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ccfc24cdbcf5886e/Desktop/Code/Skill-Lync PG Program/Internship/Individual Report/Task 4/"/>
    </mc:Choice>
  </mc:AlternateContent>
  <xr:revisionPtr revIDLastSave="130" documentId="8_{A4AAAD29-AA04-410B-AD03-19924DB8650E}" xr6:coauthVersionLast="47" xr6:coauthVersionMax="47" xr10:uidLastSave="{B6B7944E-46EC-4506-B604-7B99232C4E70}"/>
  <bookViews>
    <workbookView xWindow="-108" yWindow="-108" windowWidth="23256" windowHeight="13176" tabRatio="905" xr2:uid="{00000000-000D-0000-FFFF-FFFF00000000}"/>
  </bookViews>
  <sheets>
    <sheet name="Covid-19 Singapore" sheetId="4" r:id="rId1"/>
    <sheet name="Quick Analysis1" sheetId="8" r:id="rId2"/>
    <sheet name="Forecast Analysis1" sheetId="10" r:id="rId3"/>
    <sheet name="Daiy Minimum Temperature" sheetId="6" r:id="rId4"/>
    <sheet name="Quick Analysis2" sheetId="11" r:id="rId5"/>
    <sheet name="Forecast Analysis2" sheetId="7" r:id="rId6"/>
    <sheet name="Shampoo Sales" sheetId="9" r:id="rId7"/>
    <sheet name="Quick Analysis3" sheetId="12" r:id="rId8"/>
    <sheet name="Forecast Analysis3" sheetId="15" r:id="rId9"/>
    <sheet name="Copy2" sheetId="2" state="hidden" r:id="rId10"/>
    <sheet name="Copy of Sheet1" sheetId="3" state="hidden" r:id="rId11"/>
  </sheets>
  <definedNames>
    <definedName name="ExternalData_1" localSheetId="0" hidden="1">'Covid-19 Singapore'!$A$1:$Q$969</definedName>
  </definedNames>
  <calcPr calcId="191029"/>
</workbook>
</file>

<file path=xl/calcChain.xml><?xml version="1.0" encoding="utf-8"?>
<calcChain xmlns="http://schemas.openxmlformats.org/spreadsheetml/2006/main">
  <c r="L16" i="12" l="1"/>
  <c r="L15" i="12"/>
  <c r="L14" i="12"/>
  <c r="L11" i="12"/>
  <c r="L10" i="12"/>
  <c r="L9" i="12"/>
  <c r="L8" i="12"/>
  <c r="L16" i="11"/>
  <c r="L15" i="11"/>
  <c r="L14" i="11"/>
  <c r="L12" i="11"/>
  <c r="L11" i="11"/>
  <c r="L10" i="11"/>
  <c r="L9" i="11"/>
  <c r="L8" i="11"/>
  <c r="B40" i="9"/>
  <c r="B41" i="9" s="1"/>
  <c r="B39" i="9"/>
  <c r="B38" i="9"/>
  <c r="L16" i="8"/>
  <c r="L15" i="8"/>
  <c r="L14" i="8"/>
  <c r="L11" i="8"/>
  <c r="L10" i="8"/>
  <c r="L9" i="8"/>
  <c r="L8" i="8"/>
  <c r="N520" i="3"/>
  <c r="K520" i="3"/>
  <c r="G520" i="3"/>
  <c r="D520" i="3"/>
  <c r="I520" i="3" s="1"/>
  <c r="N519" i="3"/>
  <c r="K519" i="3"/>
  <c r="G519" i="3"/>
  <c r="D519" i="3"/>
  <c r="I519" i="3" s="1"/>
  <c r="N518" i="3"/>
  <c r="K518" i="3"/>
  <c r="I518" i="3"/>
  <c r="G518" i="3"/>
  <c r="D518" i="3"/>
  <c r="N517" i="3"/>
  <c r="K517" i="3"/>
  <c r="G517" i="3"/>
  <c r="D517" i="3"/>
  <c r="N516" i="3"/>
  <c r="K516" i="3"/>
  <c r="G516" i="3"/>
  <c r="D516" i="3"/>
  <c r="I516" i="3" s="1"/>
  <c r="N515" i="3"/>
  <c r="K515" i="3"/>
  <c r="G515" i="3"/>
  <c r="D515" i="3"/>
  <c r="I515" i="3" s="1"/>
  <c r="N514" i="3"/>
  <c r="K514" i="3"/>
  <c r="I514" i="3"/>
  <c r="G514" i="3"/>
  <c r="D514" i="3"/>
  <c r="N513" i="3"/>
  <c r="K513" i="3"/>
  <c r="G513" i="3"/>
  <c r="D513" i="3"/>
  <c r="N512" i="3"/>
  <c r="K512" i="3"/>
  <c r="G512" i="3"/>
  <c r="D512" i="3"/>
  <c r="I512" i="3" s="1"/>
  <c r="N511" i="3"/>
  <c r="K511" i="3"/>
  <c r="G511" i="3"/>
  <c r="D511" i="3"/>
  <c r="I511" i="3" s="1"/>
  <c r="N510" i="3"/>
  <c r="K510" i="3"/>
  <c r="I510" i="3"/>
  <c r="G510" i="3"/>
  <c r="D510" i="3"/>
  <c r="N509" i="3"/>
  <c r="K509" i="3"/>
  <c r="I509" i="3" s="1"/>
  <c r="G509" i="3"/>
  <c r="D509" i="3"/>
  <c r="N508" i="3"/>
  <c r="K508" i="3"/>
  <c r="G508" i="3"/>
  <c r="D508" i="3"/>
  <c r="I508" i="3" s="1"/>
  <c r="N507" i="3"/>
  <c r="K507" i="3"/>
  <c r="G507" i="3"/>
  <c r="D507" i="3"/>
  <c r="I507" i="3" s="1"/>
  <c r="N506" i="3"/>
  <c r="K506" i="3"/>
  <c r="I506" i="3"/>
  <c r="G506" i="3"/>
  <c r="D506" i="3"/>
  <c r="N505" i="3"/>
  <c r="K505" i="3"/>
  <c r="I505" i="3" s="1"/>
  <c r="G505" i="3"/>
  <c r="D505" i="3"/>
  <c r="N504" i="3"/>
  <c r="K504" i="3"/>
  <c r="G504" i="3"/>
  <c r="D504" i="3"/>
  <c r="I504" i="3" s="1"/>
  <c r="N503" i="3"/>
  <c r="K503" i="3"/>
  <c r="G503" i="3"/>
  <c r="D503" i="3"/>
  <c r="I503" i="3" s="1"/>
  <c r="N502" i="3"/>
  <c r="K502" i="3"/>
  <c r="I502" i="3"/>
  <c r="G502" i="3"/>
  <c r="D502" i="3"/>
  <c r="N501" i="3"/>
  <c r="K501" i="3"/>
  <c r="I501" i="3" s="1"/>
  <c r="G501" i="3"/>
  <c r="D501" i="3"/>
  <c r="N500" i="3"/>
  <c r="K500" i="3"/>
  <c r="G500" i="3"/>
  <c r="D500" i="3"/>
  <c r="I500" i="3" s="1"/>
  <c r="N499" i="3"/>
  <c r="K499" i="3"/>
  <c r="G499" i="3"/>
  <c r="D499" i="3"/>
  <c r="I499" i="3" s="1"/>
  <c r="N498" i="3"/>
  <c r="K498" i="3"/>
  <c r="I498" i="3"/>
  <c r="G498" i="3"/>
  <c r="D498" i="3"/>
  <c r="N497" i="3"/>
  <c r="K497" i="3"/>
  <c r="I497" i="3" s="1"/>
  <c r="G497" i="3"/>
  <c r="D497" i="3"/>
  <c r="N496" i="3"/>
  <c r="K496" i="3"/>
  <c r="G496" i="3"/>
  <c r="D496" i="3"/>
  <c r="I496" i="3" s="1"/>
  <c r="N495" i="3"/>
  <c r="K495" i="3"/>
  <c r="G495" i="3"/>
  <c r="D495" i="3"/>
  <c r="I495" i="3" s="1"/>
  <c r="N494" i="3"/>
  <c r="K494" i="3"/>
  <c r="I494" i="3"/>
  <c r="G494" i="3"/>
  <c r="D494" i="3"/>
  <c r="N493" i="3"/>
  <c r="K493" i="3"/>
  <c r="I493" i="3" s="1"/>
  <c r="G493" i="3"/>
  <c r="D493" i="3"/>
  <c r="N492" i="3"/>
  <c r="K492" i="3"/>
  <c r="G492" i="3"/>
  <c r="D492" i="3"/>
  <c r="I492" i="3" s="1"/>
  <c r="N491" i="3"/>
  <c r="K491" i="3"/>
  <c r="G491" i="3"/>
  <c r="D491" i="3"/>
  <c r="I491" i="3" s="1"/>
  <c r="N490" i="3"/>
  <c r="K490" i="3"/>
  <c r="I490" i="3"/>
  <c r="G490" i="3"/>
  <c r="D490" i="3"/>
  <c r="N489" i="3"/>
  <c r="K489" i="3"/>
  <c r="I489" i="3" s="1"/>
  <c r="G489" i="3"/>
  <c r="D489" i="3"/>
  <c r="N488" i="3"/>
  <c r="K488" i="3"/>
  <c r="G488" i="3"/>
  <c r="D488" i="3"/>
  <c r="I488" i="3" s="1"/>
  <c r="N487" i="3"/>
  <c r="K487" i="3"/>
  <c r="G487" i="3"/>
  <c r="D487" i="3"/>
  <c r="I487" i="3" s="1"/>
  <c r="N486" i="3"/>
  <c r="K486" i="3"/>
  <c r="I486" i="3"/>
  <c r="G486" i="3"/>
  <c r="D486" i="3"/>
  <c r="N485" i="3"/>
  <c r="K485" i="3"/>
  <c r="I485" i="3" s="1"/>
  <c r="G485" i="3"/>
  <c r="D485" i="3"/>
  <c r="N484" i="3"/>
  <c r="K484" i="3"/>
  <c r="G484" i="3"/>
  <c r="D484" i="3"/>
  <c r="I484" i="3" s="1"/>
  <c r="N483" i="3"/>
  <c r="K483" i="3"/>
  <c r="G483" i="3"/>
  <c r="D483" i="3"/>
  <c r="I483" i="3" s="1"/>
  <c r="N482" i="3"/>
  <c r="K482" i="3"/>
  <c r="I482" i="3"/>
  <c r="G482" i="3"/>
  <c r="D482" i="3"/>
  <c r="N481" i="3"/>
  <c r="K481" i="3"/>
  <c r="I481" i="3" s="1"/>
  <c r="G481" i="3"/>
  <c r="D481" i="3"/>
  <c r="N480" i="3"/>
  <c r="K480" i="3"/>
  <c r="G480" i="3"/>
  <c r="D480" i="3"/>
  <c r="I480" i="3" s="1"/>
  <c r="N479" i="3"/>
  <c r="K479" i="3"/>
  <c r="G479" i="3"/>
  <c r="D479" i="3"/>
  <c r="I479" i="3" s="1"/>
  <c r="N478" i="3"/>
  <c r="K478" i="3"/>
  <c r="I478" i="3"/>
  <c r="G478" i="3"/>
  <c r="D478" i="3"/>
  <c r="N477" i="3"/>
  <c r="K477" i="3"/>
  <c r="I477" i="3" s="1"/>
  <c r="G477" i="3"/>
  <c r="D477" i="3"/>
  <c r="N476" i="3"/>
  <c r="K476" i="3"/>
  <c r="G476" i="3"/>
  <c r="D476" i="3"/>
  <c r="I476" i="3" s="1"/>
  <c r="N475" i="3"/>
  <c r="K475" i="3"/>
  <c r="G475" i="3"/>
  <c r="D475" i="3"/>
  <c r="I475" i="3" s="1"/>
  <c r="N474" i="3"/>
  <c r="K474" i="3"/>
  <c r="I474" i="3"/>
  <c r="G474" i="3"/>
  <c r="D474" i="3"/>
  <c r="N473" i="3"/>
  <c r="K473" i="3"/>
  <c r="I473" i="3" s="1"/>
  <c r="G473" i="3"/>
  <c r="D473" i="3"/>
  <c r="N472" i="3"/>
  <c r="K472" i="3"/>
  <c r="G472" i="3"/>
  <c r="D472" i="3"/>
  <c r="I472" i="3" s="1"/>
  <c r="N471" i="3"/>
  <c r="K471" i="3"/>
  <c r="G471" i="3"/>
  <c r="D471" i="3"/>
  <c r="I471" i="3" s="1"/>
  <c r="N470" i="3"/>
  <c r="K470" i="3"/>
  <c r="I470" i="3"/>
  <c r="G470" i="3"/>
  <c r="D470" i="3"/>
  <c r="N469" i="3"/>
  <c r="K469" i="3"/>
  <c r="I469" i="3" s="1"/>
  <c r="G469" i="3"/>
  <c r="D469" i="3"/>
  <c r="N468" i="3"/>
  <c r="K468" i="3"/>
  <c r="G468" i="3"/>
  <c r="D468" i="3"/>
  <c r="I468" i="3" s="1"/>
  <c r="N467" i="3"/>
  <c r="K467" i="3"/>
  <c r="G467" i="3"/>
  <c r="D467" i="3"/>
  <c r="I467" i="3" s="1"/>
  <c r="N466" i="3"/>
  <c r="K466" i="3"/>
  <c r="I466" i="3"/>
  <c r="G466" i="3"/>
  <c r="D466" i="3"/>
  <c r="N465" i="3"/>
  <c r="K465" i="3"/>
  <c r="I465" i="3" s="1"/>
  <c r="G465" i="3"/>
  <c r="D465" i="3"/>
  <c r="N464" i="3"/>
  <c r="K464" i="3"/>
  <c r="G464" i="3"/>
  <c r="D464" i="3"/>
  <c r="I464" i="3" s="1"/>
  <c r="N463" i="3"/>
  <c r="K463" i="3"/>
  <c r="G463" i="3"/>
  <c r="D463" i="3"/>
  <c r="I463" i="3" s="1"/>
  <c r="N462" i="3"/>
  <c r="K462" i="3"/>
  <c r="I462" i="3"/>
  <c r="G462" i="3"/>
  <c r="D462" i="3"/>
  <c r="N461" i="3"/>
  <c r="K461" i="3"/>
  <c r="I461" i="3" s="1"/>
  <c r="G461" i="3"/>
  <c r="D461" i="3"/>
  <c r="N460" i="3"/>
  <c r="K460" i="3"/>
  <c r="G460" i="3"/>
  <c r="D460" i="3"/>
  <c r="I460" i="3" s="1"/>
  <c r="N459" i="3"/>
  <c r="K459" i="3"/>
  <c r="G459" i="3"/>
  <c r="D459" i="3"/>
  <c r="I459" i="3" s="1"/>
  <c r="N458" i="3"/>
  <c r="K458" i="3"/>
  <c r="I458" i="3"/>
  <c r="G458" i="3"/>
  <c r="D458" i="3"/>
  <c r="N457" i="3"/>
  <c r="K457" i="3"/>
  <c r="I457" i="3" s="1"/>
  <c r="G457" i="3"/>
  <c r="D457" i="3"/>
  <c r="N456" i="3"/>
  <c r="K456" i="3"/>
  <c r="G456" i="3"/>
  <c r="D456" i="3"/>
  <c r="I456" i="3" s="1"/>
  <c r="N455" i="3"/>
  <c r="K455" i="3"/>
  <c r="G455" i="3"/>
  <c r="D455" i="3"/>
  <c r="I455" i="3" s="1"/>
  <c r="N454" i="3"/>
  <c r="K454" i="3"/>
  <c r="I454" i="3"/>
  <c r="G454" i="3"/>
  <c r="D454" i="3"/>
  <c r="N453" i="3"/>
  <c r="K453" i="3"/>
  <c r="I453" i="3" s="1"/>
  <c r="G453" i="3"/>
  <c r="D453" i="3"/>
  <c r="N452" i="3"/>
  <c r="K452" i="3"/>
  <c r="G452" i="3"/>
  <c r="D452" i="3"/>
  <c r="I452" i="3" s="1"/>
  <c r="N451" i="3"/>
  <c r="K451" i="3"/>
  <c r="G451" i="3"/>
  <c r="D451" i="3"/>
  <c r="I451" i="3" s="1"/>
  <c r="N450" i="3"/>
  <c r="K450" i="3"/>
  <c r="I450" i="3"/>
  <c r="G450" i="3"/>
  <c r="D450" i="3"/>
  <c r="N449" i="3"/>
  <c r="K449" i="3"/>
  <c r="I449" i="3" s="1"/>
  <c r="G449" i="3"/>
  <c r="D449" i="3"/>
  <c r="N448" i="3"/>
  <c r="K448" i="3"/>
  <c r="G448" i="3"/>
  <c r="D448" i="3"/>
  <c r="I448" i="3" s="1"/>
  <c r="N447" i="3"/>
  <c r="K447" i="3"/>
  <c r="G447" i="3"/>
  <c r="D447" i="3"/>
  <c r="I447" i="3" s="1"/>
  <c r="N446" i="3"/>
  <c r="K446" i="3"/>
  <c r="I446" i="3"/>
  <c r="G446" i="3"/>
  <c r="D446" i="3"/>
  <c r="N445" i="3"/>
  <c r="K445" i="3"/>
  <c r="I445" i="3" s="1"/>
  <c r="G445" i="3"/>
  <c r="D445" i="3"/>
  <c r="N444" i="3"/>
  <c r="K444" i="3"/>
  <c r="G444" i="3"/>
  <c r="D444" i="3"/>
  <c r="I444" i="3" s="1"/>
  <c r="N443" i="3"/>
  <c r="K443" i="3"/>
  <c r="G443" i="3"/>
  <c r="D443" i="3"/>
  <c r="I443" i="3" s="1"/>
  <c r="N442" i="3"/>
  <c r="K442" i="3"/>
  <c r="I442" i="3"/>
  <c r="G442" i="3"/>
  <c r="D442" i="3"/>
  <c r="N441" i="3"/>
  <c r="K441" i="3"/>
  <c r="I441" i="3" s="1"/>
  <c r="G441" i="3"/>
  <c r="D441" i="3"/>
  <c r="N440" i="3"/>
  <c r="K440" i="3"/>
  <c r="G440" i="3"/>
  <c r="D440" i="3"/>
  <c r="I440" i="3" s="1"/>
  <c r="N439" i="3"/>
  <c r="K439" i="3"/>
  <c r="G439" i="3"/>
  <c r="D439" i="3"/>
  <c r="I439" i="3" s="1"/>
  <c r="N438" i="3"/>
  <c r="K438" i="3"/>
  <c r="I438" i="3"/>
  <c r="G438" i="3"/>
  <c r="D438" i="3"/>
  <c r="N437" i="3"/>
  <c r="K437" i="3"/>
  <c r="I437" i="3" s="1"/>
  <c r="G437" i="3"/>
  <c r="D437" i="3"/>
  <c r="N436" i="3"/>
  <c r="K436" i="3"/>
  <c r="G436" i="3"/>
  <c r="D436" i="3"/>
  <c r="I436" i="3" s="1"/>
  <c r="N435" i="3"/>
  <c r="K435" i="3"/>
  <c r="G435" i="3"/>
  <c r="D435" i="3"/>
  <c r="I435" i="3" s="1"/>
  <c r="N434" i="3"/>
  <c r="K434" i="3"/>
  <c r="I434" i="3"/>
  <c r="G434" i="3"/>
  <c r="D434" i="3"/>
  <c r="N433" i="3"/>
  <c r="K433" i="3"/>
  <c r="I433" i="3" s="1"/>
  <c r="G433" i="3"/>
  <c r="D433" i="3"/>
  <c r="N432" i="3"/>
  <c r="K432" i="3"/>
  <c r="G432" i="3"/>
  <c r="D432" i="3"/>
  <c r="I432" i="3" s="1"/>
  <c r="N431" i="3"/>
  <c r="K431" i="3"/>
  <c r="G431" i="3"/>
  <c r="D431" i="3"/>
  <c r="I431" i="3" s="1"/>
  <c r="N430" i="3"/>
  <c r="K430" i="3"/>
  <c r="I430" i="3"/>
  <c r="G430" i="3"/>
  <c r="D430" i="3"/>
  <c r="N429" i="3"/>
  <c r="K429" i="3"/>
  <c r="I429" i="3" s="1"/>
  <c r="G429" i="3"/>
  <c r="D429" i="3"/>
  <c r="N428" i="3"/>
  <c r="K428" i="3"/>
  <c r="G428" i="3"/>
  <c r="D428" i="3"/>
  <c r="I428" i="3" s="1"/>
  <c r="N427" i="3"/>
  <c r="K427" i="3"/>
  <c r="G427" i="3"/>
  <c r="D427" i="3"/>
  <c r="I427" i="3" s="1"/>
  <c r="N426" i="3"/>
  <c r="K426" i="3"/>
  <c r="I426" i="3"/>
  <c r="G426" i="3"/>
  <c r="D426" i="3"/>
  <c r="N425" i="3"/>
  <c r="K425" i="3"/>
  <c r="I425" i="3" s="1"/>
  <c r="G425" i="3"/>
  <c r="D425" i="3"/>
  <c r="N424" i="3"/>
  <c r="K424" i="3"/>
  <c r="G424" i="3"/>
  <c r="D424" i="3"/>
  <c r="I424" i="3" s="1"/>
  <c r="N423" i="3"/>
  <c r="K423" i="3"/>
  <c r="G423" i="3"/>
  <c r="D423" i="3"/>
  <c r="I423" i="3" s="1"/>
  <c r="N422" i="3"/>
  <c r="K422" i="3"/>
  <c r="I422" i="3"/>
  <c r="G422" i="3"/>
  <c r="D422" i="3"/>
  <c r="N421" i="3"/>
  <c r="K421" i="3"/>
  <c r="I421" i="3" s="1"/>
  <c r="G421" i="3"/>
  <c r="D421" i="3"/>
  <c r="N420" i="3"/>
  <c r="K420" i="3"/>
  <c r="G420" i="3"/>
  <c r="D420" i="3"/>
  <c r="I420" i="3" s="1"/>
  <c r="N419" i="3"/>
  <c r="K419" i="3"/>
  <c r="G419" i="3"/>
  <c r="D419" i="3"/>
  <c r="I419" i="3" s="1"/>
  <c r="N418" i="3"/>
  <c r="K418" i="3"/>
  <c r="I418" i="3"/>
  <c r="G418" i="3"/>
  <c r="D418" i="3"/>
  <c r="N417" i="3"/>
  <c r="K417" i="3"/>
  <c r="I417" i="3" s="1"/>
  <c r="G417" i="3"/>
  <c r="D417" i="3"/>
  <c r="N416" i="3"/>
  <c r="K416" i="3"/>
  <c r="G416" i="3"/>
  <c r="D416" i="3"/>
  <c r="I416" i="3" s="1"/>
  <c r="N415" i="3"/>
  <c r="K415" i="3"/>
  <c r="G415" i="3"/>
  <c r="D415" i="3"/>
  <c r="I415" i="3" s="1"/>
  <c r="N414" i="3"/>
  <c r="K414" i="3"/>
  <c r="I414" i="3"/>
  <c r="G414" i="3"/>
  <c r="D414" i="3"/>
  <c r="N413" i="3"/>
  <c r="K413" i="3"/>
  <c r="I413" i="3" s="1"/>
  <c r="G413" i="3"/>
  <c r="D413" i="3"/>
  <c r="N412" i="3"/>
  <c r="K412" i="3"/>
  <c r="G412" i="3"/>
  <c r="D412" i="3"/>
  <c r="I412" i="3" s="1"/>
  <c r="N411" i="3"/>
  <c r="K411" i="3"/>
  <c r="G411" i="3"/>
  <c r="D411" i="3"/>
  <c r="I411" i="3" s="1"/>
  <c r="N410" i="3"/>
  <c r="K410" i="3"/>
  <c r="I410" i="3"/>
  <c r="G410" i="3"/>
  <c r="D410" i="3"/>
  <c r="N409" i="3"/>
  <c r="K409" i="3"/>
  <c r="I409" i="3" s="1"/>
  <c r="G409" i="3"/>
  <c r="D409" i="3"/>
  <c r="N408" i="3"/>
  <c r="K408" i="3"/>
  <c r="G408" i="3"/>
  <c r="D408" i="3"/>
  <c r="I408" i="3" s="1"/>
  <c r="N407" i="3"/>
  <c r="K407" i="3"/>
  <c r="G407" i="3"/>
  <c r="D407" i="3"/>
  <c r="I407" i="3" s="1"/>
  <c r="N406" i="3"/>
  <c r="K406" i="3"/>
  <c r="I406" i="3"/>
  <c r="G406" i="3"/>
  <c r="D406" i="3"/>
  <c r="N405" i="3"/>
  <c r="K405" i="3"/>
  <c r="I405" i="3" s="1"/>
  <c r="G405" i="3"/>
  <c r="D405" i="3"/>
  <c r="N404" i="3"/>
  <c r="K404" i="3"/>
  <c r="G404" i="3"/>
  <c r="D404" i="3"/>
  <c r="I404" i="3" s="1"/>
  <c r="N403" i="3"/>
  <c r="K403" i="3"/>
  <c r="G403" i="3"/>
  <c r="D403" i="3"/>
  <c r="I403" i="3" s="1"/>
  <c r="N402" i="3"/>
  <c r="K402" i="3"/>
  <c r="I402" i="3"/>
  <c r="G402" i="3"/>
  <c r="D402" i="3"/>
  <c r="N401" i="3"/>
  <c r="K401" i="3"/>
  <c r="I401" i="3" s="1"/>
  <c r="G401" i="3"/>
  <c r="D401" i="3"/>
  <c r="N400" i="3"/>
  <c r="K400" i="3"/>
  <c r="G400" i="3"/>
  <c r="D400" i="3"/>
  <c r="I400" i="3" s="1"/>
  <c r="N399" i="3"/>
  <c r="K399" i="3"/>
  <c r="G399" i="3"/>
  <c r="D399" i="3"/>
  <c r="I399" i="3" s="1"/>
  <c r="N398" i="3"/>
  <c r="K398" i="3"/>
  <c r="I398" i="3"/>
  <c r="G398" i="3"/>
  <c r="D398" i="3"/>
  <c r="N397" i="3"/>
  <c r="K397" i="3"/>
  <c r="I397" i="3" s="1"/>
  <c r="G397" i="3"/>
  <c r="D397" i="3"/>
  <c r="N396" i="3"/>
  <c r="K396" i="3"/>
  <c r="G396" i="3"/>
  <c r="D396" i="3"/>
  <c r="I396" i="3" s="1"/>
  <c r="N395" i="3"/>
  <c r="K395" i="3"/>
  <c r="G395" i="3"/>
  <c r="D395" i="3"/>
  <c r="I395" i="3" s="1"/>
  <c r="N394" i="3"/>
  <c r="K394" i="3"/>
  <c r="I394" i="3"/>
  <c r="G394" i="3"/>
  <c r="D394" i="3"/>
  <c r="N393" i="3"/>
  <c r="K393" i="3"/>
  <c r="I393" i="3" s="1"/>
  <c r="G393" i="3"/>
  <c r="D393" i="3"/>
  <c r="N392" i="3"/>
  <c r="K392" i="3"/>
  <c r="G392" i="3"/>
  <c r="D392" i="3"/>
  <c r="I392" i="3" s="1"/>
  <c r="N391" i="3"/>
  <c r="K391" i="3"/>
  <c r="G391" i="3"/>
  <c r="D391" i="3"/>
  <c r="I391" i="3" s="1"/>
  <c r="N390" i="3"/>
  <c r="K390" i="3"/>
  <c r="I390" i="3"/>
  <c r="G390" i="3"/>
  <c r="D390" i="3"/>
  <c r="N389" i="3"/>
  <c r="K389" i="3"/>
  <c r="I389" i="3" s="1"/>
  <c r="G389" i="3"/>
  <c r="D389" i="3"/>
  <c r="N388" i="3"/>
  <c r="K388" i="3"/>
  <c r="G388" i="3"/>
  <c r="D388" i="3"/>
  <c r="I388" i="3" s="1"/>
  <c r="N387" i="3"/>
  <c r="K387" i="3"/>
  <c r="G387" i="3"/>
  <c r="D387" i="3"/>
  <c r="I387" i="3" s="1"/>
  <c r="N386" i="3"/>
  <c r="K386" i="3"/>
  <c r="I386" i="3"/>
  <c r="G386" i="3"/>
  <c r="D386" i="3"/>
  <c r="N385" i="3"/>
  <c r="K385" i="3"/>
  <c r="I385" i="3" s="1"/>
  <c r="G385" i="3"/>
  <c r="D385" i="3"/>
  <c r="N384" i="3"/>
  <c r="K384" i="3"/>
  <c r="G384" i="3"/>
  <c r="D384" i="3"/>
  <c r="I384" i="3" s="1"/>
  <c r="N383" i="3"/>
  <c r="K383" i="3"/>
  <c r="G383" i="3"/>
  <c r="D383" i="3"/>
  <c r="I383" i="3" s="1"/>
  <c r="N382" i="3"/>
  <c r="K382" i="3"/>
  <c r="I382" i="3"/>
  <c r="G382" i="3"/>
  <c r="D382" i="3"/>
  <c r="N381" i="3"/>
  <c r="K381" i="3"/>
  <c r="I381" i="3" s="1"/>
  <c r="G381" i="3"/>
  <c r="D381" i="3"/>
  <c r="N380" i="3"/>
  <c r="K380" i="3"/>
  <c r="G380" i="3"/>
  <c r="D380" i="3"/>
  <c r="I380" i="3" s="1"/>
  <c r="N379" i="3"/>
  <c r="K379" i="3"/>
  <c r="G379" i="3"/>
  <c r="D379" i="3"/>
  <c r="I379" i="3" s="1"/>
  <c r="N378" i="3"/>
  <c r="K378" i="3"/>
  <c r="I378" i="3"/>
  <c r="G378" i="3"/>
  <c r="D378" i="3"/>
  <c r="N377" i="3"/>
  <c r="K377" i="3"/>
  <c r="I377" i="3" s="1"/>
  <c r="G377" i="3"/>
  <c r="D377" i="3"/>
  <c r="N376" i="3"/>
  <c r="K376" i="3"/>
  <c r="G376" i="3"/>
  <c r="D376" i="3"/>
  <c r="I376" i="3" s="1"/>
  <c r="N375" i="3"/>
  <c r="K375" i="3"/>
  <c r="G375" i="3"/>
  <c r="D375" i="3"/>
  <c r="I375" i="3" s="1"/>
  <c r="N374" i="3"/>
  <c r="K374" i="3"/>
  <c r="I374" i="3"/>
  <c r="G374" i="3"/>
  <c r="D374" i="3"/>
  <c r="N373" i="3"/>
  <c r="K373" i="3"/>
  <c r="I373" i="3" s="1"/>
  <c r="G373" i="3"/>
  <c r="D373" i="3"/>
  <c r="N372" i="3"/>
  <c r="K372" i="3"/>
  <c r="G372" i="3"/>
  <c r="D372" i="3"/>
  <c r="I372" i="3" s="1"/>
  <c r="N371" i="3"/>
  <c r="K371" i="3"/>
  <c r="G371" i="3"/>
  <c r="D371" i="3"/>
  <c r="I371" i="3" s="1"/>
  <c r="N370" i="3"/>
  <c r="K370" i="3"/>
  <c r="I370" i="3"/>
  <c r="G370" i="3"/>
  <c r="D370" i="3"/>
  <c r="N369" i="3"/>
  <c r="K369" i="3"/>
  <c r="I369" i="3" s="1"/>
  <c r="G369" i="3"/>
  <c r="D369" i="3"/>
  <c r="N368" i="3"/>
  <c r="K368" i="3"/>
  <c r="G368" i="3"/>
  <c r="D368" i="3"/>
  <c r="I368" i="3" s="1"/>
  <c r="N367" i="3"/>
  <c r="K367" i="3"/>
  <c r="G367" i="3"/>
  <c r="D367" i="3"/>
  <c r="I367" i="3" s="1"/>
  <c r="N366" i="3"/>
  <c r="K366" i="3"/>
  <c r="I366" i="3"/>
  <c r="G366" i="3"/>
  <c r="D366" i="3"/>
  <c r="N365" i="3"/>
  <c r="K365" i="3"/>
  <c r="I365" i="3" s="1"/>
  <c r="G365" i="3"/>
  <c r="D365" i="3"/>
  <c r="N364" i="3"/>
  <c r="K364" i="3"/>
  <c r="G364" i="3"/>
  <c r="D364" i="3"/>
  <c r="I364" i="3" s="1"/>
  <c r="N363" i="3"/>
  <c r="K363" i="3"/>
  <c r="G363" i="3"/>
  <c r="D363" i="3"/>
  <c r="I363" i="3" s="1"/>
  <c r="N362" i="3"/>
  <c r="K362" i="3"/>
  <c r="I362" i="3"/>
  <c r="G362" i="3"/>
  <c r="D362" i="3"/>
  <c r="N361" i="3"/>
  <c r="K361" i="3"/>
  <c r="I361" i="3" s="1"/>
  <c r="G361" i="3"/>
  <c r="D361" i="3"/>
  <c r="N360" i="3"/>
  <c r="K360" i="3"/>
  <c r="G360" i="3"/>
  <c r="D360" i="3"/>
  <c r="I360" i="3" s="1"/>
  <c r="N359" i="3"/>
  <c r="K359" i="3"/>
  <c r="G359" i="3"/>
  <c r="D359" i="3"/>
  <c r="I359" i="3" s="1"/>
  <c r="N358" i="3"/>
  <c r="K358" i="3"/>
  <c r="I358" i="3"/>
  <c r="G358" i="3"/>
  <c r="D358" i="3"/>
  <c r="N357" i="3"/>
  <c r="K357" i="3"/>
  <c r="I357" i="3" s="1"/>
  <c r="G357" i="3"/>
  <c r="D357" i="3"/>
  <c r="N356" i="3"/>
  <c r="K356" i="3"/>
  <c r="G356" i="3"/>
  <c r="D356" i="3"/>
  <c r="I356" i="3" s="1"/>
  <c r="N355" i="3"/>
  <c r="K355" i="3"/>
  <c r="G355" i="3"/>
  <c r="D355" i="3"/>
  <c r="I355" i="3" s="1"/>
  <c r="N354" i="3"/>
  <c r="K354" i="3"/>
  <c r="I354" i="3"/>
  <c r="G354" i="3"/>
  <c r="D354" i="3"/>
  <c r="N353" i="3"/>
  <c r="K353" i="3"/>
  <c r="I353" i="3" s="1"/>
  <c r="G353" i="3"/>
  <c r="D353" i="3"/>
  <c r="N352" i="3"/>
  <c r="K352" i="3"/>
  <c r="G352" i="3"/>
  <c r="D352" i="3"/>
  <c r="I352" i="3" s="1"/>
  <c r="N351" i="3"/>
  <c r="K351" i="3"/>
  <c r="G351" i="3"/>
  <c r="D351" i="3"/>
  <c r="I351" i="3" s="1"/>
  <c r="N350" i="3"/>
  <c r="K350" i="3"/>
  <c r="I350" i="3"/>
  <c r="G350" i="3"/>
  <c r="D350" i="3"/>
  <c r="N349" i="3"/>
  <c r="K349" i="3"/>
  <c r="I349" i="3" s="1"/>
  <c r="G349" i="3"/>
  <c r="D349" i="3"/>
  <c r="N348" i="3"/>
  <c r="K348" i="3"/>
  <c r="G348" i="3"/>
  <c r="D348" i="3"/>
  <c r="I348" i="3" s="1"/>
  <c r="N347" i="3"/>
  <c r="K347" i="3"/>
  <c r="G347" i="3"/>
  <c r="D347" i="3"/>
  <c r="I347" i="3" s="1"/>
  <c r="N346" i="3"/>
  <c r="K346" i="3"/>
  <c r="I346" i="3"/>
  <c r="G346" i="3"/>
  <c r="D346" i="3"/>
  <c r="N345" i="3"/>
  <c r="K345" i="3"/>
  <c r="I345" i="3" s="1"/>
  <c r="G345" i="3"/>
  <c r="D345" i="3"/>
  <c r="N344" i="3"/>
  <c r="K344" i="3"/>
  <c r="G344" i="3"/>
  <c r="D344" i="3"/>
  <c r="I344" i="3" s="1"/>
  <c r="N343" i="3"/>
  <c r="K343" i="3"/>
  <c r="G343" i="3"/>
  <c r="D343" i="3"/>
  <c r="I343" i="3" s="1"/>
  <c r="N342" i="3"/>
  <c r="K342" i="3"/>
  <c r="I342" i="3"/>
  <c r="G342" i="3"/>
  <c r="D342" i="3"/>
  <c r="N341" i="3"/>
  <c r="K341" i="3"/>
  <c r="I341" i="3" s="1"/>
  <c r="G341" i="3"/>
  <c r="D341" i="3"/>
  <c r="N340" i="3"/>
  <c r="K340" i="3"/>
  <c r="G340" i="3"/>
  <c r="D340" i="3"/>
  <c r="I340" i="3" s="1"/>
  <c r="N339" i="3"/>
  <c r="K339" i="3"/>
  <c r="G339" i="3"/>
  <c r="D339" i="3"/>
  <c r="I339" i="3" s="1"/>
  <c r="N338" i="3"/>
  <c r="K338" i="3"/>
  <c r="I338" i="3"/>
  <c r="G338" i="3"/>
  <c r="D338" i="3"/>
  <c r="N337" i="3"/>
  <c r="K337" i="3"/>
  <c r="I337" i="3" s="1"/>
  <c r="G337" i="3"/>
  <c r="D337" i="3"/>
  <c r="N336" i="3"/>
  <c r="K336" i="3"/>
  <c r="G336" i="3"/>
  <c r="D336" i="3"/>
  <c r="I336" i="3" s="1"/>
  <c r="N335" i="3"/>
  <c r="K335" i="3"/>
  <c r="G335" i="3"/>
  <c r="D335" i="3"/>
  <c r="I335" i="3" s="1"/>
  <c r="N334" i="3"/>
  <c r="K334" i="3"/>
  <c r="I334" i="3"/>
  <c r="G334" i="3"/>
  <c r="D334" i="3"/>
  <c r="N333" i="3"/>
  <c r="K333" i="3"/>
  <c r="I333" i="3" s="1"/>
  <c r="G333" i="3"/>
  <c r="D333" i="3"/>
  <c r="N332" i="3"/>
  <c r="K332" i="3"/>
  <c r="G332" i="3"/>
  <c r="D332" i="3"/>
  <c r="I332" i="3" s="1"/>
  <c r="N331" i="3"/>
  <c r="K331" i="3"/>
  <c r="G331" i="3"/>
  <c r="D331" i="3"/>
  <c r="I331" i="3" s="1"/>
  <c r="N330" i="3"/>
  <c r="K330" i="3"/>
  <c r="I330" i="3"/>
  <c r="G330" i="3"/>
  <c r="D330" i="3"/>
  <c r="N329" i="3"/>
  <c r="K329" i="3"/>
  <c r="I329" i="3" s="1"/>
  <c r="G329" i="3"/>
  <c r="D329" i="3"/>
  <c r="N328" i="3"/>
  <c r="K328" i="3"/>
  <c r="G328" i="3"/>
  <c r="D328" i="3"/>
  <c r="I328" i="3" s="1"/>
  <c r="N327" i="3"/>
  <c r="K327" i="3"/>
  <c r="G327" i="3"/>
  <c r="D327" i="3"/>
  <c r="I327" i="3" s="1"/>
  <c r="N326" i="3"/>
  <c r="K326" i="3"/>
  <c r="I326" i="3"/>
  <c r="G326" i="3"/>
  <c r="D326" i="3"/>
  <c r="N325" i="3"/>
  <c r="K325" i="3"/>
  <c r="I325" i="3" s="1"/>
  <c r="G325" i="3"/>
  <c r="D325" i="3"/>
  <c r="N324" i="3"/>
  <c r="K324" i="3"/>
  <c r="G324" i="3"/>
  <c r="D324" i="3"/>
  <c r="I324" i="3" s="1"/>
  <c r="N323" i="3"/>
  <c r="K323" i="3"/>
  <c r="G323" i="3"/>
  <c r="D323" i="3"/>
  <c r="I323" i="3" s="1"/>
  <c r="N322" i="3"/>
  <c r="K322" i="3"/>
  <c r="I322" i="3"/>
  <c r="G322" i="3"/>
  <c r="D322" i="3"/>
  <c r="N321" i="3"/>
  <c r="K321" i="3"/>
  <c r="I321" i="3" s="1"/>
  <c r="G321" i="3"/>
  <c r="D321" i="3"/>
  <c r="N320" i="3"/>
  <c r="K320" i="3"/>
  <c r="G320" i="3"/>
  <c r="D320" i="3"/>
  <c r="I320" i="3" s="1"/>
  <c r="N319" i="3"/>
  <c r="K319" i="3"/>
  <c r="G319" i="3"/>
  <c r="D319" i="3"/>
  <c r="I319" i="3" s="1"/>
  <c r="N318" i="3"/>
  <c r="K318" i="3"/>
  <c r="I318" i="3"/>
  <c r="G318" i="3"/>
  <c r="D318" i="3"/>
  <c r="N317" i="3"/>
  <c r="K317" i="3"/>
  <c r="I317" i="3" s="1"/>
  <c r="G317" i="3"/>
  <c r="D317" i="3"/>
  <c r="N316" i="3"/>
  <c r="K316" i="3"/>
  <c r="G316" i="3"/>
  <c r="D316" i="3"/>
  <c r="I316" i="3" s="1"/>
  <c r="N315" i="3"/>
  <c r="K315" i="3"/>
  <c r="G315" i="3"/>
  <c r="D315" i="3"/>
  <c r="I315" i="3" s="1"/>
  <c r="N314" i="3"/>
  <c r="K314" i="3"/>
  <c r="I314" i="3"/>
  <c r="G314" i="3"/>
  <c r="D314" i="3"/>
  <c r="N313" i="3"/>
  <c r="K313" i="3"/>
  <c r="I313" i="3" s="1"/>
  <c r="G313" i="3"/>
  <c r="D313" i="3"/>
  <c r="N312" i="3"/>
  <c r="K312" i="3"/>
  <c r="G312" i="3"/>
  <c r="D312" i="3"/>
  <c r="I312" i="3" s="1"/>
  <c r="N311" i="3"/>
  <c r="K311" i="3"/>
  <c r="G311" i="3"/>
  <c r="D311" i="3"/>
  <c r="I311" i="3" s="1"/>
  <c r="N310" i="3"/>
  <c r="K310" i="3"/>
  <c r="I310" i="3"/>
  <c r="G310" i="3"/>
  <c r="D310" i="3"/>
  <c r="N309" i="3"/>
  <c r="K309" i="3"/>
  <c r="I309" i="3" s="1"/>
  <c r="G309" i="3"/>
  <c r="D309" i="3"/>
  <c r="N308" i="3"/>
  <c r="K308" i="3"/>
  <c r="G308" i="3"/>
  <c r="D308" i="3"/>
  <c r="I308" i="3" s="1"/>
  <c r="N307" i="3"/>
  <c r="K307" i="3"/>
  <c r="G307" i="3"/>
  <c r="D307" i="3"/>
  <c r="I307" i="3" s="1"/>
  <c r="N306" i="3"/>
  <c r="K306" i="3"/>
  <c r="I306" i="3"/>
  <c r="G306" i="3"/>
  <c r="D306" i="3"/>
  <c r="N305" i="3"/>
  <c r="K305" i="3"/>
  <c r="I305" i="3" s="1"/>
  <c r="G305" i="3"/>
  <c r="D305" i="3"/>
  <c r="N304" i="3"/>
  <c r="K304" i="3"/>
  <c r="G304" i="3"/>
  <c r="D304" i="3"/>
  <c r="I304" i="3" s="1"/>
  <c r="N303" i="3"/>
  <c r="K303" i="3"/>
  <c r="G303" i="3"/>
  <c r="D303" i="3"/>
  <c r="I303" i="3" s="1"/>
  <c r="N302" i="3"/>
  <c r="K302" i="3"/>
  <c r="I302" i="3"/>
  <c r="G302" i="3"/>
  <c r="D302" i="3"/>
  <c r="N301" i="3"/>
  <c r="K301" i="3"/>
  <c r="I301" i="3" s="1"/>
  <c r="G301" i="3"/>
  <c r="D301" i="3"/>
  <c r="N300" i="3"/>
  <c r="K300" i="3"/>
  <c r="G300" i="3"/>
  <c r="D300" i="3"/>
  <c r="I300" i="3" s="1"/>
  <c r="N299" i="3"/>
  <c r="K299" i="3"/>
  <c r="G299" i="3"/>
  <c r="D299" i="3"/>
  <c r="I299" i="3" s="1"/>
  <c r="N298" i="3"/>
  <c r="K298" i="3"/>
  <c r="I298" i="3"/>
  <c r="G298" i="3"/>
  <c r="D298" i="3"/>
  <c r="N297" i="3"/>
  <c r="K297" i="3"/>
  <c r="I297" i="3" s="1"/>
  <c r="G297" i="3"/>
  <c r="D297" i="3"/>
  <c r="N296" i="3"/>
  <c r="K296" i="3"/>
  <c r="G296" i="3"/>
  <c r="D296" i="3"/>
  <c r="I296" i="3" s="1"/>
  <c r="N295" i="3"/>
  <c r="K295" i="3"/>
  <c r="G295" i="3"/>
  <c r="D295" i="3"/>
  <c r="I295" i="3" s="1"/>
  <c r="N294" i="3"/>
  <c r="K294" i="3"/>
  <c r="I294" i="3"/>
  <c r="G294" i="3"/>
  <c r="D294" i="3"/>
  <c r="N293" i="3"/>
  <c r="K293" i="3"/>
  <c r="I293" i="3" s="1"/>
  <c r="G293" i="3"/>
  <c r="D293" i="3"/>
  <c r="N292" i="3"/>
  <c r="K292" i="3"/>
  <c r="G292" i="3"/>
  <c r="D292" i="3"/>
  <c r="I292" i="3" s="1"/>
  <c r="N291" i="3"/>
  <c r="K291" i="3"/>
  <c r="G291" i="3"/>
  <c r="D291" i="3"/>
  <c r="I291" i="3" s="1"/>
  <c r="N290" i="3"/>
  <c r="K290" i="3"/>
  <c r="I290" i="3"/>
  <c r="G290" i="3"/>
  <c r="D290" i="3"/>
  <c r="N289" i="3"/>
  <c r="K289" i="3"/>
  <c r="I289" i="3" s="1"/>
  <c r="G289" i="3"/>
  <c r="D289" i="3"/>
  <c r="N288" i="3"/>
  <c r="K288" i="3"/>
  <c r="G288" i="3"/>
  <c r="D288" i="3"/>
  <c r="I288" i="3" s="1"/>
  <c r="N287" i="3"/>
  <c r="K287" i="3"/>
  <c r="G287" i="3"/>
  <c r="D287" i="3"/>
  <c r="I287" i="3" s="1"/>
  <c r="N286" i="3"/>
  <c r="K286" i="3"/>
  <c r="I286" i="3"/>
  <c r="G286" i="3"/>
  <c r="D286" i="3"/>
  <c r="N285" i="3"/>
  <c r="K285" i="3"/>
  <c r="I285" i="3" s="1"/>
  <c r="G285" i="3"/>
  <c r="D285" i="3"/>
  <c r="N284" i="3"/>
  <c r="K284" i="3"/>
  <c r="G284" i="3"/>
  <c r="D284" i="3"/>
  <c r="I284" i="3" s="1"/>
  <c r="N283" i="3"/>
  <c r="K283" i="3"/>
  <c r="G283" i="3"/>
  <c r="D283" i="3"/>
  <c r="I283" i="3" s="1"/>
  <c r="N282" i="3"/>
  <c r="K282" i="3"/>
  <c r="I282" i="3"/>
  <c r="G282" i="3"/>
  <c r="D282" i="3"/>
  <c r="N281" i="3"/>
  <c r="K281" i="3"/>
  <c r="I281" i="3" s="1"/>
  <c r="G281" i="3"/>
  <c r="D281" i="3"/>
  <c r="N280" i="3"/>
  <c r="K280" i="3"/>
  <c r="G280" i="3"/>
  <c r="D280" i="3"/>
  <c r="I280" i="3" s="1"/>
  <c r="N279" i="3"/>
  <c r="K279" i="3"/>
  <c r="G279" i="3"/>
  <c r="D279" i="3"/>
  <c r="I279" i="3" s="1"/>
  <c r="N278" i="3"/>
  <c r="K278" i="3"/>
  <c r="I278" i="3"/>
  <c r="G278" i="3"/>
  <c r="D278" i="3"/>
  <c r="N277" i="3"/>
  <c r="K277" i="3"/>
  <c r="I277" i="3" s="1"/>
  <c r="G277" i="3"/>
  <c r="D277" i="3"/>
  <c r="N276" i="3"/>
  <c r="K276" i="3"/>
  <c r="G276" i="3"/>
  <c r="D276" i="3"/>
  <c r="I276" i="3" s="1"/>
  <c r="N275" i="3"/>
  <c r="K275" i="3"/>
  <c r="G275" i="3"/>
  <c r="D275" i="3"/>
  <c r="I275" i="3" s="1"/>
  <c r="N274" i="3"/>
  <c r="K274" i="3"/>
  <c r="I274" i="3"/>
  <c r="G274" i="3"/>
  <c r="D274" i="3"/>
  <c r="N273" i="3"/>
  <c r="K273" i="3"/>
  <c r="I273" i="3" s="1"/>
  <c r="G273" i="3"/>
  <c r="D273" i="3"/>
  <c r="N272" i="3"/>
  <c r="K272" i="3"/>
  <c r="G272" i="3"/>
  <c r="D272" i="3"/>
  <c r="I272" i="3" s="1"/>
  <c r="N271" i="3"/>
  <c r="K271" i="3"/>
  <c r="G271" i="3"/>
  <c r="D271" i="3"/>
  <c r="I271" i="3" s="1"/>
  <c r="N270" i="3"/>
  <c r="K270" i="3"/>
  <c r="I270" i="3"/>
  <c r="G270" i="3"/>
  <c r="D270" i="3"/>
  <c r="N269" i="3"/>
  <c r="K269" i="3"/>
  <c r="I269" i="3" s="1"/>
  <c r="G269" i="3"/>
  <c r="D269" i="3"/>
  <c r="N268" i="3"/>
  <c r="K268" i="3"/>
  <c r="G268" i="3"/>
  <c r="D268" i="3"/>
  <c r="I268" i="3" s="1"/>
  <c r="N267" i="3"/>
  <c r="K267" i="3"/>
  <c r="G267" i="3"/>
  <c r="D267" i="3"/>
  <c r="I267" i="3" s="1"/>
  <c r="N266" i="3"/>
  <c r="K266" i="3"/>
  <c r="I266" i="3"/>
  <c r="G266" i="3"/>
  <c r="D266" i="3"/>
  <c r="N265" i="3"/>
  <c r="K265" i="3"/>
  <c r="I265" i="3" s="1"/>
  <c r="G265" i="3"/>
  <c r="D265" i="3"/>
  <c r="N264" i="3"/>
  <c r="K264" i="3"/>
  <c r="G264" i="3"/>
  <c r="D264" i="3"/>
  <c r="I264" i="3" s="1"/>
  <c r="N263" i="3"/>
  <c r="K263" i="3"/>
  <c r="G263" i="3"/>
  <c r="D263" i="3"/>
  <c r="I263" i="3" s="1"/>
  <c r="N262" i="3"/>
  <c r="K262" i="3"/>
  <c r="I262" i="3"/>
  <c r="G262" i="3"/>
  <c r="D262" i="3"/>
  <c r="N261" i="3"/>
  <c r="K261" i="3"/>
  <c r="I261" i="3" s="1"/>
  <c r="G261" i="3"/>
  <c r="D261" i="3"/>
  <c r="N260" i="3"/>
  <c r="K260" i="3"/>
  <c r="G260" i="3"/>
  <c r="D260" i="3"/>
  <c r="I260" i="3" s="1"/>
  <c r="N259" i="3"/>
  <c r="K259" i="3"/>
  <c r="G259" i="3"/>
  <c r="D259" i="3"/>
  <c r="I259" i="3" s="1"/>
  <c r="N258" i="3"/>
  <c r="K258" i="3"/>
  <c r="I258" i="3"/>
  <c r="G258" i="3"/>
  <c r="D258" i="3"/>
  <c r="N257" i="3"/>
  <c r="K257" i="3"/>
  <c r="I257" i="3" s="1"/>
  <c r="G257" i="3"/>
  <c r="D257" i="3"/>
  <c r="N256" i="3"/>
  <c r="K256" i="3"/>
  <c r="G256" i="3"/>
  <c r="D256" i="3"/>
  <c r="I256" i="3" s="1"/>
  <c r="N255" i="3"/>
  <c r="K255" i="3"/>
  <c r="G255" i="3"/>
  <c r="D255" i="3"/>
  <c r="I255" i="3" s="1"/>
  <c r="N254" i="3"/>
  <c r="K254" i="3"/>
  <c r="I254" i="3"/>
  <c r="G254" i="3"/>
  <c r="D254" i="3"/>
  <c r="N253" i="3"/>
  <c r="K253" i="3"/>
  <c r="I253" i="3" s="1"/>
  <c r="G253" i="3"/>
  <c r="D253" i="3"/>
  <c r="N252" i="3"/>
  <c r="K252" i="3"/>
  <c r="G252" i="3"/>
  <c r="D252" i="3"/>
  <c r="I252" i="3" s="1"/>
  <c r="N251" i="3"/>
  <c r="K251" i="3"/>
  <c r="G251" i="3"/>
  <c r="D251" i="3"/>
  <c r="I251" i="3" s="1"/>
  <c r="N250" i="3"/>
  <c r="K250" i="3"/>
  <c r="I250" i="3"/>
  <c r="G250" i="3"/>
  <c r="D250" i="3"/>
  <c r="N249" i="3"/>
  <c r="K249" i="3"/>
  <c r="I249" i="3" s="1"/>
  <c r="G249" i="3"/>
  <c r="D249" i="3"/>
  <c r="N248" i="3"/>
  <c r="K248" i="3"/>
  <c r="G248" i="3"/>
  <c r="D248" i="3"/>
  <c r="I248" i="3" s="1"/>
  <c r="N247" i="3"/>
  <c r="K247" i="3"/>
  <c r="G247" i="3"/>
  <c r="D247" i="3"/>
  <c r="I247" i="3" s="1"/>
  <c r="N246" i="3"/>
  <c r="K246" i="3"/>
  <c r="I246" i="3"/>
  <c r="G246" i="3"/>
  <c r="D246" i="3"/>
  <c r="N245" i="3"/>
  <c r="K245" i="3"/>
  <c r="I245" i="3" s="1"/>
  <c r="G245" i="3"/>
  <c r="D245" i="3"/>
  <c r="N244" i="3"/>
  <c r="K244" i="3"/>
  <c r="G244" i="3"/>
  <c r="D244" i="3"/>
  <c r="I244" i="3" s="1"/>
  <c r="N243" i="3"/>
  <c r="K243" i="3"/>
  <c r="G243" i="3"/>
  <c r="D243" i="3"/>
  <c r="I243" i="3" s="1"/>
  <c r="N242" i="3"/>
  <c r="K242" i="3"/>
  <c r="G242" i="3"/>
  <c r="D242" i="3"/>
  <c r="I242" i="3" s="1"/>
  <c r="N241" i="3"/>
  <c r="K241" i="3"/>
  <c r="I241" i="3"/>
  <c r="G241" i="3"/>
  <c r="D241" i="3"/>
  <c r="N240" i="3"/>
  <c r="K240" i="3"/>
  <c r="I240" i="3"/>
  <c r="G240" i="3"/>
  <c r="D240" i="3"/>
  <c r="N239" i="3"/>
  <c r="K239" i="3"/>
  <c r="G239" i="3"/>
  <c r="D239" i="3"/>
  <c r="N238" i="3"/>
  <c r="K238" i="3"/>
  <c r="G238" i="3"/>
  <c r="D238" i="3"/>
  <c r="I238" i="3" s="1"/>
  <c r="N237" i="3"/>
  <c r="K237" i="3"/>
  <c r="I237" i="3" s="1"/>
  <c r="G237" i="3"/>
  <c r="D237" i="3"/>
  <c r="N236" i="3"/>
  <c r="K236" i="3"/>
  <c r="I236" i="3"/>
  <c r="G236" i="3"/>
  <c r="D236" i="3"/>
  <c r="N235" i="3"/>
  <c r="K235" i="3"/>
  <c r="G235" i="3"/>
  <c r="D235" i="3"/>
  <c r="N234" i="3"/>
  <c r="K234" i="3"/>
  <c r="I234" i="3"/>
  <c r="G234" i="3"/>
  <c r="D234" i="3"/>
  <c r="N233" i="3"/>
  <c r="K233" i="3"/>
  <c r="I233" i="3" s="1"/>
  <c r="G233" i="3"/>
  <c r="D233" i="3"/>
  <c r="N232" i="3"/>
  <c r="K232" i="3"/>
  <c r="G232" i="3"/>
  <c r="D232" i="3"/>
  <c r="I232" i="3" s="1"/>
  <c r="N231" i="3"/>
  <c r="K231" i="3"/>
  <c r="G231" i="3"/>
  <c r="D231" i="3"/>
  <c r="I231" i="3" s="1"/>
  <c r="N230" i="3"/>
  <c r="K230" i="3"/>
  <c r="I230" i="3"/>
  <c r="G230" i="3"/>
  <c r="D230" i="3"/>
  <c r="N229" i="3"/>
  <c r="K229" i="3"/>
  <c r="I229" i="3"/>
  <c r="G229" i="3"/>
  <c r="D229" i="3"/>
  <c r="N228" i="3"/>
  <c r="K228" i="3"/>
  <c r="G228" i="3"/>
  <c r="D228" i="3"/>
  <c r="I228" i="3" s="1"/>
  <c r="N227" i="3"/>
  <c r="K227" i="3"/>
  <c r="G227" i="3"/>
  <c r="D227" i="3"/>
  <c r="I227" i="3" s="1"/>
  <c r="N226" i="3"/>
  <c r="K226" i="3"/>
  <c r="G226" i="3"/>
  <c r="D226" i="3"/>
  <c r="I226" i="3" s="1"/>
  <c r="N225" i="3"/>
  <c r="K225" i="3"/>
  <c r="I225" i="3"/>
  <c r="G225" i="3"/>
  <c r="D225" i="3"/>
  <c r="N224" i="3"/>
  <c r="K224" i="3"/>
  <c r="I224" i="3"/>
  <c r="G224" i="3"/>
  <c r="D224" i="3"/>
  <c r="N223" i="3"/>
  <c r="K223" i="3"/>
  <c r="G223" i="3"/>
  <c r="D223" i="3"/>
  <c r="N222" i="3"/>
  <c r="K222" i="3"/>
  <c r="G222" i="3"/>
  <c r="D222" i="3"/>
  <c r="I222" i="3" s="1"/>
  <c r="N221" i="3"/>
  <c r="K221" i="3"/>
  <c r="I221" i="3" s="1"/>
  <c r="G221" i="3"/>
  <c r="D221" i="3"/>
  <c r="N220" i="3"/>
  <c r="K220" i="3"/>
  <c r="I220" i="3"/>
  <c r="G220" i="3"/>
  <c r="D220" i="3"/>
  <c r="N219" i="3"/>
  <c r="K219" i="3"/>
  <c r="G219" i="3"/>
  <c r="D219" i="3"/>
  <c r="N218" i="3"/>
  <c r="K218" i="3"/>
  <c r="I218" i="3"/>
  <c r="G218" i="3"/>
  <c r="D218" i="3"/>
  <c r="N217" i="3"/>
  <c r="K217" i="3"/>
  <c r="I217" i="3" s="1"/>
  <c r="G217" i="3"/>
  <c r="D217" i="3"/>
  <c r="N216" i="3"/>
  <c r="K216" i="3"/>
  <c r="G216" i="3"/>
  <c r="D216" i="3"/>
  <c r="I216" i="3" s="1"/>
  <c r="N215" i="3"/>
  <c r="K215" i="3"/>
  <c r="G215" i="3"/>
  <c r="D215" i="3"/>
  <c r="I215" i="3" s="1"/>
  <c r="N214" i="3"/>
  <c r="K214" i="3"/>
  <c r="I214" i="3"/>
  <c r="G214" i="3"/>
  <c r="D214" i="3"/>
  <c r="N213" i="3"/>
  <c r="K213" i="3"/>
  <c r="I213" i="3"/>
  <c r="G213" i="3"/>
  <c r="D213" i="3"/>
  <c r="N212" i="3"/>
  <c r="K212" i="3"/>
  <c r="G212" i="3"/>
  <c r="D212" i="3"/>
  <c r="I212" i="3" s="1"/>
  <c r="N211" i="3"/>
  <c r="K211" i="3"/>
  <c r="G211" i="3"/>
  <c r="D211" i="3"/>
  <c r="I211" i="3" s="1"/>
  <c r="N210" i="3"/>
  <c r="K210" i="3"/>
  <c r="G210" i="3"/>
  <c r="D210" i="3"/>
  <c r="I210" i="3" s="1"/>
  <c r="N209" i="3"/>
  <c r="K209" i="3"/>
  <c r="I209" i="3"/>
  <c r="G209" i="3"/>
  <c r="D209" i="3"/>
  <c r="N208" i="3"/>
  <c r="K208" i="3"/>
  <c r="I208" i="3"/>
  <c r="G208" i="3"/>
  <c r="D208" i="3"/>
  <c r="N207" i="3"/>
  <c r="K207" i="3"/>
  <c r="G207" i="3"/>
  <c r="D207" i="3"/>
  <c r="N206" i="3"/>
  <c r="K206" i="3"/>
  <c r="G206" i="3"/>
  <c r="D206" i="3"/>
  <c r="I206" i="3" s="1"/>
  <c r="N205" i="3"/>
  <c r="K205" i="3"/>
  <c r="I205" i="3" s="1"/>
  <c r="G205" i="3"/>
  <c r="D205" i="3"/>
  <c r="N204" i="3"/>
  <c r="K204" i="3"/>
  <c r="I204" i="3"/>
  <c r="G204" i="3"/>
  <c r="D204" i="3"/>
  <c r="N203" i="3"/>
  <c r="K203" i="3"/>
  <c r="G203" i="3"/>
  <c r="D203" i="3"/>
  <c r="N202" i="3"/>
  <c r="K202" i="3"/>
  <c r="I202" i="3"/>
  <c r="G202" i="3"/>
  <c r="D202" i="3"/>
  <c r="N201" i="3"/>
  <c r="K201" i="3"/>
  <c r="I201" i="3" s="1"/>
  <c r="G201" i="3"/>
  <c r="D201" i="3"/>
  <c r="N200" i="3"/>
  <c r="K200" i="3"/>
  <c r="G200" i="3"/>
  <c r="D200" i="3"/>
  <c r="I200" i="3" s="1"/>
  <c r="N199" i="3"/>
  <c r="K199" i="3"/>
  <c r="G199" i="3"/>
  <c r="D199" i="3"/>
  <c r="I199" i="3" s="1"/>
  <c r="N198" i="3"/>
  <c r="K198" i="3"/>
  <c r="I198" i="3"/>
  <c r="G198" i="3"/>
  <c r="D198" i="3"/>
  <c r="N197" i="3"/>
  <c r="K197" i="3"/>
  <c r="I197" i="3"/>
  <c r="G197" i="3"/>
  <c r="D197" i="3"/>
  <c r="N196" i="3"/>
  <c r="K196" i="3"/>
  <c r="G196" i="3"/>
  <c r="D196" i="3"/>
  <c r="I196" i="3" s="1"/>
  <c r="N195" i="3"/>
  <c r="K195" i="3"/>
  <c r="G195" i="3"/>
  <c r="D195" i="3"/>
  <c r="I195" i="3" s="1"/>
  <c r="N194" i="3"/>
  <c r="K194" i="3"/>
  <c r="G194" i="3"/>
  <c r="D194" i="3"/>
  <c r="I194" i="3" s="1"/>
  <c r="N193" i="3"/>
  <c r="K193" i="3"/>
  <c r="I193" i="3"/>
  <c r="G193" i="3"/>
  <c r="D193" i="3"/>
  <c r="N192" i="3"/>
  <c r="K192" i="3"/>
  <c r="I192" i="3"/>
  <c r="G192" i="3"/>
  <c r="D192" i="3"/>
  <c r="N191" i="3"/>
  <c r="K191" i="3"/>
  <c r="G191" i="3"/>
  <c r="D191" i="3"/>
  <c r="N190" i="3"/>
  <c r="K190" i="3"/>
  <c r="G190" i="3"/>
  <c r="D190" i="3"/>
  <c r="I190" i="3" s="1"/>
  <c r="N189" i="3"/>
  <c r="K189" i="3"/>
  <c r="I189" i="3" s="1"/>
  <c r="G189" i="3"/>
  <c r="D189" i="3"/>
  <c r="N188" i="3"/>
  <c r="K188" i="3"/>
  <c r="I188" i="3"/>
  <c r="G188" i="3"/>
  <c r="D188" i="3"/>
  <c r="N187" i="3"/>
  <c r="K187" i="3"/>
  <c r="G187" i="3"/>
  <c r="D187" i="3"/>
  <c r="N186" i="3"/>
  <c r="K186" i="3"/>
  <c r="I186" i="3"/>
  <c r="G186" i="3"/>
  <c r="D186" i="3"/>
  <c r="N185" i="3"/>
  <c r="K185" i="3"/>
  <c r="I185" i="3" s="1"/>
  <c r="G185" i="3"/>
  <c r="D185" i="3"/>
  <c r="N184" i="3"/>
  <c r="K184" i="3"/>
  <c r="G184" i="3"/>
  <c r="D184" i="3"/>
  <c r="I184" i="3" s="1"/>
  <c r="N183" i="3"/>
  <c r="K183" i="3"/>
  <c r="G183" i="3"/>
  <c r="D183" i="3"/>
  <c r="I183" i="3" s="1"/>
  <c r="N182" i="3"/>
  <c r="K182" i="3"/>
  <c r="I182" i="3"/>
  <c r="G182" i="3"/>
  <c r="D182" i="3"/>
  <c r="N181" i="3"/>
  <c r="K181" i="3"/>
  <c r="I181" i="3"/>
  <c r="G181" i="3"/>
  <c r="D181" i="3"/>
  <c r="N180" i="3"/>
  <c r="K180" i="3"/>
  <c r="G180" i="3"/>
  <c r="D180" i="3"/>
  <c r="I180" i="3" s="1"/>
  <c r="N179" i="3"/>
  <c r="K179" i="3"/>
  <c r="G179" i="3"/>
  <c r="D179" i="3"/>
  <c r="I179" i="3" s="1"/>
  <c r="N178" i="3"/>
  <c r="K178" i="3"/>
  <c r="I178" i="3"/>
  <c r="G178" i="3"/>
  <c r="D178" i="3"/>
  <c r="N177" i="3"/>
  <c r="K177" i="3"/>
  <c r="I177" i="3"/>
  <c r="G177" i="3"/>
  <c r="D177" i="3"/>
  <c r="N176" i="3"/>
  <c r="K176" i="3"/>
  <c r="G176" i="3"/>
  <c r="D176" i="3"/>
  <c r="I176" i="3" s="1"/>
  <c r="N175" i="3"/>
  <c r="K175" i="3"/>
  <c r="G175" i="3"/>
  <c r="D175" i="3"/>
  <c r="I175" i="3" s="1"/>
  <c r="N174" i="3"/>
  <c r="K174" i="3"/>
  <c r="I174" i="3"/>
  <c r="G174" i="3"/>
  <c r="D174" i="3"/>
  <c r="N173" i="3"/>
  <c r="K173" i="3"/>
  <c r="I173" i="3"/>
  <c r="G173" i="3"/>
  <c r="D173" i="3"/>
  <c r="N172" i="3"/>
  <c r="K172" i="3"/>
  <c r="G172" i="3"/>
  <c r="D172" i="3"/>
  <c r="I172" i="3" s="1"/>
  <c r="N171" i="3"/>
  <c r="K171" i="3"/>
  <c r="G171" i="3"/>
  <c r="D171" i="3"/>
  <c r="I171" i="3" s="1"/>
  <c r="N170" i="3"/>
  <c r="K170" i="3"/>
  <c r="I170" i="3"/>
  <c r="G170" i="3"/>
  <c r="D170" i="3"/>
  <c r="N169" i="3"/>
  <c r="K169" i="3"/>
  <c r="I169" i="3"/>
  <c r="G169" i="3"/>
  <c r="D169" i="3"/>
  <c r="N168" i="3"/>
  <c r="K168" i="3"/>
  <c r="G168" i="3"/>
  <c r="D168" i="3"/>
  <c r="I168" i="3" s="1"/>
  <c r="N167" i="3"/>
  <c r="K167" i="3"/>
  <c r="G167" i="3"/>
  <c r="D167" i="3"/>
  <c r="I167" i="3" s="1"/>
  <c r="N166" i="3"/>
  <c r="K166" i="3"/>
  <c r="I166" i="3"/>
  <c r="G166" i="3"/>
  <c r="D166" i="3"/>
  <c r="N165" i="3"/>
  <c r="K165" i="3"/>
  <c r="I165" i="3"/>
  <c r="G165" i="3"/>
  <c r="D165" i="3"/>
  <c r="N164" i="3"/>
  <c r="K164" i="3"/>
  <c r="G164" i="3"/>
  <c r="D164" i="3"/>
  <c r="I164" i="3" s="1"/>
  <c r="N163" i="3"/>
  <c r="K163" i="3"/>
  <c r="G163" i="3"/>
  <c r="D163" i="3"/>
  <c r="I163" i="3" s="1"/>
  <c r="N162" i="3"/>
  <c r="K162" i="3"/>
  <c r="I162" i="3"/>
  <c r="G162" i="3"/>
  <c r="D162" i="3"/>
  <c r="N161" i="3"/>
  <c r="K161" i="3"/>
  <c r="I161" i="3"/>
  <c r="G161" i="3"/>
  <c r="D161" i="3"/>
  <c r="N160" i="3"/>
  <c r="K160" i="3"/>
  <c r="G160" i="3"/>
  <c r="D160" i="3"/>
  <c r="I160" i="3" s="1"/>
  <c r="N159" i="3"/>
  <c r="K159" i="3"/>
  <c r="G159" i="3"/>
  <c r="D159" i="3"/>
  <c r="I159" i="3" s="1"/>
  <c r="N158" i="3"/>
  <c r="K158" i="3"/>
  <c r="I158" i="3"/>
  <c r="G158" i="3"/>
  <c r="D158" i="3"/>
  <c r="N157" i="3"/>
  <c r="K157" i="3"/>
  <c r="I157" i="3"/>
  <c r="G157" i="3"/>
  <c r="D157" i="3"/>
  <c r="N156" i="3"/>
  <c r="K156" i="3"/>
  <c r="G156" i="3"/>
  <c r="D156" i="3"/>
  <c r="I156" i="3" s="1"/>
  <c r="N155" i="3"/>
  <c r="K155" i="3"/>
  <c r="G155" i="3"/>
  <c r="D155" i="3"/>
  <c r="I155" i="3" s="1"/>
  <c r="N154" i="3"/>
  <c r="K154" i="3"/>
  <c r="I154" i="3"/>
  <c r="G154" i="3"/>
  <c r="D154" i="3"/>
  <c r="N153" i="3"/>
  <c r="K153" i="3"/>
  <c r="I153" i="3"/>
  <c r="G153" i="3"/>
  <c r="D153" i="3"/>
  <c r="N152" i="3"/>
  <c r="K152" i="3"/>
  <c r="G152" i="3"/>
  <c r="D152" i="3"/>
  <c r="I152" i="3" s="1"/>
  <c r="N151" i="3"/>
  <c r="K151" i="3"/>
  <c r="G151" i="3"/>
  <c r="D151" i="3"/>
  <c r="I151" i="3" s="1"/>
  <c r="N150" i="3"/>
  <c r="K150" i="3"/>
  <c r="I150" i="3"/>
  <c r="G150" i="3"/>
  <c r="D150" i="3"/>
  <c r="N149" i="3"/>
  <c r="K149" i="3"/>
  <c r="I149" i="3"/>
  <c r="G149" i="3"/>
  <c r="D149" i="3"/>
  <c r="N148" i="3"/>
  <c r="K148" i="3"/>
  <c r="G148" i="3"/>
  <c r="D148" i="3"/>
  <c r="I148" i="3" s="1"/>
  <c r="N147" i="3"/>
  <c r="K147" i="3"/>
  <c r="G147" i="3"/>
  <c r="D147" i="3"/>
  <c r="I147" i="3" s="1"/>
  <c r="N146" i="3"/>
  <c r="K146" i="3"/>
  <c r="I146" i="3"/>
  <c r="G146" i="3"/>
  <c r="D146" i="3"/>
  <c r="N145" i="3"/>
  <c r="K145" i="3"/>
  <c r="I145" i="3"/>
  <c r="G145" i="3"/>
  <c r="D145" i="3"/>
  <c r="N144" i="3"/>
  <c r="K144" i="3"/>
  <c r="G144" i="3"/>
  <c r="D144" i="3"/>
  <c r="I144" i="3" s="1"/>
  <c r="N143" i="3"/>
  <c r="K143" i="3"/>
  <c r="G143" i="3"/>
  <c r="D143" i="3"/>
  <c r="I143" i="3" s="1"/>
  <c r="N142" i="3"/>
  <c r="K142" i="3"/>
  <c r="I142" i="3"/>
  <c r="G142" i="3"/>
  <c r="D142" i="3"/>
  <c r="N141" i="3"/>
  <c r="K141" i="3"/>
  <c r="I141" i="3"/>
  <c r="G141" i="3"/>
  <c r="D141" i="3"/>
  <c r="N140" i="3"/>
  <c r="K140" i="3"/>
  <c r="G140" i="3"/>
  <c r="D140" i="3"/>
  <c r="I140" i="3" s="1"/>
  <c r="N139" i="3"/>
  <c r="K139" i="3"/>
  <c r="G139" i="3"/>
  <c r="D139" i="3"/>
  <c r="I139" i="3" s="1"/>
  <c r="N138" i="3"/>
  <c r="K138" i="3"/>
  <c r="I138" i="3"/>
  <c r="G138" i="3"/>
  <c r="D138" i="3"/>
  <c r="N137" i="3"/>
  <c r="K137" i="3"/>
  <c r="I137" i="3"/>
  <c r="G137" i="3"/>
  <c r="D137" i="3"/>
  <c r="N136" i="3"/>
  <c r="K136" i="3"/>
  <c r="G136" i="3"/>
  <c r="D136" i="3"/>
  <c r="I136" i="3" s="1"/>
  <c r="N135" i="3"/>
  <c r="K135" i="3"/>
  <c r="G135" i="3"/>
  <c r="D135" i="3"/>
  <c r="I135" i="3" s="1"/>
  <c r="N134" i="3"/>
  <c r="K134" i="3"/>
  <c r="I134" i="3"/>
  <c r="G134" i="3"/>
  <c r="D134" i="3"/>
  <c r="N133" i="3"/>
  <c r="K133" i="3"/>
  <c r="I133" i="3"/>
  <c r="G133" i="3"/>
  <c r="D133" i="3"/>
  <c r="N132" i="3"/>
  <c r="K132" i="3"/>
  <c r="G132" i="3"/>
  <c r="D132" i="3"/>
  <c r="I132" i="3" s="1"/>
  <c r="N131" i="3"/>
  <c r="K131" i="3"/>
  <c r="G131" i="3"/>
  <c r="D131" i="3"/>
  <c r="I131" i="3" s="1"/>
  <c r="N130" i="3"/>
  <c r="K130" i="3"/>
  <c r="I130" i="3"/>
  <c r="G130" i="3"/>
  <c r="D130" i="3"/>
  <c r="N129" i="3"/>
  <c r="K129" i="3"/>
  <c r="I129" i="3"/>
  <c r="G129" i="3"/>
  <c r="D129" i="3"/>
  <c r="N128" i="3"/>
  <c r="K128" i="3"/>
  <c r="G128" i="3"/>
  <c r="D128" i="3"/>
  <c r="I128" i="3" s="1"/>
  <c r="N127" i="3"/>
  <c r="K127" i="3"/>
  <c r="G127" i="3"/>
  <c r="D127" i="3"/>
  <c r="I127" i="3" s="1"/>
  <c r="N126" i="3"/>
  <c r="K126" i="3"/>
  <c r="I126" i="3"/>
  <c r="G126" i="3"/>
  <c r="D126" i="3"/>
  <c r="N125" i="3"/>
  <c r="K125" i="3"/>
  <c r="I125" i="3"/>
  <c r="G125" i="3"/>
  <c r="D125" i="3"/>
  <c r="N124" i="3"/>
  <c r="K124" i="3"/>
  <c r="G124" i="3"/>
  <c r="D124" i="3"/>
  <c r="I124" i="3" s="1"/>
  <c r="N123" i="3"/>
  <c r="K123" i="3"/>
  <c r="G123" i="3"/>
  <c r="D123" i="3"/>
  <c r="I123" i="3" s="1"/>
  <c r="N122" i="3"/>
  <c r="K122" i="3"/>
  <c r="I122" i="3"/>
  <c r="G122" i="3"/>
  <c r="D122" i="3"/>
  <c r="N121" i="3"/>
  <c r="K121" i="3"/>
  <c r="I121" i="3"/>
  <c r="G121" i="3"/>
  <c r="D121" i="3"/>
  <c r="N120" i="3"/>
  <c r="K120" i="3"/>
  <c r="G120" i="3"/>
  <c r="D120" i="3"/>
  <c r="I120" i="3" s="1"/>
  <c r="N119" i="3"/>
  <c r="K119" i="3"/>
  <c r="G119" i="3"/>
  <c r="D119" i="3"/>
  <c r="I119" i="3" s="1"/>
  <c r="N118" i="3"/>
  <c r="K118" i="3"/>
  <c r="I118" i="3"/>
  <c r="G118" i="3"/>
  <c r="D118" i="3"/>
  <c r="N117" i="3"/>
  <c r="K117" i="3"/>
  <c r="I117" i="3"/>
  <c r="G117" i="3"/>
  <c r="D117" i="3"/>
  <c r="N116" i="3"/>
  <c r="K116" i="3"/>
  <c r="G116" i="3"/>
  <c r="D116" i="3"/>
  <c r="I116" i="3" s="1"/>
  <c r="N115" i="3"/>
  <c r="K115" i="3"/>
  <c r="G115" i="3"/>
  <c r="D115" i="3"/>
  <c r="I115" i="3" s="1"/>
  <c r="N114" i="3"/>
  <c r="K114" i="3"/>
  <c r="I114" i="3"/>
  <c r="G114" i="3"/>
  <c r="D114" i="3"/>
  <c r="N113" i="3"/>
  <c r="K113" i="3"/>
  <c r="I113" i="3"/>
  <c r="G113" i="3"/>
  <c r="D113" i="3"/>
  <c r="N112" i="3"/>
  <c r="K112" i="3"/>
  <c r="G112" i="3"/>
  <c r="D112" i="3"/>
  <c r="I112" i="3" s="1"/>
  <c r="N111" i="3"/>
  <c r="K111" i="3"/>
  <c r="G111" i="3"/>
  <c r="D111" i="3"/>
  <c r="I111" i="3" s="1"/>
  <c r="N110" i="3"/>
  <c r="K110" i="3"/>
  <c r="I110" i="3"/>
  <c r="G110" i="3"/>
  <c r="D110" i="3"/>
  <c r="N109" i="3"/>
  <c r="K109" i="3"/>
  <c r="I109" i="3"/>
  <c r="G109" i="3"/>
  <c r="D109" i="3"/>
  <c r="N108" i="3"/>
  <c r="K108" i="3"/>
  <c r="G108" i="3"/>
  <c r="D108" i="3"/>
  <c r="I108" i="3" s="1"/>
  <c r="N107" i="3"/>
  <c r="K107" i="3"/>
  <c r="G107" i="3"/>
  <c r="D107" i="3"/>
  <c r="I107" i="3" s="1"/>
  <c r="N106" i="3"/>
  <c r="K106" i="3"/>
  <c r="I106" i="3"/>
  <c r="G106" i="3"/>
  <c r="D106" i="3"/>
  <c r="N105" i="3"/>
  <c r="K105" i="3"/>
  <c r="I105" i="3"/>
  <c r="G105" i="3"/>
  <c r="D105" i="3"/>
  <c r="N104" i="3"/>
  <c r="K104" i="3"/>
  <c r="G104" i="3"/>
  <c r="D104" i="3"/>
  <c r="I104" i="3" s="1"/>
  <c r="N103" i="3"/>
  <c r="K103" i="3"/>
  <c r="G103" i="3"/>
  <c r="D103" i="3"/>
  <c r="I103" i="3" s="1"/>
  <c r="N102" i="3"/>
  <c r="K102" i="3"/>
  <c r="I102" i="3"/>
  <c r="G102" i="3"/>
  <c r="D102" i="3"/>
  <c r="N101" i="3"/>
  <c r="K101" i="3"/>
  <c r="I101" i="3"/>
  <c r="G101" i="3"/>
  <c r="D101" i="3"/>
  <c r="N100" i="3"/>
  <c r="K100" i="3"/>
  <c r="G100" i="3"/>
  <c r="D100" i="3"/>
  <c r="I100" i="3" s="1"/>
  <c r="N99" i="3"/>
  <c r="K99" i="3"/>
  <c r="G99" i="3"/>
  <c r="D99" i="3"/>
  <c r="I99" i="3" s="1"/>
  <c r="N98" i="3"/>
  <c r="K98" i="3"/>
  <c r="I98" i="3"/>
  <c r="G98" i="3"/>
  <c r="D98" i="3"/>
  <c r="N97" i="3"/>
  <c r="K97" i="3"/>
  <c r="I97" i="3"/>
  <c r="G97" i="3"/>
  <c r="D97" i="3"/>
  <c r="N96" i="3"/>
  <c r="K96" i="3"/>
  <c r="G96" i="3"/>
  <c r="D96" i="3"/>
  <c r="I96" i="3" s="1"/>
  <c r="N95" i="3"/>
  <c r="K95" i="3"/>
  <c r="G95" i="3"/>
  <c r="D95" i="3"/>
  <c r="I95" i="3" s="1"/>
  <c r="N94" i="3"/>
  <c r="K94" i="3"/>
  <c r="I94" i="3"/>
  <c r="G94" i="3"/>
  <c r="D94" i="3"/>
  <c r="N93" i="3"/>
  <c r="K93" i="3"/>
  <c r="I93" i="3"/>
  <c r="G93" i="3"/>
  <c r="D93" i="3"/>
  <c r="N92" i="3"/>
  <c r="K92" i="3"/>
  <c r="G92" i="3"/>
  <c r="D92" i="3"/>
  <c r="I92" i="3" s="1"/>
  <c r="N91" i="3"/>
  <c r="K91" i="3"/>
  <c r="G91" i="3"/>
  <c r="D91" i="3"/>
  <c r="I91" i="3" s="1"/>
  <c r="N90" i="3"/>
  <c r="K90" i="3"/>
  <c r="I90" i="3"/>
  <c r="G90" i="3"/>
  <c r="D90" i="3"/>
  <c r="N89" i="3"/>
  <c r="K89" i="3"/>
  <c r="I89" i="3"/>
  <c r="G89" i="3"/>
  <c r="D89" i="3"/>
  <c r="N88" i="3"/>
  <c r="K88" i="3"/>
  <c r="G88" i="3"/>
  <c r="D88" i="3"/>
  <c r="I88" i="3" s="1"/>
  <c r="N87" i="3"/>
  <c r="K87" i="3"/>
  <c r="G87" i="3"/>
  <c r="D87" i="3"/>
  <c r="I87" i="3" s="1"/>
  <c r="N86" i="3"/>
  <c r="K86" i="3"/>
  <c r="I86" i="3"/>
  <c r="G86" i="3"/>
  <c r="D86" i="3"/>
  <c r="N85" i="3"/>
  <c r="K85" i="3"/>
  <c r="I85" i="3"/>
  <c r="G85" i="3"/>
  <c r="D85" i="3"/>
  <c r="N84" i="3"/>
  <c r="K84" i="3"/>
  <c r="G84" i="3"/>
  <c r="D84" i="3"/>
  <c r="I84" i="3" s="1"/>
  <c r="N83" i="3"/>
  <c r="K83" i="3"/>
  <c r="G83" i="3"/>
  <c r="D83" i="3"/>
  <c r="I83" i="3" s="1"/>
  <c r="N82" i="3"/>
  <c r="K82" i="3"/>
  <c r="I82" i="3"/>
  <c r="G82" i="3"/>
  <c r="D82" i="3"/>
  <c r="N81" i="3"/>
  <c r="K81" i="3"/>
  <c r="I81" i="3"/>
  <c r="G81" i="3"/>
  <c r="D81" i="3"/>
  <c r="N80" i="3"/>
  <c r="K80" i="3"/>
  <c r="G80" i="3"/>
  <c r="D80" i="3"/>
  <c r="I80" i="3" s="1"/>
  <c r="N79" i="3"/>
  <c r="K79" i="3"/>
  <c r="G79" i="3"/>
  <c r="D79" i="3"/>
  <c r="I79" i="3" s="1"/>
  <c r="N78" i="3"/>
  <c r="K78" i="3"/>
  <c r="I78" i="3"/>
  <c r="G78" i="3"/>
  <c r="D78" i="3"/>
  <c r="N77" i="3"/>
  <c r="K77" i="3"/>
  <c r="I77" i="3"/>
  <c r="G77" i="3"/>
  <c r="D77" i="3"/>
  <c r="N76" i="3"/>
  <c r="K76" i="3"/>
  <c r="G76" i="3"/>
  <c r="D76" i="3"/>
  <c r="I76" i="3" s="1"/>
  <c r="N75" i="3"/>
  <c r="K75" i="3"/>
  <c r="G75" i="3"/>
  <c r="D75" i="3"/>
  <c r="I75" i="3" s="1"/>
  <c r="N74" i="3"/>
  <c r="K74" i="3"/>
  <c r="I74" i="3"/>
  <c r="G74" i="3"/>
  <c r="D74" i="3"/>
  <c r="N73" i="3"/>
  <c r="K73" i="3"/>
  <c r="I73" i="3"/>
  <c r="G73" i="3"/>
  <c r="D73" i="3"/>
  <c r="N72" i="3"/>
  <c r="K72" i="3"/>
  <c r="G72" i="3"/>
  <c r="D72" i="3"/>
  <c r="I72" i="3" s="1"/>
  <c r="N71" i="3"/>
  <c r="K71" i="3"/>
  <c r="G71" i="3"/>
  <c r="D71" i="3"/>
  <c r="I71" i="3" s="1"/>
  <c r="N70" i="3"/>
  <c r="K70" i="3"/>
  <c r="I70" i="3"/>
  <c r="G70" i="3"/>
  <c r="D70" i="3"/>
  <c r="N69" i="3"/>
  <c r="K69" i="3"/>
  <c r="I69" i="3"/>
  <c r="G69" i="3"/>
  <c r="D69" i="3"/>
  <c r="N68" i="3"/>
  <c r="K68" i="3"/>
  <c r="G68" i="3"/>
  <c r="D68" i="3"/>
  <c r="I68" i="3" s="1"/>
  <c r="N67" i="3"/>
  <c r="K67" i="3"/>
  <c r="G67" i="3"/>
  <c r="D67" i="3"/>
  <c r="I67" i="3" s="1"/>
  <c r="N66" i="3"/>
  <c r="K66" i="3"/>
  <c r="I66" i="3"/>
  <c r="G66" i="3"/>
  <c r="D66" i="3"/>
  <c r="N65" i="3"/>
  <c r="K65" i="3"/>
  <c r="I65" i="3"/>
  <c r="H65" i="3"/>
  <c r="G65" i="3"/>
  <c r="D65" i="3"/>
  <c r="N64" i="3"/>
  <c r="K64" i="3"/>
  <c r="G64" i="3"/>
  <c r="D64" i="3"/>
  <c r="I64" i="3" s="1"/>
  <c r="N63" i="3"/>
  <c r="K63" i="3"/>
  <c r="I63" i="3"/>
  <c r="G63" i="3"/>
  <c r="D63" i="3"/>
  <c r="N62" i="3"/>
  <c r="K62" i="3"/>
  <c r="I62" i="3"/>
  <c r="G62" i="3"/>
  <c r="D62" i="3"/>
  <c r="N61" i="3"/>
  <c r="K61" i="3"/>
  <c r="G61" i="3"/>
  <c r="D61" i="3"/>
  <c r="I61" i="3" s="1"/>
  <c r="N60" i="3"/>
  <c r="K60" i="3"/>
  <c r="G60" i="3"/>
  <c r="D60" i="3"/>
  <c r="I60" i="3" s="1"/>
  <c r="N59" i="3"/>
  <c r="K59" i="3"/>
  <c r="I59" i="3"/>
  <c r="G59" i="3"/>
  <c r="D59" i="3"/>
  <c r="N58" i="3"/>
  <c r="K58" i="3"/>
  <c r="I58" i="3"/>
  <c r="G58" i="3"/>
  <c r="D58" i="3"/>
  <c r="N57" i="3"/>
  <c r="K57" i="3"/>
  <c r="G57" i="3"/>
  <c r="D57" i="3"/>
  <c r="I57" i="3" s="1"/>
  <c r="N56" i="3"/>
  <c r="K56" i="3"/>
  <c r="G56" i="3"/>
  <c r="D56" i="3"/>
  <c r="I56" i="3" s="1"/>
  <c r="N55" i="3"/>
  <c r="K55" i="3"/>
  <c r="I55" i="3"/>
  <c r="G55" i="3"/>
  <c r="D55" i="3"/>
  <c r="N54" i="3"/>
  <c r="K54" i="3"/>
  <c r="I54" i="3"/>
  <c r="G54" i="3"/>
  <c r="D54" i="3"/>
  <c r="N53" i="3"/>
  <c r="K53" i="3"/>
  <c r="G53" i="3"/>
  <c r="D53" i="3"/>
  <c r="I53" i="3" s="1"/>
  <c r="N52" i="3"/>
  <c r="K52" i="3"/>
  <c r="G52" i="3"/>
  <c r="D52" i="3"/>
  <c r="I52" i="3" s="1"/>
  <c r="N51" i="3"/>
  <c r="K51" i="3"/>
  <c r="I51" i="3"/>
  <c r="G51" i="3"/>
  <c r="D51" i="3"/>
  <c r="N50" i="3"/>
  <c r="K50" i="3"/>
  <c r="I50" i="3"/>
  <c r="G50" i="3"/>
  <c r="D50" i="3"/>
  <c r="N49" i="3"/>
  <c r="K49" i="3"/>
  <c r="G49" i="3"/>
  <c r="D49" i="3"/>
  <c r="I49" i="3" s="1"/>
  <c r="N48" i="3"/>
  <c r="K48" i="3"/>
  <c r="G48" i="3"/>
  <c r="D48" i="3"/>
  <c r="I48" i="3" s="1"/>
  <c r="N47" i="3"/>
  <c r="K47" i="3"/>
  <c r="I47" i="3"/>
  <c r="G47" i="3"/>
  <c r="D47" i="3"/>
  <c r="N46" i="3"/>
  <c r="K46" i="3"/>
  <c r="I46" i="3"/>
  <c r="G46" i="3"/>
  <c r="D46" i="3"/>
  <c r="N45" i="3"/>
  <c r="K45" i="3"/>
  <c r="G45" i="3"/>
  <c r="D45" i="3"/>
  <c r="I45" i="3" s="1"/>
  <c r="N44" i="3"/>
  <c r="K44" i="3"/>
  <c r="G44" i="3"/>
  <c r="D44" i="3"/>
  <c r="I44" i="3" s="1"/>
  <c r="N43" i="3"/>
  <c r="K43" i="3"/>
  <c r="I43" i="3"/>
  <c r="G43" i="3"/>
  <c r="D43" i="3"/>
  <c r="N42" i="3"/>
  <c r="K42" i="3"/>
  <c r="I42" i="3"/>
  <c r="G42" i="3"/>
  <c r="D42" i="3"/>
  <c r="N41" i="3"/>
  <c r="K41" i="3"/>
  <c r="G41" i="3"/>
  <c r="D41" i="3"/>
  <c r="I41" i="3" s="1"/>
  <c r="N40" i="3"/>
  <c r="K40" i="3"/>
  <c r="G40" i="3"/>
  <c r="D40" i="3"/>
  <c r="I40" i="3" s="1"/>
  <c r="N39" i="3"/>
  <c r="K39" i="3"/>
  <c r="I39" i="3"/>
  <c r="G39" i="3"/>
  <c r="D39" i="3"/>
  <c r="N38" i="3"/>
  <c r="K38" i="3"/>
  <c r="I38" i="3"/>
  <c r="G38" i="3"/>
  <c r="D38" i="3"/>
  <c r="N37" i="3"/>
  <c r="K37" i="3"/>
  <c r="G37" i="3"/>
  <c r="D37" i="3"/>
  <c r="I37" i="3" s="1"/>
  <c r="N36" i="3"/>
  <c r="K36" i="3"/>
  <c r="G36" i="3"/>
  <c r="D36" i="3"/>
  <c r="I36" i="3" s="1"/>
  <c r="N35" i="3"/>
  <c r="K35" i="3"/>
  <c r="I35" i="3"/>
  <c r="G35" i="3"/>
  <c r="D35" i="3"/>
  <c r="N34" i="3"/>
  <c r="K34" i="3"/>
  <c r="I34" i="3"/>
  <c r="G34" i="3"/>
  <c r="D34" i="3"/>
  <c r="N33" i="3"/>
  <c r="K33" i="3"/>
  <c r="G33" i="3"/>
  <c r="D33" i="3"/>
  <c r="I33" i="3" s="1"/>
  <c r="N32" i="3"/>
  <c r="K32" i="3"/>
  <c r="G32" i="3"/>
  <c r="D32" i="3"/>
  <c r="I32" i="3" s="1"/>
  <c r="N31" i="3"/>
  <c r="K31" i="3"/>
  <c r="I31" i="3"/>
  <c r="G31" i="3"/>
  <c r="D31" i="3"/>
  <c r="N30" i="3"/>
  <c r="K30" i="3"/>
  <c r="I30" i="3"/>
  <c r="G30" i="3"/>
  <c r="D30" i="3"/>
  <c r="N29" i="3"/>
  <c r="K29" i="3"/>
  <c r="G29" i="3"/>
  <c r="D29" i="3"/>
  <c r="I29" i="3" s="1"/>
  <c r="N28" i="3"/>
  <c r="K28" i="3"/>
  <c r="G28" i="3"/>
  <c r="D28" i="3"/>
  <c r="I28" i="3" s="1"/>
  <c r="N27" i="3"/>
  <c r="K27" i="3"/>
  <c r="I27" i="3"/>
  <c r="G27" i="3"/>
  <c r="D27" i="3"/>
  <c r="N26" i="3"/>
  <c r="K26" i="3"/>
  <c r="I26" i="3"/>
  <c r="G26" i="3"/>
  <c r="D26" i="3"/>
  <c r="N25" i="3"/>
  <c r="K25" i="3"/>
  <c r="G25" i="3"/>
  <c r="D25" i="3"/>
  <c r="I25" i="3" s="1"/>
  <c r="N24" i="3"/>
  <c r="K24" i="3"/>
  <c r="G24" i="3"/>
  <c r="D24" i="3"/>
  <c r="I24" i="3" s="1"/>
  <c r="N23" i="3"/>
  <c r="K23" i="3"/>
  <c r="I23" i="3"/>
  <c r="G23" i="3"/>
  <c r="D23" i="3"/>
  <c r="N22" i="3"/>
  <c r="K22" i="3"/>
  <c r="I22" i="3"/>
  <c r="G22" i="3"/>
  <c r="D22" i="3"/>
  <c r="N21" i="3"/>
  <c r="K21" i="3"/>
  <c r="G21" i="3"/>
  <c r="D21" i="3"/>
  <c r="I21" i="3" s="1"/>
  <c r="N20" i="3"/>
  <c r="K20" i="3"/>
  <c r="G20" i="3"/>
  <c r="D20" i="3"/>
  <c r="I20" i="3" s="1"/>
  <c r="N19" i="3"/>
  <c r="K19" i="3"/>
  <c r="I19" i="3"/>
  <c r="G19" i="3"/>
  <c r="D19" i="3"/>
  <c r="N18" i="3"/>
  <c r="K18" i="3"/>
  <c r="I18" i="3"/>
  <c r="G18" i="3"/>
  <c r="D18" i="3"/>
  <c r="N17" i="3"/>
  <c r="K17" i="3"/>
  <c r="G17" i="3"/>
  <c r="D17" i="3"/>
  <c r="I17" i="3" s="1"/>
  <c r="N16" i="3"/>
  <c r="K16" i="3"/>
  <c r="G16" i="3"/>
  <c r="D16" i="3"/>
  <c r="I16" i="3" s="1"/>
  <c r="N15" i="3"/>
  <c r="K15" i="3"/>
  <c r="I15" i="3"/>
  <c r="G15" i="3"/>
  <c r="D15" i="3"/>
  <c r="N14" i="3"/>
  <c r="K14" i="3"/>
  <c r="I14" i="3"/>
  <c r="G14" i="3"/>
  <c r="D14" i="3"/>
  <c r="M13" i="3"/>
  <c r="N13" i="3" s="1"/>
  <c r="K13" i="3"/>
  <c r="G13" i="3"/>
  <c r="D13" i="3"/>
  <c r="I13" i="3" s="1"/>
  <c r="N12" i="3"/>
  <c r="M12" i="3"/>
  <c r="K12" i="3"/>
  <c r="I12" i="3"/>
  <c r="G12" i="3"/>
  <c r="D12" i="3"/>
  <c r="M11" i="3"/>
  <c r="N11" i="3" s="1"/>
  <c r="K11" i="3"/>
  <c r="G11" i="3"/>
  <c r="D11" i="3"/>
  <c r="I11" i="3" s="1"/>
  <c r="N10" i="3"/>
  <c r="M10" i="3"/>
  <c r="K10" i="3"/>
  <c r="I10" i="3"/>
  <c r="G10" i="3"/>
  <c r="D10" i="3"/>
  <c r="M9" i="3"/>
  <c r="N9" i="3" s="1"/>
  <c r="K9" i="3"/>
  <c r="G9" i="3"/>
  <c r="D9" i="3"/>
  <c r="I9" i="3" s="1"/>
  <c r="N8" i="3"/>
  <c r="M8" i="3"/>
  <c r="K8" i="3"/>
  <c r="I8" i="3"/>
  <c r="G8" i="3"/>
  <c r="D8" i="3"/>
  <c r="M7" i="3"/>
  <c r="N7" i="3" s="1"/>
  <c r="K7" i="3"/>
  <c r="G7" i="3"/>
  <c r="D7" i="3"/>
  <c r="I7" i="3" s="1"/>
  <c r="N6" i="3"/>
  <c r="M6" i="3"/>
  <c r="K6" i="3"/>
  <c r="I6" i="3"/>
  <c r="G6" i="3"/>
  <c r="D6" i="3"/>
  <c r="M5" i="3"/>
  <c r="N5" i="3" s="1"/>
  <c r="K5" i="3"/>
  <c r="G5" i="3"/>
  <c r="D5" i="3"/>
  <c r="I5" i="3" s="1"/>
  <c r="N4" i="3"/>
  <c r="M4" i="3"/>
  <c r="K4" i="3"/>
  <c r="I4" i="3"/>
  <c r="G4" i="3"/>
  <c r="D4" i="3"/>
  <c r="M3" i="3"/>
  <c r="N3" i="3" s="1"/>
  <c r="K3" i="3"/>
  <c r="G3" i="3"/>
  <c r="D3" i="3"/>
  <c r="I3" i="3" s="1"/>
  <c r="N2" i="3"/>
  <c r="M2" i="3"/>
  <c r="I2" i="3"/>
  <c r="N520" i="2"/>
  <c r="K520" i="2"/>
  <c r="G520" i="2"/>
  <c r="D520" i="2"/>
  <c r="I520" i="2" s="1"/>
  <c r="N519" i="2"/>
  <c r="K519" i="2"/>
  <c r="I519" i="2"/>
  <c r="G519" i="2"/>
  <c r="D519" i="2"/>
  <c r="N518" i="2"/>
  <c r="K518" i="2"/>
  <c r="I518" i="2"/>
  <c r="G518" i="2"/>
  <c r="D518" i="2"/>
  <c r="N517" i="2"/>
  <c r="K517" i="2"/>
  <c r="G517" i="2"/>
  <c r="D517" i="2"/>
  <c r="I517" i="2" s="1"/>
  <c r="N516" i="2"/>
  <c r="K516" i="2"/>
  <c r="G516" i="2"/>
  <c r="D516" i="2"/>
  <c r="I516" i="2" s="1"/>
  <c r="N515" i="2"/>
  <c r="K515" i="2"/>
  <c r="I515" i="2"/>
  <c r="G515" i="2"/>
  <c r="D515" i="2"/>
  <c r="N514" i="2"/>
  <c r="K514" i="2"/>
  <c r="I514" i="2"/>
  <c r="G514" i="2"/>
  <c r="D514" i="2"/>
  <c r="N513" i="2"/>
  <c r="K513" i="2"/>
  <c r="G513" i="2"/>
  <c r="D513" i="2"/>
  <c r="I513" i="2" s="1"/>
  <c r="N512" i="2"/>
  <c r="K512" i="2"/>
  <c r="G512" i="2"/>
  <c r="D512" i="2"/>
  <c r="I512" i="2" s="1"/>
  <c r="N511" i="2"/>
  <c r="K511" i="2"/>
  <c r="I511" i="2"/>
  <c r="G511" i="2"/>
  <c r="D511" i="2"/>
  <c r="N510" i="2"/>
  <c r="K510" i="2"/>
  <c r="I510" i="2"/>
  <c r="G510" i="2"/>
  <c r="D510" i="2"/>
  <c r="N509" i="2"/>
  <c r="K509" i="2"/>
  <c r="G509" i="2"/>
  <c r="D509" i="2"/>
  <c r="I509" i="2" s="1"/>
  <c r="N508" i="2"/>
  <c r="K508" i="2"/>
  <c r="G508" i="2"/>
  <c r="D508" i="2"/>
  <c r="I508" i="2" s="1"/>
  <c r="N507" i="2"/>
  <c r="K507" i="2"/>
  <c r="I507" i="2"/>
  <c r="G507" i="2"/>
  <c r="D507" i="2"/>
  <c r="N506" i="2"/>
  <c r="K506" i="2"/>
  <c r="I506" i="2"/>
  <c r="G506" i="2"/>
  <c r="D506" i="2"/>
  <c r="N505" i="2"/>
  <c r="K505" i="2"/>
  <c r="G505" i="2"/>
  <c r="D505" i="2"/>
  <c r="I505" i="2" s="1"/>
  <c r="N504" i="2"/>
  <c r="K504" i="2"/>
  <c r="G504" i="2"/>
  <c r="D504" i="2"/>
  <c r="I504" i="2" s="1"/>
  <c r="N503" i="2"/>
  <c r="K503" i="2"/>
  <c r="I503" i="2"/>
  <c r="G503" i="2"/>
  <c r="D503" i="2"/>
  <c r="N502" i="2"/>
  <c r="K502" i="2"/>
  <c r="I502" i="2"/>
  <c r="G502" i="2"/>
  <c r="D502" i="2"/>
  <c r="N501" i="2"/>
  <c r="K501" i="2"/>
  <c r="G501" i="2"/>
  <c r="D501" i="2"/>
  <c r="I501" i="2" s="1"/>
  <c r="N500" i="2"/>
  <c r="K500" i="2"/>
  <c r="G500" i="2"/>
  <c r="D500" i="2"/>
  <c r="I500" i="2" s="1"/>
  <c r="N499" i="2"/>
  <c r="K499" i="2"/>
  <c r="I499" i="2"/>
  <c r="G499" i="2"/>
  <c r="D499" i="2"/>
  <c r="N498" i="2"/>
  <c r="K498" i="2"/>
  <c r="I498" i="2"/>
  <c r="G498" i="2"/>
  <c r="D498" i="2"/>
  <c r="N497" i="2"/>
  <c r="K497" i="2"/>
  <c r="G497" i="2"/>
  <c r="D497" i="2"/>
  <c r="N496" i="2"/>
  <c r="K496" i="2"/>
  <c r="G496" i="2"/>
  <c r="D496" i="2"/>
  <c r="I496" i="2" s="1"/>
  <c r="N495" i="2"/>
  <c r="K495" i="2"/>
  <c r="I495" i="2"/>
  <c r="G495" i="2"/>
  <c r="D495" i="2"/>
  <c r="N494" i="2"/>
  <c r="K494" i="2"/>
  <c r="I494" i="2"/>
  <c r="G494" i="2"/>
  <c r="D494" i="2"/>
  <c r="N493" i="2"/>
  <c r="K493" i="2"/>
  <c r="G493" i="2"/>
  <c r="D493" i="2"/>
  <c r="N492" i="2"/>
  <c r="K492" i="2"/>
  <c r="G492" i="2"/>
  <c r="D492" i="2"/>
  <c r="I492" i="2" s="1"/>
  <c r="N491" i="2"/>
  <c r="K491" i="2"/>
  <c r="I491" i="2"/>
  <c r="G491" i="2"/>
  <c r="D491" i="2"/>
  <c r="N490" i="2"/>
  <c r="K490" i="2"/>
  <c r="I490" i="2"/>
  <c r="G490" i="2"/>
  <c r="D490" i="2"/>
  <c r="N489" i="2"/>
  <c r="K489" i="2"/>
  <c r="G489" i="2"/>
  <c r="D489" i="2"/>
  <c r="N488" i="2"/>
  <c r="K488" i="2"/>
  <c r="G488" i="2"/>
  <c r="D488" i="2"/>
  <c r="I488" i="2" s="1"/>
  <c r="N487" i="2"/>
  <c r="K487" i="2"/>
  <c r="I487" i="2"/>
  <c r="G487" i="2"/>
  <c r="D487" i="2"/>
  <c r="N486" i="2"/>
  <c r="K486" i="2"/>
  <c r="I486" i="2"/>
  <c r="G486" i="2"/>
  <c r="D486" i="2"/>
  <c r="N485" i="2"/>
  <c r="K485" i="2"/>
  <c r="G485" i="2"/>
  <c r="D485" i="2"/>
  <c r="N484" i="2"/>
  <c r="K484" i="2"/>
  <c r="G484" i="2"/>
  <c r="D484" i="2"/>
  <c r="I484" i="2" s="1"/>
  <c r="N483" i="2"/>
  <c r="K483" i="2"/>
  <c r="I483" i="2"/>
  <c r="G483" i="2"/>
  <c r="D483" i="2"/>
  <c r="N482" i="2"/>
  <c r="K482" i="2"/>
  <c r="I482" i="2"/>
  <c r="G482" i="2"/>
  <c r="D482" i="2"/>
  <c r="N481" i="2"/>
  <c r="K481" i="2"/>
  <c r="G481" i="2"/>
  <c r="D481" i="2"/>
  <c r="N480" i="2"/>
  <c r="K480" i="2"/>
  <c r="G480" i="2"/>
  <c r="D480" i="2"/>
  <c r="I480" i="2" s="1"/>
  <c r="N479" i="2"/>
  <c r="K479" i="2"/>
  <c r="I479" i="2"/>
  <c r="G479" i="2"/>
  <c r="D479" i="2"/>
  <c r="N478" i="2"/>
  <c r="K478" i="2"/>
  <c r="I478" i="2"/>
  <c r="G478" i="2"/>
  <c r="D478" i="2"/>
  <c r="N477" i="2"/>
  <c r="K477" i="2"/>
  <c r="G477" i="2"/>
  <c r="D477" i="2"/>
  <c r="N476" i="2"/>
  <c r="K476" i="2"/>
  <c r="G476" i="2"/>
  <c r="D476" i="2"/>
  <c r="I476" i="2" s="1"/>
  <c r="N475" i="2"/>
  <c r="K475" i="2"/>
  <c r="I475" i="2"/>
  <c r="G475" i="2"/>
  <c r="D475" i="2"/>
  <c r="N474" i="2"/>
  <c r="K474" i="2"/>
  <c r="I474" i="2"/>
  <c r="G474" i="2"/>
  <c r="D474" i="2"/>
  <c r="N473" i="2"/>
  <c r="K473" i="2"/>
  <c r="G473" i="2"/>
  <c r="D473" i="2"/>
  <c r="N472" i="2"/>
  <c r="K472" i="2"/>
  <c r="G472" i="2"/>
  <c r="D472" i="2"/>
  <c r="I472" i="2" s="1"/>
  <c r="N471" i="2"/>
  <c r="K471" i="2"/>
  <c r="I471" i="2"/>
  <c r="G471" i="2"/>
  <c r="D471" i="2"/>
  <c r="N470" i="2"/>
  <c r="K470" i="2"/>
  <c r="I470" i="2"/>
  <c r="G470" i="2"/>
  <c r="D470" i="2"/>
  <c r="N469" i="2"/>
  <c r="K469" i="2"/>
  <c r="G469" i="2"/>
  <c r="D469" i="2"/>
  <c r="N468" i="2"/>
  <c r="K468" i="2"/>
  <c r="G468" i="2"/>
  <c r="D468" i="2"/>
  <c r="I468" i="2" s="1"/>
  <c r="N467" i="2"/>
  <c r="K467" i="2"/>
  <c r="I467" i="2"/>
  <c r="G467" i="2"/>
  <c r="D467" i="2"/>
  <c r="N466" i="2"/>
  <c r="K466" i="2"/>
  <c r="I466" i="2"/>
  <c r="G466" i="2"/>
  <c r="D466" i="2"/>
  <c r="N465" i="2"/>
  <c r="K465" i="2"/>
  <c r="G465" i="2"/>
  <c r="D465" i="2"/>
  <c r="N464" i="2"/>
  <c r="K464" i="2"/>
  <c r="G464" i="2"/>
  <c r="D464" i="2"/>
  <c r="I464" i="2" s="1"/>
  <c r="N463" i="2"/>
  <c r="K463" i="2"/>
  <c r="I463" i="2"/>
  <c r="G463" i="2"/>
  <c r="D463" i="2"/>
  <c r="N462" i="2"/>
  <c r="K462" i="2"/>
  <c r="I462" i="2"/>
  <c r="G462" i="2"/>
  <c r="D462" i="2"/>
  <c r="N461" i="2"/>
  <c r="K461" i="2"/>
  <c r="G461" i="2"/>
  <c r="D461" i="2"/>
  <c r="N460" i="2"/>
  <c r="K460" i="2"/>
  <c r="G460" i="2"/>
  <c r="D460" i="2"/>
  <c r="I460" i="2" s="1"/>
  <c r="N459" i="2"/>
  <c r="K459" i="2"/>
  <c r="I459" i="2"/>
  <c r="G459" i="2"/>
  <c r="D459" i="2"/>
  <c r="N458" i="2"/>
  <c r="K458" i="2"/>
  <c r="I458" i="2"/>
  <c r="G458" i="2"/>
  <c r="D458" i="2"/>
  <c r="N457" i="2"/>
  <c r="K457" i="2"/>
  <c r="G457" i="2"/>
  <c r="D457" i="2"/>
  <c r="N456" i="2"/>
  <c r="K456" i="2"/>
  <c r="G456" i="2"/>
  <c r="D456" i="2"/>
  <c r="I456" i="2" s="1"/>
  <c r="N455" i="2"/>
  <c r="K455" i="2"/>
  <c r="I455" i="2"/>
  <c r="G455" i="2"/>
  <c r="D455" i="2"/>
  <c r="N454" i="2"/>
  <c r="K454" i="2"/>
  <c r="I454" i="2"/>
  <c r="G454" i="2"/>
  <c r="D454" i="2"/>
  <c r="N453" i="2"/>
  <c r="K453" i="2"/>
  <c r="G453" i="2"/>
  <c r="D453" i="2"/>
  <c r="N452" i="2"/>
  <c r="K452" i="2"/>
  <c r="G452" i="2"/>
  <c r="D452" i="2"/>
  <c r="I452" i="2" s="1"/>
  <c r="N451" i="2"/>
  <c r="K451" i="2"/>
  <c r="I451" i="2"/>
  <c r="G451" i="2"/>
  <c r="D451" i="2"/>
  <c r="N450" i="2"/>
  <c r="K450" i="2"/>
  <c r="I450" i="2"/>
  <c r="G450" i="2"/>
  <c r="D450" i="2"/>
  <c r="N449" i="2"/>
  <c r="K449" i="2"/>
  <c r="G449" i="2"/>
  <c r="D449" i="2"/>
  <c r="N448" i="2"/>
  <c r="K448" i="2"/>
  <c r="G448" i="2"/>
  <c r="D448" i="2"/>
  <c r="I448" i="2" s="1"/>
  <c r="N447" i="2"/>
  <c r="K447" i="2"/>
  <c r="I447" i="2"/>
  <c r="G447" i="2"/>
  <c r="D447" i="2"/>
  <c r="N446" i="2"/>
  <c r="K446" i="2"/>
  <c r="I446" i="2"/>
  <c r="G446" i="2"/>
  <c r="D446" i="2"/>
  <c r="N445" i="2"/>
  <c r="K445" i="2"/>
  <c r="G445" i="2"/>
  <c r="D445" i="2"/>
  <c r="I445" i="2" s="1"/>
  <c r="N444" i="2"/>
  <c r="K444" i="2"/>
  <c r="G444" i="2"/>
  <c r="D444" i="2"/>
  <c r="I444" i="2" s="1"/>
  <c r="N443" i="2"/>
  <c r="K443" i="2"/>
  <c r="G443" i="2"/>
  <c r="D443" i="2"/>
  <c r="I443" i="2" s="1"/>
  <c r="N442" i="2"/>
  <c r="K442" i="2"/>
  <c r="I442" i="2" s="1"/>
  <c r="G442" i="2"/>
  <c r="D442" i="2"/>
  <c r="N441" i="2"/>
  <c r="K441" i="2"/>
  <c r="I441" i="2"/>
  <c r="G441" i="2"/>
  <c r="D441" i="2"/>
  <c r="N440" i="2"/>
  <c r="K440" i="2"/>
  <c r="G440" i="2"/>
  <c r="D440" i="2"/>
  <c r="I440" i="2" s="1"/>
  <c r="N439" i="2"/>
  <c r="K439" i="2"/>
  <c r="G439" i="2"/>
  <c r="D439" i="2"/>
  <c r="I439" i="2" s="1"/>
  <c r="N438" i="2"/>
  <c r="K438" i="2"/>
  <c r="I438" i="2" s="1"/>
  <c r="G438" i="2"/>
  <c r="D438" i="2"/>
  <c r="N437" i="2"/>
  <c r="K437" i="2"/>
  <c r="I437" i="2"/>
  <c r="G437" i="2"/>
  <c r="D437" i="2"/>
  <c r="N436" i="2"/>
  <c r="K436" i="2"/>
  <c r="G436" i="2"/>
  <c r="D436" i="2"/>
  <c r="I436" i="2" s="1"/>
  <c r="N435" i="2"/>
  <c r="K435" i="2"/>
  <c r="G435" i="2"/>
  <c r="D435" i="2"/>
  <c r="I435" i="2" s="1"/>
  <c r="N434" i="2"/>
  <c r="K434" i="2"/>
  <c r="I434" i="2" s="1"/>
  <c r="G434" i="2"/>
  <c r="D434" i="2"/>
  <c r="N433" i="2"/>
  <c r="K433" i="2"/>
  <c r="I433" i="2"/>
  <c r="G433" i="2"/>
  <c r="D433" i="2"/>
  <c r="N432" i="2"/>
  <c r="K432" i="2"/>
  <c r="G432" i="2"/>
  <c r="D432" i="2"/>
  <c r="I432" i="2" s="1"/>
  <c r="N431" i="2"/>
  <c r="K431" i="2"/>
  <c r="G431" i="2"/>
  <c r="D431" i="2"/>
  <c r="I431" i="2" s="1"/>
  <c r="N430" i="2"/>
  <c r="K430" i="2"/>
  <c r="I430" i="2" s="1"/>
  <c r="G430" i="2"/>
  <c r="D430" i="2"/>
  <c r="N429" i="2"/>
  <c r="K429" i="2"/>
  <c r="I429" i="2"/>
  <c r="G429" i="2"/>
  <c r="D429" i="2"/>
  <c r="N428" i="2"/>
  <c r="K428" i="2"/>
  <c r="G428" i="2"/>
  <c r="D428" i="2"/>
  <c r="I428" i="2" s="1"/>
  <c r="N427" i="2"/>
  <c r="K427" i="2"/>
  <c r="G427" i="2"/>
  <c r="D427" i="2"/>
  <c r="I427" i="2" s="1"/>
  <c r="N426" i="2"/>
  <c r="K426" i="2"/>
  <c r="I426" i="2" s="1"/>
  <c r="G426" i="2"/>
  <c r="D426" i="2"/>
  <c r="N425" i="2"/>
  <c r="K425" i="2"/>
  <c r="I425" i="2"/>
  <c r="G425" i="2"/>
  <c r="D425" i="2"/>
  <c r="N424" i="2"/>
  <c r="K424" i="2"/>
  <c r="G424" i="2"/>
  <c r="D424" i="2"/>
  <c r="I424" i="2" s="1"/>
  <c r="N423" i="2"/>
  <c r="K423" i="2"/>
  <c r="G423" i="2"/>
  <c r="D423" i="2"/>
  <c r="I423" i="2" s="1"/>
  <c r="N422" i="2"/>
  <c r="K422" i="2"/>
  <c r="I422" i="2" s="1"/>
  <c r="G422" i="2"/>
  <c r="D422" i="2"/>
  <c r="N421" i="2"/>
  <c r="K421" i="2"/>
  <c r="I421" i="2"/>
  <c r="G421" i="2"/>
  <c r="D421" i="2"/>
  <c r="N420" i="2"/>
  <c r="K420" i="2"/>
  <c r="G420" i="2"/>
  <c r="D420" i="2"/>
  <c r="I420" i="2" s="1"/>
  <c r="N419" i="2"/>
  <c r="K419" i="2"/>
  <c r="G419" i="2"/>
  <c r="D419" i="2"/>
  <c r="I419" i="2" s="1"/>
  <c r="N418" i="2"/>
  <c r="K418" i="2"/>
  <c r="I418" i="2" s="1"/>
  <c r="G418" i="2"/>
  <c r="D418" i="2"/>
  <c r="N417" i="2"/>
  <c r="K417" i="2"/>
  <c r="I417" i="2"/>
  <c r="G417" i="2"/>
  <c r="D417" i="2"/>
  <c r="N416" i="2"/>
  <c r="K416" i="2"/>
  <c r="G416" i="2"/>
  <c r="D416" i="2"/>
  <c r="I416" i="2" s="1"/>
  <c r="N415" i="2"/>
  <c r="K415" i="2"/>
  <c r="G415" i="2"/>
  <c r="D415" i="2"/>
  <c r="I415" i="2" s="1"/>
  <c r="N414" i="2"/>
  <c r="K414" i="2"/>
  <c r="I414" i="2" s="1"/>
  <c r="G414" i="2"/>
  <c r="D414" i="2"/>
  <c r="N413" i="2"/>
  <c r="K413" i="2"/>
  <c r="I413" i="2"/>
  <c r="G413" i="2"/>
  <c r="D413" i="2"/>
  <c r="N412" i="2"/>
  <c r="K412" i="2"/>
  <c r="G412" i="2"/>
  <c r="D412" i="2"/>
  <c r="I412" i="2" s="1"/>
  <c r="N411" i="2"/>
  <c r="K411" i="2"/>
  <c r="G411" i="2"/>
  <c r="D411" i="2"/>
  <c r="I411" i="2" s="1"/>
  <c r="N410" i="2"/>
  <c r="K410" i="2"/>
  <c r="I410" i="2" s="1"/>
  <c r="G410" i="2"/>
  <c r="D410" i="2"/>
  <c r="N409" i="2"/>
  <c r="K409" i="2"/>
  <c r="I409" i="2"/>
  <c r="G409" i="2"/>
  <c r="D409" i="2"/>
  <c r="N408" i="2"/>
  <c r="K408" i="2"/>
  <c r="G408" i="2"/>
  <c r="D408" i="2"/>
  <c r="I408" i="2" s="1"/>
  <c r="N407" i="2"/>
  <c r="K407" i="2"/>
  <c r="G407" i="2"/>
  <c r="D407" i="2"/>
  <c r="I407" i="2" s="1"/>
  <c r="N406" i="2"/>
  <c r="K406" i="2"/>
  <c r="I406" i="2" s="1"/>
  <c r="G406" i="2"/>
  <c r="D406" i="2"/>
  <c r="N405" i="2"/>
  <c r="K405" i="2"/>
  <c r="I405" i="2"/>
  <c r="G405" i="2"/>
  <c r="D405" i="2"/>
  <c r="N404" i="2"/>
  <c r="K404" i="2"/>
  <c r="G404" i="2"/>
  <c r="D404" i="2"/>
  <c r="I404" i="2" s="1"/>
  <c r="N403" i="2"/>
  <c r="K403" i="2"/>
  <c r="G403" i="2"/>
  <c r="D403" i="2"/>
  <c r="I403" i="2" s="1"/>
  <c r="N402" i="2"/>
  <c r="K402" i="2"/>
  <c r="I402" i="2" s="1"/>
  <c r="G402" i="2"/>
  <c r="D402" i="2"/>
  <c r="N401" i="2"/>
  <c r="K401" i="2"/>
  <c r="I401" i="2"/>
  <c r="G401" i="2"/>
  <c r="D401" i="2"/>
  <c r="N400" i="2"/>
  <c r="K400" i="2"/>
  <c r="G400" i="2"/>
  <c r="D400" i="2"/>
  <c r="I400" i="2" s="1"/>
  <c r="N399" i="2"/>
  <c r="K399" i="2"/>
  <c r="G399" i="2"/>
  <c r="D399" i="2"/>
  <c r="I399" i="2" s="1"/>
  <c r="N398" i="2"/>
  <c r="K398" i="2"/>
  <c r="I398" i="2" s="1"/>
  <c r="G398" i="2"/>
  <c r="D398" i="2"/>
  <c r="N397" i="2"/>
  <c r="K397" i="2"/>
  <c r="I397" i="2"/>
  <c r="G397" i="2"/>
  <c r="D397" i="2"/>
  <c r="N396" i="2"/>
  <c r="K396" i="2"/>
  <c r="G396" i="2"/>
  <c r="D396" i="2"/>
  <c r="I396" i="2" s="1"/>
  <c r="N395" i="2"/>
  <c r="K395" i="2"/>
  <c r="G395" i="2"/>
  <c r="D395" i="2"/>
  <c r="I395" i="2" s="1"/>
  <c r="N394" i="2"/>
  <c r="K394" i="2"/>
  <c r="I394" i="2" s="1"/>
  <c r="G394" i="2"/>
  <c r="D394" i="2"/>
  <c r="N393" i="2"/>
  <c r="K393" i="2"/>
  <c r="I393" i="2"/>
  <c r="G393" i="2"/>
  <c r="D393" i="2"/>
  <c r="N392" i="2"/>
  <c r="K392" i="2"/>
  <c r="G392" i="2"/>
  <c r="D392" i="2"/>
  <c r="I392" i="2" s="1"/>
  <c r="N391" i="2"/>
  <c r="K391" i="2"/>
  <c r="G391" i="2"/>
  <c r="D391" i="2"/>
  <c r="I391" i="2" s="1"/>
  <c r="N390" i="2"/>
  <c r="K390" i="2"/>
  <c r="I390" i="2" s="1"/>
  <c r="G390" i="2"/>
  <c r="D390" i="2"/>
  <c r="N389" i="2"/>
  <c r="K389" i="2"/>
  <c r="I389" i="2"/>
  <c r="G389" i="2"/>
  <c r="D389" i="2"/>
  <c r="N388" i="2"/>
  <c r="K388" i="2"/>
  <c r="G388" i="2"/>
  <c r="D388" i="2"/>
  <c r="I388" i="2" s="1"/>
  <c r="N387" i="2"/>
  <c r="K387" i="2"/>
  <c r="G387" i="2"/>
  <c r="D387" i="2"/>
  <c r="I387" i="2" s="1"/>
  <c r="N386" i="2"/>
  <c r="K386" i="2"/>
  <c r="I386" i="2" s="1"/>
  <c r="G386" i="2"/>
  <c r="D386" i="2"/>
  <c r="N385" i="2"/>
  <c r="K385" i="2"/>
  <c r="I385" i="2"/>
  <c r="G385" i="2"/>
  <c r="D385" i="2"/>
  <c r="N384" i="2"/>
  <c r="K384" i="2"/>
  <c r="G384" i="2"/>
  <c r="D384" i="2"/>
  <c r="I384" i="2" s="1"/>
  <c r="N383" i="2"/>
  <c r="K383" i="2"/>
  <c r="G383" i="2"/>
  <c r="D383" i="2"/>
  <c r="I383" i="2" s="1"/>
  <c r="N382" i="2"/>
  <c r="K382" i="2"/>
  <c r="I382" i="2" s="1"/>
  <c r="G382" i="2"/>
  <c r="D382" i="2"/>
  <c r="N381" i="2"/>
  <c r="K381" i="2"/>
  <c r="I381" i="2"/>
  <c r="G381" i="2"/>
  <c r="D381" i="2"/>
  <c r="N380" i="2"/>
  <c r="K380" i="2"/>
  <c r="G380" i="2"/>
  <c r="D380" i="2"/>
  <c r="I380" i="2" s="1"/>
  <c r="N379" i="2"/>
  <c r="K379" i="2"/>
  <c r="G379" i="2"/>
  <c r="D379" i="2"/>
  <c r="I379" i="2" s="1"/>
  <c r="N378" i="2"/>
  <c r="K378" i="2"/>
  <c r="I378" i="2" s="1"/>
  <c r="G378" i="2"/>
  <c r="D378" i="2"/>
  <c r="N377" i="2"/>
  <c r="K377" i="2"/>
  <c r="I377" i="2"/>
  <c r="G377" i="2"/>
  <c r="D377" i="2"/>
  <c r="N376" i="2"/>
  <c r="K376" i="2"/>
  <c r="G376" i="2"/>
  <c r="D376" i="2"/>
  <c r="I376" i="2" s="1"/>
  <c r="N375" i="2"/>
  <c r="K375" i="2"/>
  <c r="G375" i="2"/>
  <c r="D375" i="2"/>
  <c r="I375" i="2" s="1"/>
  <c r="N374" i="2"/>
  <c r="K374" i="2"/>
  <c r="I374" i="2" s="1"/>
  <c r="G374" i="2"/>
  <c r="D374" i="2"/>
  <c r="N373" i="2"/>
  <c r="K373" i="2"/>
  <c r="I373" i="2"/>
  <c r="G373" i="2"/>
  <c r="D373" i="2"/>
  <c r="N372" i="2"/>
  <c r="K372" i="2"/>
  <c r="G372" i="2"/>
  <c r="D372" i="2"/>
  <c r="I372" i="2" s="1"/>
  <c r="N371" i="2"/>
  <c r="K371" i="2"/>
  <c r="G371" i="2"/>
  <c r="D371" i="2"/>
  <c r="I371" i="2" s="1"/>
  <c r="N370" i="2"/>
  <c r="K370" i="2"/>
  <c r="I370" i="2" s="1"/>
  <c r="G370" i="2"/>
  <c r="D370" i="2"/>
  <c r="N369" i="2"/>
  <c r="K369" i="2"/>
  <c r="I369" i="2"/>
  <c r="G369" i="2"/>
  <c r="D369" i="2"/>
  <c r="N368" i="2"/>
  <c r="K368" i="2"/>
  <c r="G368" i="2"/>
  <c r="D368" i="2"/>
  <c r="I368" i="2" s="1"/>
  <c r="N367" i="2"/>
  <c r="K367" i="2"/>
  <c r="G367" i="2"/>
  <c r="D367" i="2"/>
  <c r="I367" i="2" s="1"/>
  <c r="N366" i="2"/>
  <c r="K366" i="2"/>
  <c r="I366" i="2" s="1"/>
  <c r="G366" i="2"/>
  <c r="D366" i="2"/>
  <c r="N365" i="2"/>
  <c r="K365" i="2"/>
  <c r="I365" i="2"/>
  <c r="G365" i="2"/>
  <c r="D365" i="2"/>
  <c r="N364" i="2"/>
  <c r="K364" i="2"/>
  <c r="G364" i="2"/>
  <c r="D364" i="2"/>
  <c r="I364" i="2" s="1"/>
  <c r="N363" i="2"/>
  <c r="K363" i="2"/>
  <c r="G363" i="2"/>
  <c r="D363" i="2"/>
  <c r="I363" i="2" s="1"/>
  <c r="N362" i="2"/>
  <c r="K362" i="2"/>
  <c r="I362" i="2" s="1"/>
  <c r="G362" i="2"/>
  <c r="D362" i="2"/>
  <c r="N361" i="2"/>
  <c r="K361" i="2"/>
  <c r="I361" i="2"/>
  <c r="G361" i="2"/>
  <c r="D361" i="2"/>
  <c r="N360" i="2"/>
  <c r="K360" i="2"/>
  <c r="G360" i="2"/>
  <c r="D360" i="2"/>
  <c r="I360" i="2" s="1"/>
  <c r="N359" i="2"/>
  <c r="K359" i="2"/>
  <c r="G359" i="2"/>
  <c r="D359" i="2"/>
  <c r="I359" i="2" s="1"/>
  <c r="N358" i="2"/>
  <c r="K358" i="2"/>
  <c r="I358" i="2" s="1"/>
  <c r="G358" i="2"/>
  <c r="D358" i="2"/>
  <c r="N357" i="2"/>
  <c r="K357" i="2"/>
  <c r="I357" i="2"/>
  <c r="G357" i="2"/>
  <c r="D357" i="2"/>
  <c r="N356" i="2"/>
  <c r="K356" i="2"/>
  <c r="G356" i="2"/>
  <c r="D356" i="2"/>
  <c r="I356" i="2" s="1"/>
  <c r="N355" i="2"/>
  <c r="K355" i="2"/>
  <c r="G355" i="2"/>
  <c r="D355" i="2"/>
  <c r="I355" i="2" s="1"/>
  <c r="N354" i="2"/>
  <c r="K354" i="2"/>
  <c r="I354" i="2" s="1"/>
  <c r="G354" i="2"/>
  <c r="D354" i="2"/>
  <c r="N353" i="2"/>
  <c r="K353" i="2"/>
  <c r="I353" i="2"/>
  <c r="G353" i="2"/>
  <c r="D353" i="2"/>
  <c r="N352" i="2"/>
  <c r="K352" i="2"/>
  <c r="G352" i="2"/>
  <c r="D352" i="2"/>
  <c r="I352" i="2" s="1"/>
  <c r="N351" i="2"/>
  <c r="K351" i="2"/>
  <c r="G351" i="2"/>
  <c r="D351" i="2"/>
  <c r="I351" i="2" s="1"/>
  <c r="N350" i="2"/>
  <c r="K350" i="2"/>
  <c r="I350" i="2" s="1"/>
  <c r="G350" i="2"/>
  <c r="D350" i="2"/>
  <c r="N349" i="2"/>
  <c r="K349" i="2"/>
  <c r="I349" i="2"/>
  <c r="G349" i="2"/>
  <c r="D349" i="2"/>
  <c r="N348" i="2"/>
  <c r="K348" i="2"/>
  <c r="G348" i="2"/>
  <c r="D348" i="2"/>
  <c r="I348" i="2" s="1"/>
  <c r="N347" i="2"/>
  <c r="K347" i="2"/>
  <c r="G347" i="2"/>
  <c r="D347" i="2"/>
  <c r="I347" i="2" s="1"/>
  <c r="N346" i="2"/>
  <c r="K346" i="2"/>
  <c r="I346" i="2" s="1"/>
  <c r="G346" i="2"/>
  <c r="D346" i="2"/>
  <c r="N345" i="2"/>
  <c r="K345" i="2"/>
  <c r="I345" i="2"/>
  <c r="G345" i="2"/>
  <c r="D345" i="2"/>
  <c r="N344" i="2"/>
  <c r="K344" i="2"/>
  <c r="G344" i="2"/>
  <c r="D344" i="2"/>
  <c r="I344" i="2" s="1"/>
  <c r="N343" i="2"/>
  <c r="K343" i="2"/>
  <c r="G343" i="2"/>
  <c r="D343" i="2"/>
  <c r="I343" i="2" s="1"/>
  <c r="N342" i="2"/>
  <c r="K342" i="2"/>
  <c r="I342" i="2" s="1"/>
  <c r="G342" i="2"/>
  <c r="D342" i="2"/>
  <c r="N341" i="2"/>
  <c r="K341" i="2"/>
  <c r="I341" i="2"/>
  <c r="G341" i="2"/>
  <c r="D341" i="2"/>
  <c r="N340" i="2"/>
  <c r="K340" i="2"/>
  <c r="G340" i="2"/>
  <c r="D340" i="2"/>
  <c r="I340" i="2" s="1"/>
  <c r="N339" i="2"/>
  <c r="K339" i="2"/>
  <c r="G339" i="2"/>
  <c r="D339" i="2"/>
  <c r="I339" i="2" s="1"/>
  <c r="N338" i="2"/>
  <c r="K338" i="2"/>
  <c r="I338" i="2" s="1"/>
  <c r="G338" i="2"/>
  <c r="D338" i="2"/>
  <c r="N337" i="2"/>
  <c r="K337" i="2"/>
  <c r="I337" i="2"/>
  <c r="G337" i="2"/>
  <c r="D337" i="2"/>
  <c r="N336" i="2"/>
  <c r="K336" i="2"/>
  <c r="G336" i="2"/>
  <c r="D336" i="2"/>
  <c r="N335" i="2"/>
  <c r="K335" i="2"/>
  <c r="G335" i="2"/>
  <c r="D335" i="2"/>
  <c r="I335" i="2" s="1"/>
  <c r="N334" i="2"/>
  <c r="K334" i="2"/>
  <c r="I334" i="2" s="1"/>
  <c r="G334" i="2"/>
  <c r="D334" i="2"/>
  <c r="N333" i="2"/>
  <c r="K333" i="2"/>
  <c r="I333" i="2"/>
  <c r="G333" i="2"/>
  <c r="D333" i="2"/>
  <c r="N332" i="2"/>
  <c r="K332" i="2"/>
  <c r="G332" i="2"/>
  <c r="D332" i="2"/>
  <c r="N331" i="2"/>
  <c r="K331" i="2"/>
  <c r="G331" i="2"/>
  <c r="D331" i="2"/>
  <c r="I331" i="2" s="1"/>
  <c r="N330" i="2"/>
  <c r="K330" i="2"/>
  <c r="I330" i="2" s="1"/>
  <c r="G330" i="2"/>
  <c r="D330" i="2"/>
  <c r="N329" i="2"/>
  <c r="K329" i="2"/>
  <c r="I329" i="2"/>
  <c r="G329" i="2"/>
  <c r="D329" i="2"/>
  <c r="N328" i="2"/>
  <c r="K328" i="2"/>
  <c r="G328" i="2"/>
  <c r="D328" i="2"/>
  <c r="I328" i="2" s="1"/>
  <c r="N327" i="2"/>
  <c r="K327" i="2"/>
  <c r="G327" i="2"/>
  <c r="D327" i="2"/>
  <c r="I327" i="2" s="1"/>
  <c r="N326" i="2"/>
  <c r="K326" i="2"/>
  <c r="I326" i="2" s="1"/>
  <c r="G326" i="2"/>
  <c r="D326" i="2"/>
  <c r="N325" i="2"/>
  <c r="K325" i="2"/>
  <c r="I325" i="2"/>
  <c r="G325" i="2"/>
  <c r="D325" i="2"/>
  <c r="N324" i="2"/>
  <c r="K324" i="2"/>
  <c r="G324" i="2"/>
  <c r="D324" i="2"/>
  <c r="I324" i="2" s="1"/>
  <c r="N323" i="2"/>
  <c r="K323" i="2"/>
  <c r="G323" i="2"/>
  <c r="D323" i="2"/>
  <c r="I323" i="2" s="1"/>
  <c r="N322" i="2"/>
  <c r="K322" i="2"/>
  <c r="I322" i="2" s="1"/>
  <c r="G322" i="2"/>
  <c r="D322" i="2"/>
  <c r="N321" i="2"/>
  <c r="K321" i="2"/>
  <c r="I321" i="2"/>
  <c r="G321" i="2"/>
  <c r="D321" i="2"/>
  <c r="N320" i="2"/>
  <c r="K320" i="2"/>
  <c r="G320" i="2"/>
  <c r="D320" i="2"/>
  <c r="N319" i="2"/>
  <c r="K319" i="2"/>
  <c r="G319" i="2"/>
  <c r="D319" i="2"/>
  <c r="I319" i="2" s="1"/>
  <c r="N318" i="2"/>
  <c r="K318" i="2"/>
  <c r="I318" i="2" s="1"/>
  <c r="G318" i="2"/>
  <c r="D318" i="2"/>
  <c r="N317" i="2"/>
  <c r="K317" i="2"/>
  <c r="I317" i="2"/>
  <c r="G317" i="2"/>
  <c r="D317" i="2"/>
  <c r="N316" i="2"/>
  <c r="K316" i="2"/>
  <c r="G316" i="2"/>
  <c r="D316" i="2"/>
  <c r="N315" i="2"/>
  <c r="K315" i="2"/>
  <c r="G315" i="2"/>
  <c r="D315" i="2"/>
  <c r="I315" i="2" s="1"/>
  <c r="N314" i="2"/>
  <c r="K314" i="2"/>
  <c r="I314" i="2" s="1"/>
  <c r="G314" i="2"/>
  <c r="D314" i="2"/>
  <c r="N313" i="2"/>
  <c r="K313" i="2"/>
  <c r="I313" i="2"/>
  <c r="G313" i="2"/>
  <c r="D313" i="2"/>
  <c r="N312" i="2"/>
  <c r="K312" i="2"/>
  <c r="G312" i="2"/>
  <c r="D312" i="2"/>
  <c r="I312" i="2" s="1"/>
  <c r="N311" i="2"/>
  <c r="K311" i="2"/>
  <c r="G311" i="2"/>
  <c r="D311" i="2"/>
  <c r="I311" i="2" s="1"/>
  <c r="N310" i="2"/>
  <c r="K310" i="2"/>
  <c r="I310" i="2" s="1"/>
  <c r="G310" i="2"/>
  <c r="D310" i="2"/>
  <c r="N309" i="2"/>
  <c r="K309" i="2"/>
  <c r="I309" i="2"/>
  <c r="G309" i="2"/>
  <c r="D309" i="2"/>
  <c r="N308" i="2"/>
  <c r="K308" i="2"/>
  <c r="G308" i="2"/>
  <c r="D308" i="2"/>
  <c r="I308" i="2" s="1"/>
  <c r="N307" i="2"/>
  <c r="K307" i="2"/>
  <c r="G307" i="2"/>
  <c r="D307" i="2"/>
  <c r="I307" i="2" s="1"/>
  <c r="N306" i="2"/>
  <c r="K306" i="2"/>
  <c r="I306" i="2" s="1"/>
  <c r="G306" i="2"/>
  <c r="D306" i="2"/>
  <c r="N305" i="2"/>
  <c r="K305" i="2"/>
  <c r="I305" i="2"/>
  <c r="G305" i="2"/>
  <c r="D305" i="2"/>
  <c r="N304" i="2"/>
  <c r="K304" i="2"/>
  <c r="G304" i="2"/>
  <c r="D304" i="2"/>
  <c r="N303" i="2"/>
  <c r="K303" i="2"/>
  <c r="G303" i="2"/>
  <c r="D303" i="2"/>
  <c r="I303" i="2" s="1"/>
  <c r="N302" i="2"/>
  <c r="K302" i="2"/>
  <c r="I302" i="2" s="1"/>
  <c r="G302" i="2"/>
  <c r="D302" i="2"/>
  <c r="N301" i="2"/>
  <c r="K301" i="2"/>
  <c r="I301" i="2"/>
  <c r="G301" i="2"/>
  <c r="D301" i="2"/>
  <c r="N300" i="2"/>
  <c r="K300" i="2"/>
  <c r="G300" i="2"/>
  <c r="D300" i="2"/>
  <c r="N299" i="2"/>
  <c r="K299" i="2"/>
  <c r="G299" i="2"/>
  <c r="D299" i="2"/>
  <c r="I299" i="2" s="1"/>
  <c r="N298" i="2"/>
  <c r="K298" i="2"/>
  <c r="I298" i="2" s="1"/>
  <c r="G298" i="2"/>
  <c r="D298" i="2"/>
  <c r="N297" i="2"/>
  <c r="K297" i="2"/>
  <c r="I297" i="2"/>
  <c r="G297" i="2"/>
  <c r="D297" i="2"/>
  <c r="N296" i="2"/>
  <c r="K296" i="2"/>
  <c r="G296" i="2"/>
  <c r="D296" i="2"/>
  <c r="I296" i="2" s="1"/>
  <c r="N295" i="2"/>
  <c r="K295" i="2"/>
  <c r="G295" i="2"/>
  <c r="D295" i="2"/>
  <c r="I295" i="2" s="1"/>
  <c r="N294" i="2"/>
  <c r="K294" i="2"/>
  <c r="I294" i="2" s="1"/>
  <c r="G294" i="2"/>
  <c r="D294" i="2"/>
  <c r="N293" i="2"/>
  <c r="K293" i="2"/>
  <c r="I293" i="2"/>
  <c r="G293" i="2"/>
  <c r="D293" i="2"/>
  <c r="N292" i="2"/>
  <c r="K292" i="2"/>
  <c r="G292" i="2"/>
  <c r="D292" i="2"/>
  <c r="I292" i="2" s="1"/>
  <c r="N291" i="2"/>
  <c r="K291" i="2"/>
  <c r="G291" i="2"/>
  <c r="D291" i="2"/>
  <c r="I291" i="2" s="1"/>
  <c r="N290" i="2"/>
  <c r="K290" i="2"/>
  <c r="I290" i="2" s="1"/>
  <c r="G290" i="2"/>
  <c r="D290" i="2"/>
  <c r="N289" i="2"/>
  <c r="K289" i="2"/>
  <c r="I289" i="2"/>
  <c r="G289" i="2"/>
  <c r="D289" i="2"/>
  <c r="N288" i="2"/>
  <c r="K288" i="2"/>
  <c r="G288" i="2"/>
  <c r="D288" i="2"/>
  <c r="N287" i="2"/>
  <c r="K287" i="2"/>
  <c r="G287" i="2"/>
  <c r="D287" i="2"/>
  <c r="I287" i="2" s="1"/>
  <c r="N286" i="2"/>
  <c r="K286" i="2"/>
  <c r="I286" i="2" s="1"/>
  <c r="G286" i="2"/>
  <c r="D286" i="2"/>
  <c r="N285" i="2"/>
  <c r="K285" i="2"/>
  <c r="I285" i="2"/>
  <c r="G285" i="2"/>
  <c r="D285" i="2"/>
  <c r="N284" i="2"/>
  <c r="K284" i="2"/>
  <c r="G284" i="2"/>
  <c r="D284" i="2"/>
  <c r="N283" i="2"/>
  <c r="K283" i="2"/>
  <c r="G283" i="2"/>
  <c r="D283" i="2"/>
  <c r="I283" i="2" s="1"/>
  <c r="N282" i="2"/>
  <c r="K282" i="2"/>
  <c r="I282" i="2" s="1"/>
  <c r="G282" i="2"/>
  <c r="D282" i="2"/>
  <c r="N281" i="2"/>
  <c r="K281" i="2"/>
  <c r="I281" i="2"/>
  <c r="G281" i="2"/>
  <c r="D281" i="2"/>
  <c r="N280" i="2"/>
  <c r="K280" i="2"/>
  <c r="G280" i="2"/>
  <c r="D280" i="2"/>
  <c r="I280" i="2" s="1"/>
  <c r="N279" i="2"/>
  <c r="K279" i="2"/>
  <c r="G279" i="2"/>
  <c r="D279" i="2"/>
  <c r="I279" i="2" s="1"/>
  <c r="N278" i="2"/>
  <c r="K278" i="2"/>
  <c r="I278" i="2" s="1"/>
  <c r="G278" i="2"/>
  <c r="D278" i="2"/>
  <c r="N277" i="2"/>
  <c r="K277" i="2"/>
  <c r="I277" i="2"/>
  <c r="G277" i="2"/>
  <c r="D277" i="2"/>
  <c r="N276" i="2"/>
  <c r="K276" i="2"/>
  <c r="G276" i="2"/>
  <c r="D276" i="2"/>
  <c r="I276" i="2" s="1"/>
  <c r="N275" i="2"/>
  <c r="K275" i="2"/>
  <c r="G275" i="2"/>
  <c r="D275" i="2"/>
  <c r="I275" i="2" s="1"/>
  <c r="N274" i="2"/>
  <c r="K274" i="2"/>
  <c r="I274" i="2" s="1"/>
  <c r="G274" i="2"/>
  <c r="D274" i="2"/>
  <c r="N273" i="2"/>
  <c r="K273" i="2"/>
  <c r="I273" i="2"/>
  <c r="G273" i="2"/>
  <c r="D273" i="2"/>
  <c r="N272" i="2"/>
  <c r="K272" i="2"/>
  <c r="G272" i="2"/>
  <c r="D272" i="2"/>
  <c r="N271" i="2"/>
  <c r="K271" i="2"/>
  <c r="G271" i="2"/>
  <c r="D271" i="2"/>
  <c r="I271" i="2" s="1"/>
  <c r="N270" i="2"/>
  <c r="K270" i="2"/>
  <c r="I270" i="2" s="1"/>
  <c r="G270" i="2"/>
  <c r="D270" i="2"/>
  <c r="N269" i="2"/>
  <c r="K269" i="2"/>
  <c r="I269" i="2"/>
  <c r="G269" i="2"/>
  <c r="D269" i="2"/>
  <c r="N268" i="2"/>
  <c r="K268" i="2"/>
  <c r="G268" i="2"/>
  <c r="D268" i="2"/>
  <c r="N267" i="2"/>
  <c r="K267" i="2"/>
  <c r="G267" i="2"/>
  <c r="D267" i="2"/>
  <c r="I267" i="2" s="1"/>
  <c r="N266" i="2"/>
  <c r="K266" i="2"/>
  <c r="I266" i="2" s="1"/>
  <c r="G266" i="2"/>
  <c r="D266" i="2"/>
  <c r="N265" i="2"/>
  <c r="K265" i="2"/>
  <c r="I265" i="2"/>
  <c r="G265" i="2"/>
  <c r="D265" i="2"/>
  <c r="N264" i="2"/>
  <c r="K264" i="2"/>
  <c r="G264" i="2"/>
  <c r="D264" i="2"/>
  <c r="I264" i="2" s="1"/>
  <c r="N263" i="2"/>
  <c r="K263" i="2"/>
  <c r="G263" i="2"/>
  <c r="D263" i="2"/>
  <c r="I263" i="2" s="1"/>
  <c r="N262" i="2"/>
  <c r="K262" i="2"/>
  <c r="I262" i="2" s="1"/>
  <c r="G262" i="2"/>
  <c r="D262" i="2"/>
  <c r="N261" i="2"/>
  <c r="K261" i="2"/>
  <c r="I261" i="2"/>
  <c r="G261" i="2"/>
  <c r="D261" i="2"/>
  <c r="N260" i="2"/>
  <c r="K260" i="2"/>
  <c r="G260" i="2"/>
  <c r="D260" i="2"/>
  <c r="I260" i="2" s="1"/>
  <c r="N259" i="2"/>
  <c r="K259" i="2"/>
  <c r="I259" i="2"/>
  <c r="G259" i="2"/>
  <c r="D259" i="2"/>
  <c r="N258" i="2"/>
  <c r="K258" i="2"/>
  <c r="I258" i="2" s="1"/>
  <c r="G258" i="2"/>
  <c r="D258" i="2"/>
  <c r="N257" i="2"/>
  <c r="K257" i="2"/>
  <c r="I257" i="2"/>
  <c r="G257" i="2"/>
  <c r="D257" i="2"/>
  <c r="N256" i="2"/>
  <c r="K256" i="2"/>
  <c r="G256" i="2"/>
  <c r="D256" i="2"/>
  <c r="N255" i="2"/>
  <c r="K255" i="2"/>
  <c r="G255" i="2"/>
  <c r="D255" i="2"/>
  <c r="I255" i="2" s="1"/>
  <c r="N254" i="2"/>
  <c r="K254" i="2"/>
  <c r="I254" i="2" s="1"/>
  <c r="G254" i="2"/>
  <c r="D254" i="2"/>
  <c r="N253" i="2"/>
  <c r="K253" i="2"/>
  <c r="G253" i="2"/>
  <c r="D253" i="2"/>
  <c r="I253" i="2" s="1"/>
  <c r="N252" i="2"/>
  <c r="K252" i="2"/>
  <c r="G252" i="2"/>
  <c r="D252" i="2"/>
  <c r="I252" i="2" s="1"/>
  <c r="N251" i="2"/>
  <c r="K251" i="2"/>
  <c r="I251" i="2"/>
  <c r="G251" i="2"/>
  <c r="D251" i="2"/>
  <c r="N250" i="2"/>
  <c r="K250" i="2"/>
  <c r="I250" i="2" s="1"/>
  <c r="G250" i="2"/>
  <c r="D250" i="2"/>
  <c r="N249" i="2"/>
  <c r="K249" i="2"/>
  <c r="I249" i="2"/>
  <c r="G249" i="2"/>
  <c r="D249" i="2"/>
  <c r="N248" i="2"/>
  <c r="K248" i="2"/>
  <c r="G248" i="2"/>
  <c r="D248" i="2"/>
  <c r="N247" i="2"/>
  <c r="K247" i="2"/>
  <c r="G247" i="2"/>
  <c r="D247" i="2"/>
  <c r="I247" i="2" s="1"/>
  <c r="N246" i="2"/>
  <c r="K246" i="2"/>
  <c r="I246" i="2" s="1"/>
  <c r="G246" i="2"/>
  <c r="D246" i="2"/>
  <c r="N245" i="2"/>
  <c r="K245" i="2"/>
  <c r="G245" i="2"/>
  <c r="D245" i="2"/>
  <c r="I245" i="2" s="1"/>
  <c r="N244" i="2"/>
  <c r="K244" i="2"/>
  <c r="G244" i="2"/>
  <c r="D244" i="2"/>
  <c r="I244" i="2" s="1"/>
  <c r="N243" i="2"/>
  <c r="K243" i="2"/>
  <c r="I243" i="2"/>
  <c r="G243" i="2"/>
  <c r="D243" i="2"/>
  <c r="N242" i="2"/>
  <c r="K242" i="2"/>
  <c r="I242" i="2" s="1"/>
  <c r="G242" i="2"/>
  <c r="D242" i="2"/>
  <c r="N241" i="2"/>
  <c r="K241" i="2"/>
  <c r="I241" i="2"/>
  <c r="G241" i="2"/>
  <c r="D241" i="2"/>
  <c r="N240" i="2"/>
  <c r="K240" i="2"/>
  <c r="G240" i="2"/>
  <c r="D240" i="2"/>
  <c r="N239" i="2"/>
  <c r="K239" i="2"/>
  <c r="G239" i="2"/>
  <c r="D239" i="2"/>
  <c r="I239" i="2" s="1"/>
  <c r="N238" i="2"/>
  <c r="K238" i="2"/>
  <c r="I238" i="2" s="1"/>
  <c r="G238" i="2"/>
  <c r="D238" i="2"/>
  <c r="N237" i="2"/>
  <c r="K237" i="2"/>
  <c r="G237" i="2"/>
  <c r="D237" i="2"/>
  <c r="I237" i="2" s="1"/>
  <c r="N236" i="2"/>
  <c r="K236" i="2"/>
  <c r="G236" i="2"/>
  <c r="D236" i="2"/>
  <c r="I236" i="2" s="1"/>
  <c r="N235" i="2"/>
  <c r="K235" i="2"/>
  <c r="I235" i="2"/>
  <c r="G235" i="2"/>
  <c r="D235" i="2"/>
  <c r="N234" i="2"/>
  <c r="K234" i="2"/>
  <c r="I234" i="2" s="1"/>
  <c r="G234" i="2"/>
  <c r="D234" i="2"/>
  <c r="N233" i="2"/>
  <c r="K233" i="2"/>
  <c r="I233" i="2"/>
  <c r="G233" i="2"/>
  <c r="D233" i="2"/>
  <c r="N232" i="2"/>
  <c r="K232" i="2"/>
  <c r="G232" i="2"/>
  <c r="D232" i="2"/>
  <c r="N231" i="2"/>
  <c r="K231" i="2"/>
  <c r="G231" i="2"/>
  <c r="D231" i="2"/>
  <c r="I231" i="2" s="1"/>
  <c r="N230" i="2"/>
  <c r="K230" i="2"/>
  <c r="I230" i="2" s="1"/>
  <c r="G230" i="2"/>
  <c r="D230" i="2"/>
  <c r="N229" i="2"/>
  <c r="K229" i="2"/>
  <c r="G229" i="2"/>
  <c r="D229" i="2"/>
  <c r="I229" i="2" s="1"/>
  <c r="N228" i="2"/>
  <c r="K228" i="2"/>
  <c r="G228" i="2"/>
  <c r="D228" i="2"/>
  <c r="I228" i="2" s="1"/>
  <c r="N227" i="2"/>
  <c r="K227" i="2"/>
  <c r="I227" i="2"/>
  <c r="G227" i="2"/>
  <c r="D227" i="2"/>
  <c r="N226" i="2"/>
  <c r="K226" i="2"/>
  <c r="I226" i="2" s="1"/>
  <c r="G226" i="2"/>
  <c r="D226" i="2"/>
  <c r="N225" i="2"/>
  <c r="K225" i="2"/>
  <c r="I225" i="2"/>
  <c r="G225" i="2"/>
  <c r="D225" i="2"/>
  <c r="N224" i="2"/>
  <c r="K224" i="2"/>
  <c r="G224" i="2"/>
  <c r="D224" i="2"/>
  <c r="N223" i="2"/>
  <c r="K223" i="2"/>
  <c r="G223" i="2"/>
  <c r="D223" i="2"/>
  <c r="I223" i="2" s="1"/>
  <c r="N222" i="2"/>
  <c r="K222" i="2"/>
  <c r="I222" i="2" s="1"/>
  <c r="G222" i="2"/>
  <c r="D222" i="2"/>
  <c r="N221" i="2"/>
  <c r="K221" i="2"/>
  <c r="G221" i="2"/>
  <c r="D221" i="2"/>
  <c r="I221" i="2" s="1"/>
  <c r="N220" i="2"/>
  <c r="K220" i="2"/>
  <c r="G220" i="2"/>
  <c r="D220" i="2"/>
  <c r="I220" i="2" s="1"/>
  <c r="N219" i="2"/>
  <c r="K219" i="2"/>
  <c r="I219" i="2"/>
  <c r="G219" i="2"/>
  <c r="D219" i="2"/>
  <c r="N218" i="2"/>
  <c r="K218" i="2"/>
  <c r="I218" i="2" s="1"/>
  <c r="G218" i="2"/>
  <c r="D218" i="2"/>
  <c r="N217" i="2"/>
  <c r="K217" i="2"/>
  <c r="I217" i="2"/>
  <c r="G217" i="2"/>
  <c r="D217" i="2"/>
  <c r="N216" i="2"/>
  <c r="K216" i="2"/>
  <c r="G216" i="2"/>
  <c r="D216" i="2"/>
  <c r="N215" i="2"/>
  <c r="K215" i="2"/>
  <c r="G215" i="2"/>
  <c r="D215" i="2"/>
  <c r="I215" i="2" s="1"/>
  <c r="N214" i="2"/>
  <c r="K214" i="2"/>
  <c r="I214" i="2" s="1"/>
  <c r="G214" i="2"/>
  <c r="D214" i="2"/>
  <c r="N213" i="2"/>
  <c r="K213" i="2"/>
  <c r="G213" i="2"/>
  <c r="D213" i="2"/>
  <c r="I213" i="2" s="1"/>
  <c r="N212" i="2"/>
  <c r="K212" i="2"/>
  <c r="G212" i="2"/>
  <c r="D212" i="2"/>
  <c r="I212" i="2" s="1"/>
  <c r="N211" i="2"/>
  <c r="K211" i="2"/>
  <c r="I211" i="2"/>
  <c r="G211" i="2"/>
  <c r="D211" i="2"/>
  <c r="N210" i="2"/>
  <c r="K210" i="2"/>
  <c r="I210" i="2" s="1"/>
  <c r="G210" i="2"/>
  <c r="D210" i="2"/>
  <c r="N209" i="2"/>
  <c r="K209" i="2"/>
  <c r="I209" i="2"/>
  <c r="G209" i="2"/>
  <c r="D209" i="2"/>
  <c r="N208" i="2"/>
  <c r="K208" i="2"/>
  <c r="G208" i="2"/>
  <c r="D208" i="2"/>
  <c r="N207" i="2"/>
  <c r="K207" i="2"/>
  <c r="G207" i="2"/>
  <c r="D207" i="2"/>
  <c r="I207" i="2" s="1"/>
  <c r="N206" i="2"/>
  <c r="K206" i="2"/>
  <c r="I206" i="2" s="1"/>
  <c r="G206" i="2"/>
  <c r="D206" i="2"/>
  <c r="N205" i="2"/>
  <c r="K205" i="2"/>
  <c r="G205" i="2"/>
  <c r="D205" i="2"/>
  <c r="I205" i="2" s="1"/>
  <c r="N204" i="2"/>
  <c r="K204" i="2"/>
  <c r="G204" i="2"/>
  <c r="D204" i="2"/>
  <c r="I204" i="2" s="1"/>
  <c r="N203" i="2"/>
  <c r="K203" i="2"/>
  <c r="I203" i="2"/>
  <c r="G203" i="2"/>
  <c r="D203" i="2"/>
  <c r="N202" i="2"/>
  <c r="K202" i="2"/>
  <c r="I202" i="2" s="1"/>
  <c r="G202" i="2"/>
  <c r="D202" i="2"/>
  <c r="N201" i="2"/>
  <c r="K201" i="2"/>
  <c r="I201" i="2"/>
  <c r="G201" i="2"/>
  <c r="D201" i="2"/>
  <c r="N200" i="2"/>
  <c r="K200" i="2"/>
  <c r="G200" i="2"/>
  <c r="D200" i="2"/>
  <c r="N199" i="2"/>
  <c r="K199" i="2"/>
  <c r="G199" i="2"/>
  <c r="D199" i="2"/>
  <c r="I199" i="2" s="1"/>
  <c r="N198" i="2"/>
  <c r="K198" i="2"/>
  <c r="I198" i="2" s="1"/>
  <c r="G198" i="2"/>
  <c r="D198" i="2"/>
  <c r="N197" i="2"/>
  <c r="K197" i="2"/>
  <c r="G197" i="2"/>
  <c r="D197" i="2"/>
  <c r="I197" i="2" s="1"/>
  <c r="N196" i="2"/>
  <c r="K196" i="2"/>
  <c r="G196" i="2"/>
  <c r="D196" i="2"/>
  <c r="I196" i="2" s="1"/>
  <c r="N195" i="2"/>
  <c r="K195" i="2"/>
  <c r="I195" i="2"/>
  <c r="G195" i="2"/>
  <c r="D195" i="2"/>
  <c r="N194" i="2"/>
  <c r="K194" i="2"/>
  <c r="I194" i="2" s="1"/>
  <c r="G194" i="2"/>
  <c r="D194" i="2"/>
  <c r="N193" i="2"/>
  <c r="K193" i="2"/>
  <c r="I193" i="2"/>
  <c r="G193" i="2"/>
  <c r="D193" i="2"/>
  <c r="N192" i="2"/>
  <c r="K192" i="2"/>
  <c r="G192" i="2"/>
  <c r="D192" i="2"/>
  <c r="N191" i="2"/>
  <c r="K191" i="2"/>
  <c r="G191" i="2"/>
  <c r="D191" i="2"/>
  <c r="I191" i="2" s="1"/>
  <c r="N190" i="2"/>
  <c r="K190" i="2"/>
  <c r="I190" i="2" s="1"/>
  <c r="G190" i="2"/>
  <c r="D190" i="2"/>
  <c r="N189" i="2"/>
  <c r="K189" i="2"/>
  <c r="G189" i="2"/>
  <c r="D189" i="2"/>
  <c r="I189" i="2" s="1"/>
  <c r="N188" i="2"/>
  <c r="K188" i="2"/>
  <c r="G188" i="2"/>
  <c r="D188" i="2"/>
  <c r="I188" i="2" s="1"/>
  <c r="N187" i="2"/>
  <c r="K187" i="2"/>
  <c r="I187" i="2"/>
  <c r="G187" i="2"/>
  <c r="D187" i="2"/>
  <c r="N186" i="2"/>
  <c r="K186" i="2"/>
  <c r="I186" i="2" s="1"/>
  <c r="G186" i="2"/>
  <c r="D186" i="2"/>
  <c r="N185" i="2"/>
  <c r="K185" i="2"/>
  <c r="I185" i="2"/>
  <c r="G185" i="2"/>
  <c r="D185" i="2"/>
  <c r="N184" i="2"/>
  <c r="K184" i="2"/>
  <c r="G184" i="2"/>
  <c r="D184" i="2"/>
  <c r="N183" i="2"/>
  <c r="K183" i="2"/>
  <c r="G183" i="2"/>
  <c r="D183" i="2"/>
  <c r="I183" i="2" s="1"/>
  <c r="N182" i="2"/>
  <c r="K182" i="2"/>
  <c r="I182" i="2" s="1"/>
  <c r="G182" i="2"/>
  <c r="D182" i="2"/>
  <c r="N181" i="2"/>
  <c r="K181" i="2"/>
  <c r="G181" i="2"/>
  <c r="D181" i="2"/>
  <c r="I181" i="2" s="1"/>
  <c r="N180" i="2"/>
  <c r="K180" i="2"/>
  <c r="G180" i="2"/>
  <c r="D180" i="2"/>
  <c r="I180" i="2" s="1"/>
  <c r="N179" i="2"/>
  <c r="K179" i="2"/>
  <c r="I179" i="2"/>
  <c r="G179" i="2"/>
  <c r="D179" i="2"/>
  <c r="N178" i="2"/>
  <c r="K178" i="2"/>
  <c r="I178" i="2" s="1"/>
  <c r="G178" i="2"/>
  <c r="D178" i="2"/>
  <c r="N177" i="2"/>
  <c r="K177" i="2"/>
  <c r="I177" i="2"/>
  <c r="G177" i="2"/>
  <c r="D177" i="2"/>
  <c r="N176" i="2"/>
  <c r="K176" i="2"/>
  <c r="G176" i="2"/>
  <c r="D176" i="2"/>
  <c r="N175" i="2"/>
  <c r="K175" i="2"/>
  <c r="G175" i="2"/>
  <c r="D175" i="2"/>
  <c r="I175" i="2" s="1"/>
  <c r="N174" i="2"/>
  <c r="K174" i="2"/>
  <c r="I174" i="2" s="1"/>
  <c r="G174" i="2"/>
  <c r="D174" i="2"/>
  <c r="N173" i="2"/>
  <c r="K173" i="2"/>
  <c r="G173" i="2"/>
  <c r="D173" i="2"/>
  <c r="I173" i="2" s="1"/>
  <c r="N172" i="2"/>
  <c r="K172" i="2"/>
  <c r="G172" i="2"/>
  <c r="D172" i="2"/>
  <c r="I172" i="2" s="1"/>
  <c r="N171" i="2"/>
  <c r="K171" i="2"/>
  <c r="I171" i="2"/>
  <c r="G171" i="2"/>
  <c r="D171" i="2"/>
  <c r="N170" i="2"/>
  <c r="K170" i="2"/>
  <c r="I170" i="2" s="1"/>
  <c r="G170" i="2"/>
  <c r="D170" i="2"/>
  <c r="N169" i="2"/>
  <c r="K169" i="2"/>
  <c r="I169" i="2"/>
  <c r="G169" i="2"/>
  <c r="D169" i="2"/>
  <c r="N168" i="2"/>
  <c r="K168" i="2"/>
  <c r="G168" i="2"/>
  <c r="D168" i="2"/>
  <c r="N167" i="2"/>
  <c r="K167" i="2"/>
  <c r="G167" i="2"/>
  <c r="D167" i="2"/>
  <c r="I167" i="2" s="1"/>
  <c r="N166" i="2"/>
  <c r="K166" i="2"/>
  <c r="I166" i="2" s="1"/>
  <c r="G166" i="2"/>
  <c r="D166" i="2"/>
  <c r="N165" i="2"/>
  <c r="K165" i="2"/>
  <c r="G165" i="2"/>
  <c r="D165" i="2"/>
  <c r="I165" i="2" s="1"/>
  <c r="N164" i="2"/>
  <c r="K164" i="2"/>
  <c r="G164" i="2"/>
  <c r="D164" i="2"/>
  <c r="I164" i="2" s="1"/>
  <c r="N163" i="2"/>
  <c r="K163" i="2"/>
  <c r="I163" i="2"/>
  <c r="G163" i="2"/>
  <c r="D163" i="2"/>
  <c r="N162" i="2"/>
  <c r="K162" i="2"/>
  <c r="I162" i="2" s="1"/>
  <c r="G162" i="2"/>
  <c r="D162" i="2"/>
  <c r="N161" i="2"/>
  <c r="K161" i="2"/>
  <c r="I161" i="2"/>
  <c r="G161" i="2"/>
  <c r="D161" i="2"/>
  <c r="N160" i="2"/>
  <c r="K160" i="2"/>
  <c r="G160" i="2"/>
  <c r="D160" i="2"/>
  <c r="N159" i="2"/>
  <c r="K159" i="2"/>
  <c r="G159" i="2"/>
  <c r="D159" i="2"/>
  <c r="I159" i="2" s="1"/>
  <c r="N158" i="2"/>
  <c r="K158" i="2"/>
  <c r="I158" i="2" s="1"/>
  <c r="G158" i="2"/>
  <c r="D158" i="2"/>
  <c r="N157" i="2"/>
  <c r="K157" i="2"/>
  <c r="G157" i="2"/>
  <c r="D157" i="2"/>
  <c r="I157" i="2" s="1"/>
  <c r="N156" i="2"/>
  <c r="K156" i="2"/>
  <c r="G156" i="2"/>
  <c r="D156" i="2"/>
  <c r="I156" i="2" s="1"/>
  <c r="N155" i="2"/>
  <c r="K155" i="2"/>
  <c r="I155" i="2"/>
  <c r="G155" i="2"/>
  <c r="D155" i="2"/>
  <c r="N154" i="2"/>
  <c r="K154" i="2"/>
  <c r="I154" i="2" s="1"/>
  <c r="G154" i="2"/>
  <c r="D154" i="2"/>
  <c r="N153" i="2"/>
  <c r="K153" i="2"/>
  <c r="I153" i="2"/>
  <c r="G153" i="2"/>
  <c r="D153" i="2"/>
  <c r="N152" i="2"/>
  <c r="K152" i="2"/>
  <c r="G152" i="2"/>
  <c r="D152" i="2"/>
  <c r="N151" i="2"/>
  <c r="K151" i="2"/>
  <c r="G151" i="2"/>
  <c r="D151" i="2"/>
  <c r="I151" i="2" s="1"/>
  <c r="N150" i="2"/>
  <c r="K150" i="2"/>
  <c r="I150" i="2" s="1"/>
  <c r="G150" i="2"/>
  <c r="D150" i="2"/>
  <c r="N149" i="2"/>
  <c r="K149" i="2"/>
  <c r="G149" i="2"/>
  <c r="D149" i="2"/>
  <c r="I149" i="2" s="1"/>
  <c r="N148" i="2"/>
  <c r="K148" i="2"/>
  <c r="G148" i="2"/>
  <c r="D148" i="2"/>
  <c r="I148" i="2" s="1"/>
  <c r="N147" i="2"/>
  <c r="K147" i="2"/>
  <c r="I147" i="2"/>
  <c r="G147" i="2"/>
  <c r="D147" i="2"/>
  <c r="N146" i="2"/>
  <c r="K146" i="2"/>
  <c r="I146" i="2" s="1"/>
  <c r="G146" i="2"/>
  <c r="D146" i="2"/>
  <c r="N145" i="2"/>
  <c r="K145" i="2"/>
  <c r="I145" i="2"/>
  <c r="G145" i="2"/>
  <c r="D145" i="2"/>
  <c r="N144" i="2"/>
  <c r="K144" i="2"/>
  <c r="G144" i="2"/>
  <c r="D144" i="2"/>
  <c r="N143" i="2"/>
  <c r="K143" i="2"/>
  <c r="G143" i="2"/>
  <c r="D143" i="2"/>
  <c r="I143" i="2" s="1"/>
  <c r="N142" i="2"/>
  <c r="K142" i="2"/>
  <c r="I142" i="2" s="1"/>
  <c r="G142" i="2"/>
  <c r="D142" i="2"/>
  <c r="N141" i="2"/>
  <c r="K141" i="2"/>
  <c r="G141" i="2"/>
  <c r="D141" i="2"/>
  <c r="I141" i="2" s="1"/>
  <c r="N140" i="2"/>
  <c r="K140" i="2"/>
  <c r="G140" i="2"/>
  <c r="D140" i="2"/>
  <c r="I140" i="2" s="1"/>
  <c r="N139" i="2"/>
  <c r="K139" i="2"/>
  <c r="I139" i="2"/>
  <c r="G139" i="2"/>
  <c r="D139" i="2"/>
  <c r="N138" i="2"/>
  <c r="K138" i="2"/>
  <c r="I138" i="2" s="1"/>
  <c r="G138" i="2"/>
  <c r="D138" i="2"/>
  <c r="N137" i="2"/>
  <c r="K137" i="2"/>
  <c r="I137" i="2"/>
  <c r="G137" i="2"/>
  <c r="D137" i="2"/>
  <c r="N136" i="2"/>
  <c r="K136" i="2"/>
  <c r="G136" i="2"/>
  <c r="D136" i="2"/>
  <c r="N135" i="2"/>
  <c r="K135" i="2"/>
  <c r="G135" i="2"/>
  <c r="D135" i="2"/>
  <c r="I135" i="2" s="1"/>
  <c r="N134" i="2"/>
  <c r="K134" i="2"/>
  <c r="I134" i="2" s="1"/>
  <c r="G134" i="2"/>
  <c r="D134" i="2"/>
  <c r="N133" i="2"/>
  <c r="K133" i="2"/>
  <c r="G133" i="2"/>
  <c r="D133" i="2"/>
  <c r="I133" i="2" s="1"/>
  <c r="N132" i="2"/>
  <c r="K132" i="2"/>
  <c r="G132" i="2"/>
  <c r="D132" i="2"/>
  <c r="I132" i="2" s="1"/>
  <c r="N131" i="2"/>
  <c r="K131" i="2"/>
  <c r="I131" i="2"/>
  <c r="G131" i="2"/>
  <c r="D131" i="2"/>
  <c r="N130" i="2"/>
  <c r="K130" i="2"/>
  <c r="I130" i="2" s="1"/>
  <c r="G130" i="2"/>
  <c r="D130" i="2"/>
  <c r="N129" i="2"/>
  <c r="K129" i="2"/>
  <c r="I129" i="2"/>
  <c r="G129" i="2"/>
  <c r="D129" i="2"/>
  <c r="N128" i="2"/>
  <c r="K128" i="2"/>
  <c r="G128" i="2"/>
  <c r="D128" i="2"/>
  <c r="N127" i="2"/>
  <c r="K127" i="2"/>
  <c r="G127" i="2"/>
  <c r="D127" i="2"/>
  <c r="I127" i="2" s="1"/>
  <c r="N126" i="2"/>
  <c r="K126" i="2"/>
  <c r="I126" i="2" s="1"/>
  <c r="G126" i="2"/>
  <c r="D126" i="2"/>
  <c r="N125" i="2"/>
  <c r="K125" i="2"/>
  <c r="G125" i="2"/>
  <c r="D125" i="2"/>
  <c r="I125" i="2" s="1"/>
  <c r="N124" i="2"/>
  <c r="K124" i="2"/>
  <c r="G124" i="2"/>
  <c r="D124" i="2"/>
  <c r="I124" i="2" s="1"/>
  <c r="N123" i="2"/>
  <c r="K123" i="2"/>
  <c r="I123" i="2"/>
  <c r="G123" i="2"/>
  <c r="D123" i="2"/>
  <c r="N122" i="2"/>
  <c r="K122" i="2"/>
  <c r="I122" i="2" s="1"/>
  <c r="G122" i="2"/>
  <c r="D122" i="2"/>
  <c r="N121" i="2"/>
  <c r="K121" i="2"/>
  <c r="I121" i="2"/>
  <c r="G121" i="2"/>
  <c r="D121" i="2"/>
  <c r="N120" i="2"/>
  <c r="K120" i="2"/>
  <c r="G120" i="2"/>
  <c r="D120" i="2"/>
  <c r="N119" i="2"/>
  <c r="K119" i="2"/>
  <c r="G119" i="2"/>
  <c r="D119" i="2"/>
  <c r="I119" i="2" s="1"/>
  <c r="N118" i="2"/>
  <c r="K118" i="2"/>
  <c r="I118" i="2" s="1"/>
  <c r="G118" i="2"/>
  <c r="D118" i="2"/>
  <c r="N117" i="2"/>
  <c r="K117" i="2"/>
  <c r="G117" i="2"/>
  <c r="D117" i="2"/>
  <c r="I117" i="2" s="1"/>
  <c r="N116" i="2"/>
  <c r="K116" i="2"/>
  <c r="G116" i="2"/>
  <c r="D116" i="2"/>
  <c r="I116" i="2" s="1"/>
  <c r="N115" i="2"/>
  <c r="K115" i="2"/>
  <c r="I115" i="2"/>
  <c r="G115" i="2"/>
  <c r="D115" i="2"/>
  <c r="N114" i="2"/>
  <c r="K114" i="2"/>
  <c r="I114" i="2" s="1"/>
  <c r="G114" i="2"/>
  <c r="D114" i="2"/>
  <c r="N113" i="2"/>
  <c r="K113" i="2"/>
  <c r="I113" i="2"/>
  <c r="G113" i="2"/>
  <c r="D113" i="2"/>
  <c r="N112" i="2"/>
  <c r="K112" i="2"/>
  <c r="G112" i="2"/>
  <c r="D112" i="2"/>
  <c r="N111" i="2"/>
  <c r="K111" i="2"/>
  <c r="G111" i="2"/>
  <c r="D111" i="2"/>
  <c r="I111" i="2" s="1"/>
  <c r="N110" i="2"/>
  <c r="K110" i="2"/>
  <c r="I110" i="2" s="1"/>
  <c r="G110" i="2"/>
  <c r="D110" i="2"/>
  <c r="N109" i="2"/>
  <c r="K109" i="2"/>
  <c r="G109" i="2"/>
  <c r="D109" i="2"/>
  <c r="I109" i="2" s="1"/>
  <c r="N108" i="2"/>
  <c r="K108" i="2"/>
  <c r="G108" i="2"/>
  <c r="D108" i="2"/>
  <c r="I108" i="2" s="1"/>
  <c r="N107" i="2"/>
  <c r="K107" i="2"/>
  <c r="I107" i="2"/>
  <c r="G107" i="2"/>
  <c r="D107" i="2"/>
  <c r="N106" i="2"/>
  <c r="K106" i="2"/>
  <c r="I106" i="2" s="1"/>
  <c r="G106" i="2"/>
  <c r="D106" i="2"/>
  <c r="N105" i="2"/>
  <c r="K105" i="2"/>
  <c r="I105" i="2"/>
  <c r="G105" i="2"/>
  <c r="D105" i="2"/>
  <c r="N104" i="2"/>
  <c r="K104" i="2"/>
  <c r="G104" i="2"/>
  <c r="D104" i="2"/>
  <c r="N103" i="2"/>
  <c r="K103" i="2"/>
  <c r="G103" i="2"/>
  <c r="D103" i="2"/>
  <c r="I103" i="2" s="1"/>
  <c r="N102" i="2"/>
  <c r="K102" i="2"/>
  <c r="I102" i="2" s="1"/>
  <c r="G102" i="2"/>
  <c r="D102" i="2"/>
  <c r="N101" i="2"/>
  <c r="K101" i="2"/>
  <c r="I101" i="2"/>
  <c r="G101" i="2"/>
  <c r="D101" i="2"/>
  <c r="N100" i="2"/>
  <c r="K100" i="2"/>
  <c r="G100" i="2"/>
  <c r="D100" i="2"/>
  <c r="N99" i="2"/>
  <c r="K99" i="2"/>
  <c r="I99" i="2"/>
  <c r="G99" i="2"/>
  <c r="D99" i="2"/>
  <c r="N98" i="2"/>
  <c r="K98" i="2"/>
  <c r="I98" i="2" s="1"/>
  <c r="G98" i="2"/>
  <c r="D98" i="2"/>
  <c r="N97" i="2"/>
  <c r="K97" i="2"/>
  <c r="G97" i="2"/>
  <c r="D97" i="2"/>
  <c r="I97" i="2" s="1"/>
  <c r="N96" i="2"/>
  <c r="K96" i="2"/>
  <c r="G96" i="2"/>
  <c r="D96" i="2"/>
  <c r="I96" i="2" s="1"/>
  <c r="N95" i="2"/>
  <c r="K95" i="2"/>
  <c r="I95" i="2"/>
  <c r="G95" i="2"/>
  <c r="D95" i="2"/>
  <c r="N94" i="2"/>
  <c r="K94" i="2"/>
  <c r="I94" i="2"/>
  <c r="G94" i="2"/>
  <c r="D94" i="2"/>
  <c r="N93" i="2"/>
  <c r="K93" i="2"/>
  <c r="G93" i="2"/>
  <c r="D93" i="2"/>
  <c r="I93" i="2" s="1"/>
  <c r="N92" i="2"/>
  <c r="K92" i="2"/>
  <c r="G92" i="2"/>
  <c r="D92" i="2"/>
  <c r="I92" i="2" s="1"/>
  <c r="N91" i="2"/>
  <c r="K91" i="2"/>
  <c r="G91" i="2"/>
  <c r="D91" i="2"/>
  <c r="I91" i="2" s="1"/>
  <c r="N90" i="2"/>
  <c r="K90" i="2"/>
  <c r="I90" i="2"/>
  <c r="G90" i="2"/>
  <c r="D90" i="2"/>
  <c r="N89" i="2"/>
  <c r="K89" i="2"/>
  <c r="I89" i="2"/>
  <c r="G89" i="2"/>
  <c r="D89" i="2"/>
  <c r="N88" i="2"/>
  <c r="K88" i="2"/>
  <c r="G88" i="2"/>
  <c r="D88" i="2"/>
  <c r="N87" i="2"/>
  <c r="K87" i="2"/>
  <c r="G87" i="2"/>
  <c r="D87" i="2"/>
  <c r="I87" i="2" s="1"/>
  <c r="N86" i="2"/>
  <c r="K86" i="2"/>
  <c r="I86" i="2" s="1"/>
  <c r="G86" i="2"/>
  <c r="D86" i="2"/>
  <c r="N85" i="2"/>
  <c r="K85" i="2"/>
  <c r="I85" i="2"/>
  <c r="G85" i="2"/>
  <c r="D85" i="2"/>
  <c r="N84" i="2"/>
  <c r="K84" i="2"/>
  <c r="G84" i="2"/>
  <c r="D84" i="2"/>
  <c r="N83" i="2"/>
  <c r="K83" i="2"/>
  <c r="I83" i="2"/>
  <c r="G83" i="2"/>
  <c r="D83" i="2"/>
  <c r="N82" i="2"/>
  <c r="K82" i="2"/>
  <c r="I82" i="2" s="1"/>
  <c r="G82" i="2"/>
  <c r="D82" i="2"/>
  <c r="N81" i="2"/>
  <c r="K81" i="2"/>
  <c r="G81" i="2"/>
  <c r="D81" i="2"/>
  <c r="I81" i="2" s="1"/>
  <c r="N80" i="2"/>
  <c r="K80" i="2"/>
  <c r="G80" i="2"/>
  <c r="D80" i="2"/>
  <c r="I80" i="2" s="1"/>
  <c r="N79" i="2"/>
  <c r="K79" i="2"/>
  <c r="I79" i="2"/>
  <c r="G79" i="2"/>
  <c r="D79" i="2"/>
  <c r="N78" i="2"/>
  <c r="K78" i="2"/>
  <c r="I78" i="2"/>
  <c r="G78" i="2"/>
  <c r="D78" i="2"/>
  <c r="N77" i="2"/>
  <c r="K77" i="2"/>
  <c r="G77" i="2"/>
  <c r="D77" i="2"/>
  <c r="N76" i="2"/>
  <c r="K76" i="2"/>
  <c r="G76" i="2"/>
  <c r="D76" i="2"/>
  <c r="I76" i="2" s="1"/>
  <c r="N75" i="2"/>
  <c r="K75" i="2"/>
  <c r="G75" i="2"/>
  <c r="D75" i="2"/>
  <c r="I75" i="2" s="1"/>
  <c r="N74" i="2"/>
  <c r="K74" i="2"/>
  <c r="I74" i="2"/>
  <c r="G74" i="2"/>
  <c r="D74" i="2"/>
  <c r="N73" i="2"/>
  <c r="K73" i="2"/>
  <c r="I73" i="2"/>
  <c r="G73" i="2"/>
  <c r="D73" i="2"/>
  <c r="N72" i="2"/>
  <c r="K72" i="2"/>
  <c r="G72" i="2"/>
  <c r="D72" i="2"/>
  <c r="N71" i="2"/>
  <c r="K71" i="2"/>
  <c r="G71" i="2"/>
  <c r="D71" i="2"/>
  <c r="I71" i="2" s="1"/>
  <c r="N70" i="2"/>
  <c r="K70" i="2"/>
  <c r="I70" i="2" s="1"/>
  <c r="G70" i="2"/>
  <c r="D70" i="2"/>
  <c r="N69" i="2"/>
  <c r="K69" i="2"/>
  <c r="I69" i="2"/>
  <c r="G69" i="2"/>
  <c r="D69" i="2"/>
  <c r="N68" i="2"/>
  <c r="K68" i="2"/>
  <c r="G68" i="2"/>
  <c r="D68" i="2"/>
  <c r="N67" i="2"/>
  <c r="K67" i="2"/>
  <c r="I67" i="2"/>
  <c r="G67" i="2"/>
  <c r="D67" i="2"/>
  <c r="N66" i="2"/>
  <c r="K66" i="2"/>
  <c r="I66" i="2" s="1"/>
  <c r="G66" i="2"/>
  <c r="D66" i="2"/>
  <c r="N65" i="2"/>
  <c r="K65" i="2"/>
  <c r="H65" i="2"/>
  <c r="G65" i="2"/>
  <c r="D65" i="2"/>
  <c r="I65" i="2" s="1"/>
  <c r="N64" i="2"/>
  <c r="K64" i="2"/>
  <c r="I64" i="2"/>
  <c r="G64" i="2"/>
  <c r="D64" i="2"/>
  <c r="N63" i="2"/>
  <c r="K63" i="2"/>
  <c r="G63" i="2"/>
  <c r="D63" i="2"/>
  <c r="I63" i="2" s="1"/>
  <c r="N62" i="2"/>
  <c r="K62" i="2"/>
  <c r="G62" i="2"/>
  <c r="D62" i="2"/>
  <c r="I62" i="2" s="1"/>
  <c r="N61" i="2"/>
  <c r="K61" i="2"/>
  <c r="I61" i="2"/>
  <c r="G61" i="2"/>
  <c r="D61" i="2"/>
  <c r="N60" i="2"/>
  <c r="K60" i="2"/>
  <c r="I60" i="2"/>
  <c r="G60" i="2"/>
  <c r="D60" i="2"/>
  <c r="N59" i="2"/>
  <c r="K59" i="2"/>
  <c r="G59" i="2"/>
  <c r="D59" i="2"/>
  <c r="I59" i="2" s="1"/>
  <c r="N58" i="2"/>
  <c r="K58" i="2"/>
  <c r="G58" i="2"/>
  <c r="D58" i="2"/>
  <c r="I58" i="2" s="1"/>
  <c r="N57" i="2"/>
  <c r="K57" i="2"/>
  <c r="I57" i="2"/>
  <c r="G57" i="2"/>
  <c r="D57" i="2"/>
  <c r="N56" i="2"/>
  <c r="K56" i="2"/>
  <c r="I56" i="2"/>
  <c r="G56" i="2"/>
  <c r="D56" i="2"/>
  <c r="N55" i="2"/>
  <c r="K55" i="2"/>
  <c r="G55" i="2"/>
  <c r="D55" i="2"/>
  <c r="I55" i="2" s="1"/>
  <c r="N54" i="2"/>
  <c r="K54" i="2"/>
  <c r="G54" i="2"/>
  <c r="D54" i="2"/>
  <c r="I54" i="2" s="1"/>
  <c r="N53" i="2"/>
  <c r="K53" i="2"/>
  <c r="I53" i="2"/>
  <c r="G53" i="2"/>
  <c r="D53" i="2"/>
  <c r="N52" i="2"/>
  <c r="K52" i="2"/>
  <c r="I52" i="2"/>
  <c r="G52" i="2"/>
  <c r="D52" i="2"/>
  <c r="N51" i="2"/>
  <c r="K51" i="2"/>
  <c r="G51" i="2"/>
  <c r="D51" i="2"/>
  <c r="I51" i="2" s="1"/>
  <c r="N50" i="2"/>
  <c r="K50" i="2"/>
  <c r="G50" i="2"/>
  <c r="D50" i="2"/>
  <c r="I50" i="2" s="1"/>
  <c r="N49" i="2"/>
  <c r="K49" i="2"/>
  <c r="I49" i="2"/>
  <c r="G49" i="2"/>
  <c r="D49" i="2"/>
  <c r="N48" i="2"/>
  <c r="K48" i="2"/>
  <c r="I48" i="2"/>
  <c r="G48" i="2"/>
  <c r="D48" i="2"/>
  <c r="N47" i="2"/>
  <c r="K47" i="2"/>
  <c r="G47" i="2"/>
  <c r="D47" i="2"/>
  <c r="I47" i="2" s="1"/>
  <c r="N46" i="2"/>
  <c r="K46" i="2"/>
  <c r="G46" i="2"/>
  <c r="D46" i="2"/>
  <c r="I46" i="2" s="1"/>
  <c r="N45" i="2"/>
  <c r="K45" i="2"/>
  <c r="I45" i="2"/>
  <c r="G45" i="2"/>
  <c r="D45" i="2"/>
  <c r="N44" i="2"/>
  <c r="K44" i="2"/>
  <c r="I44" i="2"/>
  <c r="G44" i="2"/>
  <c r="D44" i="2"/>
  <c r="N43" i="2"/>
  <c r="K43" i="2"/>
  <c r="G43" i="2"/>
  <c r="D43" i="2"/>
  <c r="I43" i="2" s="1"/>
  <c r="N42" i="2"/>
  <c r="K42" i="2"/>
  <c r="G42" i="2"/>
  <c r="D42" i="2"/>
  <c r="I42" i="2" s="1"/>
  <c r="N41" i="2"/>
  <c r="K41" i="2"/>
  <c r="I41" i="2"/>
  <c r="G41" i="2"/>
  <c r="D41" i="2"/>
  <c r="N40" i="2"/>
  <c r="K40" i="2"/>
  <c r="I40" i="2"/>
  <c r="G40" i="2"/>
  <c r="D40" i="2"/>
  <c r="N39" i="2"/>
  <c r="K39" i="2"/>
  <c r="G39" i="2"/>
  <c r="D39" i="2"/>
  <c r="I39" i="2" s="1"/>
  <c r="N38" i="2"/>
  <c r="K38" i="2"/>
  <c r="G38" i="2"/>
  <c r="D38" i="2"/>
  <c r="I38" i="2" s="1"/>
  <c r="N37" i="2"/>
  <c r="K37" i="2"/>
  <c r="I37" i="2"/>
  <c r="G37" i="2"/>
  <c r="D37" i="2"/>
  <c r="N36" i="2"/>
  <c r="K36" i="2"/>
  <c r="I36" i="2"/>
  <c r="G36" i="2"/>
  <c r="D36" i="2"/>
  <c r="N35" i="2"/>
  <c r="K35" i="2"/>
  <c r="G35" i="2"/>
  <c r="D35" i="2"/>
  <c r="I35" i="2" s="1"/>
  <c r="N34" i="2"/>
  <c r="K34" i="2"/>
  <c r="G34" i="2"/>
  <c r="D34" i="2"/>
  <c r="I34" i="2" s="1"/>
  <c r="N33" i="2"/>
  <c r="K33" i="2"/>
  <c r="I33" i="2"/>
  <c r="G33" i="2"/>
  <c r="D33" i="2"/>
  <c r="N32" i="2"/>
  <c r="K32" i="2"/>
  <c r="I32" i="2"/>
  <c r="G32" i="2"/>
  <c r="D32" i="2"/>
  <c r="N31" i="2"/>
  <c r="K31" i="2"/>
  <c r="G31" i="2"/>
  <c r="D31" i="2"/>
  <c r="I31" i="2" s="1"/>
  <c r="N30" i="2"/>
  <c r="K30" i="2"/>
  <c r="G30" i="2"/>
  <c r="D30" i="2"/>
  <c r="I30" i="2" s="1"/>
  <c r="N29" i="2"/>
  <c r="K29" i="2"/>
  <c r="I29" i="2"/>
  <c r="G29" i="2"/>
  <c r="D29" i="2"/>
  <c r="N28" i="2"/>
  <c r="K28" i="2"/>
  <c r="I28" i="2"/>
  <c r="G28" i="2"/>
  <c r="D28" i="2"/>
  <c r="N27" i="2"/>
  <c r="K27" i="2"/>
  <c r="G27" i="2"/>
  <c r="D27" i="2"/>
  <c r="I27" i="2" s="1"/>
  <c r="N26" i="2"/>
  <c r="K26" i="2"/>
  <c r="G26" i="2"/>
  <c r="D26" i="2"/>
  <c r="I26" i="2" s="1"/>
  <c r="N25" i="2"/>
  <c r="K25" i="2"/>
  <c r="I25" i="2"/>
  <c r="G25" i="2"/>
  <c r="D25" i="2"/>
  <c r="N24" i="2"/>
  <c r="K24" i="2"/>
  <c r="I24" i="2"/>
  <c r="G24" i="2"/>
  <c r="D24" i="2"/>
  <c r="N23" i="2"/>
  <c r="K23" i="2"/>
  <c r="G23" i="2"/>
  <c r="D23" i="2"/>
  <c r="I23" i="2" s="1"/>
  <c r="N22" i="2"/>
  <c r="K22" i="2"/>
  <c r="G22" i="2"/>
  <c r="D22" i="2"/>
  <c r="I22" i="2" s="1"/>
  <c r="N21" i="2"/>
  <c r="K21" i="2"/>
  <c r="I21" i="2"/>
  <c r="G21" i="2"/>
  <c r="D21" i="2"/>
  <c r="N20" i="2"/>
  <c r="K20" i="2"/>
  <c r="I20" i="2"/>
  <c r="G20" i="2"/>
  <c r="D20" i="2"/>
  <c r="N19" i="2"/>
  <c r="K19" i="2"/>
  <c r="G19" i="2"/>
  <c r="D19" i="2"/>
  <c r="I19" i="2" s="1"/>
  <c r="N18" i="2"/>
  <c r="K18" i="2"/>
  <c r="G18" i="2"/>
  <c r="D18" i="2"/>
  <c r="I18" i="2" s="1"/>
  <c r="N17" i="2"/>
  <c r="K17" i="2"/>
  <c r="I17" i="2"/>
  <c r="G17" i="2"/>
  <c r="D17" i="2"/>
  <c r="N16" i="2"/>
  <c r="K16" i="2"/>
  <c r="I16" i="2"/>
  <c r="G16" i="2"/>
  <c r="D16" i="2"/>
  <c r="N15" i="2"/>
  <c r="K15" i="2"/>
  <c r="G15" i="2"/>
  <c r="D15" i="2"/>
  <c r="I15" i="2" s="1"/>
  <c r="N14" i="2"/>
  <c r="K14" i="2"/>
  <c r="G14" i="2"/>
  <c r="D14" i="2"/>
  <c r="I14" i="2" s="1"/>
  <c r="N13" i="2"/>
  <c r="M13" i="2"/>
  <c r="K13" i="2"/>
  <c r="I13" i="2"/>
  <c r="G13" i="2"/>
  <c r="D13" i="2"/>
  <c r="M12" i="2"/>
  <c r="N12" i="2" s="1"/>
  <c r="K12" i="2"/>
  <c r="G12" i="2"/>
  <c r="D12" i="2"/>
  <c r="I12" i="2" s="1"/>
  <c r="N11" i="2"/>
  <c r="M11" i="2"/>
  <c r="K11" i="2"/>
  <c r="I11" i="2"/>
  <c r="G11" i="2"/>
  <c r="D11" i="2"/>
  <c r="N10" i="2"/>
  <c r="M10" i="2"/>
  <c r="K10" i="2"/>
  <c r="G10" i="2"/>
  <c r="D10" i="2"/>
  <c r="I10" i="2" s="1"/>
  <c r="N9" i="2"/>
  <c r="M9" i="2"/>
  <c r="K9" i="2"/>
  <c r="I9" i="2"/>
  <c r="G9" i="2"/>
  <c r="D9" i="2"/>
  <c r="M8" i="2"/>
  <c r="N8" i="2" s="1"/>
  <c r="K8" i="2"/>
  <c r="G8" i="2"/>
  <c r="D8" i="2"/>
  <c r="I8" i="2" s="1"/>
  <c r="N7" i="2"/>
  <c r="M7" i="2"/>
  <c r="K7" i="2"/>
  <c r="I7" i="2"/>
  <c r="G7" i="2"/>
  <c r="D7" i="2"/>
  <c r="N6" i="2"/>
  <c r="M6" i="2"/>
  <c r="K6" i="2"/>
  <c r="G6" i="2"/>
  <c r="D6" i="2"/>
  <c r="I6" i="2" s="1"/>
  <c r="N5" i="2"/>
  <c r="M5" i="2"/>
  <c r="K5" i="2"/>
  <c r="I5" i="2"/>
  <c r="G5" i="2"/>
  <c r="D5" i="2"/>
  <c r="M4" i="2"/>
  <c r="N4" i="2" s="1"/>
  <c r="K4" i="2"/>
  <c r="G4" i="2"/>
  <c r="D4" i="2"/>
  <c r="I4" i="2" s="1"/>
  <c r="N3" i="2"/>
  <c r="M3" i="2"/>
  <c r="K3" i="2"/>
  <c r="I3" i="2"/>
  <c r="G3" i="2"/>
  <c r="D3" i="2"/>
  <c r="N2" i="2"/>
  <c r="M2" i="2"/>
  <c r="I2" i="2"/>
  <c r="C3654" i="7"/>
  <c r="C3658" i="7"/>
  <c r="C3662" i="7"/>
  <c r="C3666" i="7"/>
  <c r="C3670" i="7"/>
  <c r="C3674" i="7"/>
  <c r="C3678" i="7"/>
  <c r="C3682" i="7"/>
  <c r="C3686" i="7"/>
  <c r="C3690" i="7"/>
  <c r="C3694" i="7"/>
  <c r="C3698" i="7"/>
  <c r="C3702" i="7"/>
  <c r="C3706" i="7"/>
  <c r="C3710" i="7"/>
  <c r="C3714" i="7"/>
  <c r="C3718" i="7"/>
  <c r="C3722" i="7"/>
  <c r="C3726" i="7"/>
  <c r="C3730" i="7"/>
  <c r="C3734" i="7"/>
  <c r="C3738" i="7"/>
  <c r="C3742" i="7"/>
  <c r="C3746" i="7"/>
  <c r="C3750" i="7"/>
  <c r="C3754" i="7"/>
  <c r="C3758" i="7"/>
  <c r="C3762" i="7"/>
  <c r="C3766" i="7"/>
  <c r="C3770" i="7"/>
  <c r="C3774" i="7"/>
  <c r="C3778" i="7"/>
  <c r="C3782" i="7"/>
  <c r="C3786" i="7"/>
  <c r="C3790" i="7"/>
  <c r="C3794" i="7"/>
  <c r="C3798" i="7"/>
  <c r="C3802" i="7"/>
  <c r="C3806" i="7"/>
  <c r="C3810" i="7"/>
  <c r="C3814" i="7"/>
  <c r="C3818" i="7"/>
  <c r="C3822" i="7"/>
  <c r="C3826" i="7"/>
  <c r="C3830" i="7"/>
  <c r="C3834" i="7"/>
  <c r="C3838" i="7"/>
  <c r="C3842" i="7"/>
  <c r="C3846" i="7"/>
  <c r="C3850" i="7"/>
  <c r="C3854" i="7"/>
  <c r="C3858" i="7"/>
  <c r="C3862" i="7"/>
  <c r="C3866" i="7"/>
  <c r="C3870" i="7"/>
  <c r="C3874" i="7"/>
  <c r="C3878" i="7"/>
  <c r="C3882" i="7"/>
  <c r="C3886" i="7"/>
  <c r="C3890" i="7"/>
  <c r="C3894" i="7"/>
  <c r="C3898" i="7"/>
  <c r="C3902" i="7"/>
  <c r="C3906" i="7"/>
  <c r="C3910" i="7"/>
  <c r="C3914" i="7"/>
  <c r="C3918" i="7"/>
  <c r="C3922" i="7"/>
  <c r="C3926" i="7"/>
  <c r="C3930" i="7"/>
  <c r="C3934" i="7"/>
  <c r="C3938" i="7"/>
  <c r="C3942" i="7"/>
  <c r="C3946" i="7"/>
  <c r="C3950" i="7"/>
  <c r="C3954" i="7"/>
  <c r="C3958" i="7"/>
  <c r="C3962" i="7"/>
  <c r="C3966" i="7"/>
  <c r="C3970" i="7"/>
  <c r="C3974" i="7"/>
  <c r="C3978" i="7"/>
  <c r="C3982" i="7"/>
  <c r="C3986" i="7"/>
  <c r="C3990" i="7"/>
  <c r="C3994" i="7"/>
  <c r="C3998" i="7"/>
  <c r="C4002" i="7"/>
  <c r="C4006" i="7"/>
  <c r="C4010" i="7"/>
  <c r="C4014" i="7"/>
  <c r="C4018" i="7"/>
  <c r="C4022" i="7"/>
  <c r="C4026" i="7"/>
  <c r="C4030" i="7"/>
  <c r="C4034" i="7"/>
  <c r="C4038" i="7"/>
  <c r="C4042" i="7"/>
  <c r="C4046" i="7"/>
  <c r="C4050" i="7"/>
  <c r="C4054" i="7"/>
  <c r="C4058" i="7"/>
  <c r="C4062" i="7"/>
  <c r="C4066" i="7"/>
  <c r="C4070" i="7"/>
  <c r="C4074" i="7"/>
  <c r="C4078" i="7"/>
  <c r="C4082" i="7"/>
  <c r="C4086" i="7"/>
  <c r="C4090" i="7"/>
  <c r="C4094" i="7"/>
  <c r="C4098" i="7"/>
  <c r="C4102" i="7"/>
  <c r="C4106" i="7"/>
  <c r="C4110" i="7"/>
  <c r="C4114" i="7"/>
  <c r="C4118" i="7"/>
  <c r="C4122" i="7"/>
  <c r="C4126" i="7"/>
  <c r="C4130" i="7"/>
  <c r="C4134" i="7"/>
  <c r="C4138" i="7"/>
  <c r="C4142" i="7"/>
  <c r="C3655" i="7"/>
  <c r="C3659" i="7"/>
  <c r="C3663" i="7"/>
  <c r="C3667" i="7"/>
  <c r="C3671" i="7"/>
  <c r="C3675" i="7"/>
  <c r="C3679" i="7"/>
  <c r="C3683" i="7"/>
  <c r="C3687" i="7"/>
  <c r="C3691" i="7"/>
  <c r="C3695" i="7"/>
  <c r="C3699" i="7"/>
  <c r="C3703" i="7"/>
  <c r="C3707" i="7"/>
  <c r="C3711" i="7"/>
  <c r="C3715" i="7"/>
  <c r="C3719" i="7"/>
  <c r="C3723" i="7"/>
  <c r="C3727" i="7"/>
  <c r="C3731" i="7"/>
  <c r="C3735" i="7"/>
  <c r="C3739" i="7"/>
  <c r="C3743" i="7"/>
  <c r="C3747" i="7"/>
  <c r="C3751" i="7"/>
  <c r="C3755" i="7"/>
  <c r="C3759" i="7"/>
  <c r="C3763" i="7"/>
  <c r="C3767" i="7"/>
  <c r="C3771" i="7"/>
  <c r="C3775" i="7"/>
  <c r="C3779" i="7"/>
  <c r="C3783" i="7"/>
  <c r="C3787" i="7"/>
  <c r="C3791" i="7"/>
  <c r="C3795" i="7"/>
  <c r="C3799" i="7"/>
  <c r="C3803" i="7"/>
  <c r="C3807" i="7"/>
  <c r="C3811" i="7"/>
  <c r="C3815" i="7"/>
  <c r="C3819" i="7"/>
  <c r="C3823" i="7"/>
  <c r="C3827" i="7"/>
  <c r="C3831" i="7"/>
  <c r="C3835" i="7"/>
  <c r="C3839" i="7"/>
  <c r="C3843" i="7"/>
  <c r="C3847" i="7"/>
  <c r="C3851" i="7"/>
  <c r="C3855" i="7"/>
  <c r="C3859" i="7"/>
  <c r="C3863" i="7"/>
  <c r="C3867" i="7"/>
  <c r="C3871" i="7"/>
  <c r="C3875" i="7"/>
  <c r="C3879" i="7"/>
  <c r="C3883" i="7"/>
  <c r="C3887" i="7"/>
  <c r="C3891" i="7"/>
  <c r="C3895" i="7"/>
  <c r="C3899" i="7"/>
  <c r="C3903" i="7"/>
  <c r="C3907" i="7"/>
  <c r="C3911" i="7"/>
  <c r="C3915" i="7"/>
  <c r="C3919" i="7"/>
  <c r="C3923" i="7"/>
  <c r="C3927" i="7"/>
  <c r="C3931" i="7"/>
  <c r="C3935" i="7"/>
  <c r="C3939" i="7"/>
  <c r="C3943" i="7"/>
  <c r="C3947" i="7"/>
  <c r="C3951" i="7"/>
  <c r="C3955" i="7"/>
  <c r="C3959" i="7"/>
  <c r="C3963" i="7"/>
  <c r="C3967" i="7"/>
  <c r="C3971" i="7"/>
  <c r="C3975" i="7"/>
  <c r="C3979" i="7"/>
  <c r="C3983" i="7"/>
  <c r="C3987" i="7"/>
  <c r="C3991" i="7"/>
  <c r="C3995" i="7"/>
  <c r="C3999" i="7"/>
  <c r="C4003" i="7"/>
  <c r="C4007" i="7"/>
  <c r="C4011" i="7"/>
  <c r="C4015" i="7"/>
  <c r="C4019" i="7"/>
  <c r="C4023" i="7"/>
  <c r="C4027" i="7"/>
  <c r="C4031" i="7"/>
  <c r="C4035" i="7"/>
  <c r="C4039" i="7"/>
  <c r="C4043" i="7"/>
  <c r="C4047" i="7"/>
  <c r="C4051" i="7"/>
  <c r="C4055" i="7"/>
  <c r="C4059" i="7"/>
  <c r="C4063" i="7"/>
  <c r="C4067" i="7"/>
  <c r="C4071" i="7"/>
  <c r="C4075" i="7"/>
  <c r="C4079" i="7"/>
  <c r="C4083" i="7"/>
  <c r="C4087" i="7"/>
  <c r="C4091" i="7"/>
  <c r="C4095" i="7"/>
  <c r="C4099" i="7"/>
  <c r="C4103" i="7"/>
  <c r="C4107" i="7"/>
  <c r="C4111" i="7"/>
  <c r="C4115" i="7"/>
  <c r="C4119" i="7"/>
  <c r="C4123" i="7"/>
  <c r="C4127" i="7"/>
  <c r="C4131" i="7"/>
  <c r="C4135" i="7"/>
  <c r="C4139" i="7"/>
  <c r="C4143" i="7"/>
  <c r="C4147" i="7"/>
  <c r="C4151" i="7"/>
  <c r="C4155" i="7"/>
  <c r="C4159" i="7"/>
  <c r="C3656" i="7"/>
  <c r="C3664" i="7"/>
  <c r="C3672" i="7"/>
  <c r="C3680" i="7"/>
  <c r="C3688" i="7"/>
  <c r="C3696" i="7"/>
  <c r="C3704" i="7"/>
  <c r="C3712" i="7"/>
  <c r="C3720" i="7"/>
  <c r="C3728" i="7"/>
  <c r="C3736" i="7"/>
  <c r="C3744" i="7"/>
  <c r="C3752" i="7"/>
  <c r="C3760" i="7"/>
  <c r="C3768" i="7"/>
  <c r="C3776" i="7"/>
  <c r="C3784" i="7"/>
  <c r="C3792" i="7"/>
  <c r="C3800" i="7"/>
  <c r="C3808" i="7"/>
  <c r="C3816" i="7"/>
  <c r="C3824" i="7"/>
  <c r="C3832" i="7"/>
  <c r="C3840" i="7"/>
  <c r="C3848" i="7"/>
  <c r="C3856" i="7"/>
  <c r="C3864" i="7"/>
  <c r="C3872" i="7"/>
  <c r="C3880" i="7"/>
  <c r="C3888" i="7"/>
  <c r="C3896" i="7"/>
  <c r="C3904" i="7"/>
  <c r="C3912" i="7"/>
  <c r="C3920" i="7"/>
  <c r="C3928" i="7"/>
  <c r="C3936" i="7"/>
  <c r="C3944" i="7"/>
  <c r="C3952" i="7"/>
  <c r="C3960" i="7"/>
  <c r="C3968" i="7"/>
  <c r="C3976" i="7"/>
  <c r="C3984" i="7"/>
  <c r="C3992" i="7"/>
  <c r="C4000" i="7"/>
  <c r="C4008" i="7"/>
  <c r="C4016" i="7"/>
  <c r="C4024" i="7"/>
  <c r="C4032" i="7"/>
  <c r="C4040" i="7"/>
  <c r="C4048" i="7"/>
  <c r="C4056" i="7"/>
  <c r="C4064" i="7"/>
  <c r="C4072" i="7"/>
  <c r="C4080" i="7"/>
  <c r="C4088" i="7"/>
  <c r="C4096" i="7"/>
  <c r="C4104" i="7"/>
  <c r="C4112" i="7"/>
  <c r="C4120" i="7"/>
  <c r="C4128" i="7"/>
  <c r="C4136" i="7"/>
  <c r="C4144" i="7"/>
  <c r="C4149" i="7"/>
  <c r="C4154" i="7"/>
  <c r="C4160" i="7"/>
  <c r="C4164" i="7"/>
  <c r="C4168" i="7"/>
  <c r="C4172" i="7"/>
  <c r="C4176" i="7"/>
  <c r="C4180" i="7"/>
  <c r="C4184" i="7"/>
  <c r="C4188" i="7"/>
  <c r="C4192" i="7"/>
  <c r="C4196" i="7"/>
  <c r="C4200" i="7"/>
  <c r="C4204" i="7"/>
  <c r="C4208" i="7"/>
  <c r="C4212" i="7"/>
  <c r="C4216" i="7"/>
  <c r="C4220" i="7"/>
  <c r="C4224" i="7"/>
  <c r="C4228" i="7"/>
  <c r="C4232" i="7"/>
  <c r="C4236" i="7"/>
  <c r="C4240" i="7"/>
  <c r="C4244" i="7"/>
  <c r="C4248" i="7"/>
  <c r="C4252" i="7"/>
  <c r="C4256" i="7"/>
  <c r="C4260" i="7"/>
  <c r="C4264" i="7"/>
  <c r="C4268" i="7"/>
  <c r="C4272" i="7"/>
  <c r="C4276" i="7"/>
  <c r="C4280" i="7"/>
  <c r="C4284" i="7"/>
  <c r="C4288" i="7"/>
  <c r="C4292" i="7"/>
  <c r="C4296" i="7"/>
  <c r="C4300" i="7"/>
  <c r="C4304" i="7"/>
  <c r="C4308" i="7"/>
  <c r="C4312" i="7"/>
  <c r="C4316" i="7"/>
  <c r="C4320" i="7"/>
  <c r="C4324" i="7"/>
  <c r="C4328" i="7"/>
  <c r="C4332" i="7"/>
  <c r="C4336" i="7"/>
  <c r="C4340" i="7"/>
  <c r="C4344" i="7"/>
  <c r="C4348" i="7"/>
  <c r="C4352" i="7"/>
  <c r="C4356" i="7"/>
  <c r="C4360" i="7"/>
  <c r="C4364" i="7"/>
  <c r="C4368" i="7"/>
  <c r="C4372" i="7"/>
  <c r="C4376" i="7"/>
  <c r="C4380" i="7"/>
  <c r="C4384" i="7"/>
  <c r="D3654" i="7"/>
  <c r="D3658" i="7"/>
  <c r="D3662" i="7"/>
  <c r="D3666" i="7"/>
  <c r="D3670" i="7"/>
  <c r="D3674" i="7"/>
  <c r="C3657" i="7"/>
  <c r="C3665" i="7"/>
  <c r="C3673" i="7"/>
  <c r="C3681" i="7"/>
  <c r="C3689" i="7"/>
  <c r="C3697" i="7"/>
  <c r="C3705" i="7"/>
  <c r="C3713" i="7"/>
  <c r="C3721" i="7"/>
  <c r="C3729" i="7"/>
  <c r="C3737" i="7"/>
  <c r="C3745" i="7"/>
  <c r="C3753" i="7"/>
  <c r="C3761" i="7"/>
  <c r="C3769" i="7"/>
  <c r="C3777" i="7"/>
  <c r="C3785" i="7"/>
  <c r="C3793" i="7"/>
  <c r="C3801" i="7"/>
  <c r="C3809" i="7"/>
  <c r="C3817" i="7"/>
  <c r="C3825" i="7"/>
  <c r="C3833" i="7"/>
  <c r="C3841" i="7"/>
  <c r="C3849" i="7"/>
  <c r="C3857" i="7"/>
  <c r="C3865" i="7"/>
  <c r="C3873" i="7"/>
  <c r="C3881" i="7"/>
  <c r="C3889" i="7"/>
  <c r="C3897" i="7"/>
  <c r="C3905" i="7"/>
  <c r="C3913" i="7"/>
  <c r="C3921" i="7"/>
  <c r="C3929" i="7"/>
  <c r="C3937" i="7"/>
  <c r="C3945" i="7"/>
  <c r="C3953" i="7"/>
  <c r="C3961" i="7"/>
  <c r="C3969" i="7"/>
  <c r="C3977" i="7"/>
  <c r="C3985" i="7"/>
  <c r="C3993" i="7"/>
  <c r="C4001" i="7"/>
  <c r="C4009" i="7"/>
  <c r="C4017" i="7"/>
  <c r="C4025" i="7"/>
  <c r="C4033" i="7"/>
  <c r="C4041" i="7"/>
  <c r="C4049" i="7"/>
  <c r="C4057" i="7"/>
  <c r="C4065" i="7"/>
  <c r="C4073" i="7"/>
  <c r="C4081" i="7"/>
  <c r="C4089" i="7"/>
  <c r="C4097" i="7"/>
  <c r="C4105" i="7"/>
  <c r="C4113" i="7"/>
  <c r="C4121" i="7"/>
  <c r="C4129" i="7"/>
  <c r="C4137" i="7"/>
  <c r="C4145" i="7"/>
  <c r="C4150" i="7"/>
  <c r="C4156" i="7"/>
  <c r="C4161" i="7"/>
  <c r="C4165" i="7"/>
  <c r="C4169" i="7"/>
  <c r="C4173" i="7"/>
  <c r="C4177" i="7"/>
  <c r="C4181" i="7"/>
  <c r="C4185" i="7"/>
  <c r="C4189" i="7"/>
  <c r="C4193" i="7"/>
  <c r="C4197" i="7"/>
  <c r="C4201" i="7"/>
  <c r="C4205" i="7"/>
  <c r="C4209" i="7"/>
  <c r="C4213" i="7"/>
  <c r="C4217" i="7"/>
  <c r="C4221" i="7"/>
  <c r="C4225" i="7"/>
  <c r="C4229" i="7"/>
  <c r="C4233" i="7"/>
  <c r="C4237" i="7"/>
  <c r="C4241" i="7"/>
  <c r="C4245" i="7"/>
  <c r="C4249" i="7"/>
  <c r="C4253" i="7"/>
  <c r="C4257" i="7"/>
  <c r="C4261" i="7"/>
  <c r="C4265" i="7"/>
  <c r="C4269" i="7"/>
  <c r="C4273" i="7"/>
  <c r="C4277" i="7"/>
  <c r="C4281" i="7"/>
  <c r="C4285" i="7"/>
  <c r="C4289" i="7"/>
  <c r="C4293" i="7"/>
  <c r="C4297" i="7"/>
  <c r="C4301" i="7"/>
  <c r="C4305" i="7"/>
  <c r="C4309" i="7"/>
  <c r="C4313" i="7"/>
  <c r="C4317" i="7"/>
  <c r="C4321" i="7"/>
  <c r="C4325" i="7"/>
  <c r="C4329" i="7"/>
  <c r="C4333" i="7"/>
  <c r="C4337" i="7"/>
  <c r="C4341" i="7"/>
  <c r="C4345" i="7"/>
  <c r="C4349" i="7"/>
  <c r="C4353" i="7"/>
  <c r="C4357" i="7"/>
  <c r="C4361" i="7"/>
  <c r="C4365" i="7"/>
  <c r="C4369" i="7"/>
  <c r="C4373" i="7"/>
  <c r="C4377" i="7"/>
  <c r="C4381" i="7"/>
  <c r="C4385" i="7"/>
  <c r="D3655" i="7"/>
  <c r="D3659" i="7"/>
  <c r="D3663" i="7"/>
  <c r="D3667" i="7"/>
  <c r="D3671" i="7"/>
  <c r="D3675" i="7"/>
  <c r="D3679" i="7"/>
  <c r="D3683" i="7"/>
  <c r="D3687" i="7"/>
  <c r="D3691" i="7"/>
  <c r="D3695" i="7"/>
  <c r="D3699" i="7"/>
  <c r="D3703" i="7"/>
  <c r="D3707" i="7"/>
  <c r="D3711" i="7"/>
  <c r="D3715" i="7"/>
  <c r="D3719" i="7"/>
  <c r="D3723" i="7"/>
  <c r="D3727" i="7"/>
  <c r="D3731" i="7"/>
  <c r="D3735" i="7"/>
  <c r="D3739" i="7"/>
  <c r="D3743" i="7"/>
  <c r="D3747" i="7"/>
  <c r="D3751" i="7"/>
  <c r="D3755" i="7"/>
  <c r="D3759" i="7"/>
  <c r="D3763" i="7"/>
  <c r="D3767" i="7"/>
  <c r="D3771" i="7"/>
  <c r="D3775" i="7"/>
  <c r="D3779" i="7"/>
  <c r="D3783" i="7"/>
  <c r="D3787" i="7"/>
  <c r="D3791" i="7"/>
  <c r="D3795" i="7"/>
  <c r="D3799" i="7"/>
  <c r="D3803" i="7"/>
  <c r="D3807" i="7"/>
  <c r="D3811" i="7"/>
  <c r="D3815" i="7"/>
  <c r="D3819" i="7"/>
  <c r="D3823" i="7"/>
  <c r="D3827" i="7"/>
  <c r="D3831" i="7"/>
  <c r="D3835" i="7"/>
  <c r="D3839" i="7"/>
  <c r="D3843" i="7"/>
  <c r="D3847" i="7"/>
  <c r="D3851" i="7"/>
  <c r="D3855" i="7"/>
  <c r="D3859" i="7"/>
  <c r="D3863" i="7"/>
  <c r="D3867" i="7"/>
  <c r="D3871" i="7"/>
  <c r="D3875" i="7"/>
  <c r="D3879" i="7"/>
  <c r="D3883" i="7"/>
  <c r="D3887" i="7"/>
  <c r="D3891" i="7"/>
  <c r="D3895" i="7"/>
  <c r="D3899" i="7"/>
  <c r="D3903" i="7"/>
  <c r="D3907" i="7"/>
  <c r="D3911" i="7"/>
  <c r="D3915" i="7"/>
  <c r="D3919" i="7"/>
  <c r="D3923" i="7"/>
  <c r="D3927" i="7"/>
  <c r="D3931" i="7"/>
  <c r="D3935" i="7"/>
  <c r="D3939" i="7"/>
  <c r="D3943" i="7"/>
  <c r="D3947" i="7"/>
  <c r="D3951" i="7"/>
  <c r="D3955" i="7"/>
  <c r="D3959" i="7"/>
  <c r="D3963" i="7"/>
  <c r="D3967" i="7"/>
  <c r="D3971" i="7"/>
  <c r="D3975" i="7"/>
  <c r="D3979" i="7"/>
  <c r="D3983" i="7"/>
  <c r="D3987" i="7"/>
  <c r="D3991" i="7"/>
  <c r="D3995" i="7"/>
  <c r="D3999" i="7"/>
  <c r="D4003" i="7"/>
  <c r="D4007" i="7"/>
  <c r="D4011" i="7"/>
  <c r="D4015" i="7"/>
  <c r="D4019" i="7"/>
  <c r="D4023" i="7"/>
  <c r="D4027" i="7"/>
  <c r="D4031" i="7"/>
  <c r="D4035" i="7"/>
  <c r="D4039" i="7"/>
  <c r="D4043" i="7"/>
  <c r="D4047" i="7"/>
  <c r="C3661" i="7"/>
  <c r="C3669" i="7"/>
  <c r="C3677" i="7"/>
  <c r="C3685" i="7"/>
  <c r="C3693" i="7"/>
  <c r="C3701" i="7"/>
  <c r="C3709" i="7"/>
  <c r="C3717" i="7"/>
  <c r="C3725" i="7"/>
  <c r="C3660" i="7"/>
  <c r="C3692" i="7"/>
  <c r="C3724" i="7"/>
  <c r="C3741" i="7"/>
  <c r="C3757" i="7"/>
  <c r="C3773" i="7"/>
  <c r="C3789" i="7"/>
  <c r="C3805" i="7"/>
  <c r="C3821" i="7"/>
  <c r="C3837" i="7"/>
  <c r="C3853" i="7"/>
  <c r="C3869" i="7"/>
  <c r="C3885" i="7"/>
  <c r="C3901" i="7"/>
  <c r="C3917" i="7"/>
  <c r="C3933" i="7"/>
  <c r="C3949" i="7"/>
  <c r="C3965" i="7"/>
  <c r="C3981" i="7"/>
  <c r="C3997" i="7"/>
  <c r="C4013" i="7"/>
  <c r="C4029" i="7"/>
  <c r="C4045" i="7"/>
  <c r="C4061" i="7"/>
  <c r="C4077" i="7"/>
  <c r="C4093" i="7"/>
  <c r="C4109" i="7"/>
  <c r="C4125" i="7"/>
  <c r="C4141" i="7"/>
  <c r="C4153" i="7"/>
  <c r="C4163" i="7"/>
  <c r="C4171" i="7"/>
  <c r="C4179" i="7"/>
  <c r="C4187" i="7"/>
  <c r="C4195" i="7"/>
  <c r="C4203" i="7"/>
  <c r="C4211" i="7"/>
  <c r="C4219" i="7"/>
  <c r="C4227" i="7"/>
  <c r="C4235" i="7"/>
  <c r="C4243" i="7"/>
  <c r="C4251" i="7"/>
  <c r="C4259" i="7"/>
  <c r="C4267" i="7"/>
  <c r="C4275" i="7"/>
  <c r="C4283" i="7"/>
  <c r="C4291" i="7"/>
  <c r="C4299" i="7"/>
  <c r="C4307" i="7"/>
  <c r="C4315" i="7"/>
  <c r="C4323" i="7"/>
  <c r="C4331" i="7"/>
  <c r="C4339" i="7"/>
  <c r="C4347" i="7"/>
  <c r="C4355" i="7"/>
  <c r="C4363" i="7"/>
  <c r="C4371" i="7"/>
  <c r="C4379" i="7"/>
  <c r="C4387" i="7"/>
  <c r="D3661" i="7"/>
  <c r="D3669" i="7"/>
  <c r="D3677" i="7"/>
  <c r="D3682" i="7"/>
  <c r="D3688" i="7"/>
  <c r="D3693" i="7"/>
  <c r="D3698" i="7"/>
  <c r="D3704" i="7"/>
  <c r="D3709" i="7"/>
  <c r="D3714" i="7"/>
  <c r="D3720" i="7"/>
  <c r="D3725" i="7"/>
  <c r="D3730" i="7"/>
  <c r="D3736" i="7"/>
  <c r="D3741" i="7"/>
  <c r="D3746" i="7"/>
  <c r="D3752" i="7"/>
  <c r="D3757" i="7"/>
  <c r="D3762" i="7"/>
  <c r="D3768" i="7"/>
  <c r="D3773" i="7"/>
  <c r="D3778" i="7"/>
  <c r="D3784" i="7"/>
  <c r="D3789" i="7"/>
  <c r="D3794" i="7"/>
  <c r="D3800" i="7"/>
  <c r="D3805" i="7"/>
  <c r="D3810" i="7"/>
  <c r="D3816" i="7"/>
  <c r="D3821" i="7"/>
  <c r="D3826" i="7"/>
  <c r="D3832" i="7"/>
  <c r="D3837" i="7"/>
  <c r="D3842" i="7"/>
  <c r="D3848" i="7"/>
  <c r="D3853" i="7"/>
  <c r="D3858" i="7"/>
  <c r="D3864" i="7"/>
  <c r="D3869" i="7"/>
  <c r="D3874" i="7"/>
  <c r="D3880" i="7"/>
  <c r="D3885" i="7"/>
  <c r="D3890" i="7"/>
  <c r="D3896" i="7"/>
  <c r="D3901" i="7"/>
  <c r="D3906" i="7"/>
  <c r="D3912" i="7"/>
  <c r="D3917" i="7"/>
  <c r="D3922" i="7"/>
  <c r="D3928" i="7"/>
  <c r="D3933" i="7"/>
  <c r="D3938" i="7"/>
  <c r="D3944" i="7"/>
  <c r="D3949" i="7"/>
  <c r="D3954" i="7"/>
  <c r="D3960" i="7"/>
  <c r="D3965" i="7"/>
  <c r="D3970" i="7"/>
  <c r="D3976" i="7"/>
  <c r="D3981" i="7"/>
  <c r="D3986" i="7"/>
  <c r="D3992" i="7"/>
  <c r="D3997" i="7"/>
  <c r="D4002" i="7"/>
  <c r="D4008" i="7"/>
  <c r="D4013" i="7"/>
  <c r="D4018" i="7"/>
  <c r="D4024" i="7"/>
  <c r="D4029" i="7"/>
  <c r="D4034" i="7"/>
  <c r="D4040" i="7"/>
  <c r="D4045" i="7"/>
  <c r="D4050" i="7"/>
  <c r="D4054" i="7"/>
  <c r="D4058" i="7"/>
  <c r="D4062" i="7"/>
  <c r="D4066" i="7"/>
  <c r="D4070" i="7"/>
  <c r="D4074" i="7"/>
  <c r="D4078" i="7"/>
  <c r="D4082" i="7"/>
  <c r="D4086" i="7"/>
  <c r="D4090" i="7"/>
  <c r="D4094" i="7"/>
  <c r="D4098" i="7"/>
  <c r="D4102" i="7"/>
  <c r="D4106" i="7"/>
  <c r="D4110" i="7"/>
  <c r="D4114" i="7"/>
  <c r="D4118" i="7"/>
  <c r="D4122" i="7"/>
  <c r="D4126" i="7"/>
  <c r="D4130" i="7"/>
  <c r="D4134" i="7"/>
  <c r="D4138" i="7"/>
  <c r="D4142" i="7"/>
  <c r="D4146" i="7"/>
  <c r="D4150" i="7"/>
  <c r="D4154" i="7"/>
  <c r="D4158" i="7"/>
  <c r="D4162" i="7"/>
  <c r="D4166" i="7"/>
  <c r="D4170" i="7"/>
  <c r="D4174" i="7"/>
  <c r="D4178" i="7"/>
  <c r="D4182" i="7"/>
  <c r="D4186" i="7"/>
  <c r="D4190" i="7"/>
  <c r="D4194" i="7"/>
  <c r="D4198" i="7"/>
  <c r="D4202" i="7"/>
  <c r="D4206" i="7"/>
  <c r="D4210" i="7"/>
  <c r="D4214" i="7"/>
  <c r="D4218" i="7"/>
  <c r="D4222" i="7"/>
  <c r="D4226" i="7"/>
  <c r="D4230" i="7"/>
  <c r="D4234" i="7"/>
  <c r="D4238" i="7"/>
  <c r="D4242" i="7"/>
  <c r="D4246" i="7"/>
  <c r="D4250" i="7"/>
  <c r="D4254" i="7"/>
  <c r="D4258" i="7"/>
  <c r="D4262" i="7"/>
  <c r="D4266" i="7"/>
  <c r="D4270" i="7"/>
  <c r="D4274" i="7"/>
  <c r="D4278" i="7"/>
  <c r="D4282" i="7"/>
  <c r="D4286" i="7"/>
  <c r="D4290" i="7"/>
  <c r="D4294" i="7"/>
  <c r="D4298" i="7"/>
  <c r="D4302" i="7"/>
  <c r="D4306" i="7"/>
  <c r="D4310" i="7"/>
  <c r="D4314" i="7"/>
  <c r="D4318" i="7"/>
  <c r="D4322" i="7"/>
  <c r="D4326" i="7"/>
  <c r="D4330" i="7"/>
  <c r="D4334" i="7"/>
  <c r="D4338" i="7"/>
  <c r="D4342" i="7"/>
  <c r="D4346" i="7"/>
  <c r="D4350" i="7"/>
  <c r="D4354" i="7"/>
  <c r="D4358" i="7"/>
  <c r="D4362" i="7"/>
  <c r="D4366" i="7"/>
  <c r="D4370" i="7"/>
  <c r="D4374" i="7"/>
  <c r="D4378" i="7"/>
  <c r="D4382" i="7"/>
  <c r="D4386" i="7"/>
  <c r="C3668" i="7"/>
  <c r="C3700" i="7"/>
  <c r="C3732" i="7"/>
  <c r="C3748" i="7"/>
  <c r="C3764" i="7"/>
  <c r="C3780" i="7"/>
  <c r="C3796" i="7"/>
  <c r="C3812" i="7"/>
  <c r="C3828" i="7"/>
  <c r="C3844" i="7"/>
  <c r="C3860" i="7"/>
  <c r="C3876" i="7"/>
  <c r="C3892" i="7"/>
  <c r="C3908" i="7"/>
  <c r="C3924" i="7"/>
  <c r="C3940" i="7"/>
  <c r="C3956" i="7"/>
  <c r="C3972" i="7"/>
  <c r="C3988" i="7"/>
  <c r="C4004" i="7"/>
  <c r="C4020" i="7"/>
  <c r="C4036" i="7"/>
  <c r="C4052" i="7"/>
  <c r="C4068" i="7"/>
  <c r="C4084" i="7"/>
  <c r="C4100" i="7"/>
  <c r="C4116" i="7"/>
  <c r="C4132" i="7"/>
  <c r="C4146" i="7"/>
  <c r="C4157" i="7"/>
  <c r="C4166" i="7"/>
  <c r="C4174" i="7"/>
  <c r="C4182" i="7"/>
  <c r="C4190" i="7"/>
  <c r="C4198" i="7"/>
  <c r="C4206" i="7"/>
  <c r="C4214" i="7"/>
  <c r="C4222" i="7"/>
  <c r="C4230" i="7"/>
  <c r="C4238" i="7"/>
  <c r="C4246" i="7"/>
  <c r="C4254" i="7"/>
  <c r="C4262" i="7"/>
  <c r="C4270" i="7"/>
  <c r="C4278" i="7"/>
  <c r="C4286" i="7"/>
  <c r="C4294" i="7"/>
  <c r="C4302" i="7"/>
  <c r="C4310" i="7"/>
  <c r="C4318" i="7"/>
  <c r="C4326" i="7"/>
  <c r="C4334" i="7"/>
  <c r="C4342" i="7"/>
  <c r="C4350" i="7"/>
  <c r="C4358" i="7"/>
  <c r="C4366" i="7"/>
  <c r="C4374" i="7"/>
  <c r="C4382" i="7"/>
  <c r="D3656" i="7"/>
  <c r="D3664" i="7"/>
  <c r="D3672" i="7"/>
  <c r="D3678" i="7"/>
  <c r="D3684" i="7"/>
  <c r="D3689" i="7"/>
  <c r="D3694" i="7"/>
  <c r="D3700" i="7"/>
  <c r="D3705" i="7"/>
  <c r="D3710" i="7"/>
  <c r="D3716" i="7"/>
  <c r="D3721" i="7"/>
  <c r="D3726" i="7"/>
  <c r="D3732" i="7"/>
  <c r="D3737" i="7"/>
  <c r="D3742" i="7"/>
  <c r="D3748" i="7"/>
  <c r="D3753" i="7"/>
  <c r="D3758" i="7"/>
  <c r="D3764" i="7"/>
  <c r="D3769" i="7"/>
  <c r="D3774" i="7"/>
  <c r="D3780" i="7"/>
  <c r="D3785" i="7"/>
  <c r="D3790" i="7"/>
  <c r="D3796" i="7"/>
  <c r="D3801" i="7"/>
  <c r="D3806" i="7"/>
  <c r="D3812" i="7"/>
  <c r="D3817" i="7"/>
  <c r="D3822" i="7"/>
  <c r="D3828" i="7"/>
  <c r="D3833" i="7"/>
  <c r="D3838" i="7"/>
  <c r="D3844" i="7"/>
  <c r="D3849" i="7"/>
  <c r="D3854" i="7"/>
  <c r="D3860" i="7"/>
  <c r="D3865" i="7"/>
  <c r="D3870" i="7"/>
  <c r="D3876" i="7"/>
  <c r="D3881" i="7"/>
  <c r="D3886" i="7"/>
  <c r="D3892" i="7"/>
  <c r="D3897" i="7"/>
  <c r="D3902" i="7"/>
  <c r="D3908" i="7"/>
  <c r="D3913" i="7"/>
  <c r="D3918" i="7"/>
  <c r="D3924" i="7"/>
  <c r="D3929" i="7"/>
  <c r="D3934" i="7"/>
  <c r="D3940" i="7"/>
  <c r="D3945" i="7"/>
  <c r="D3950" i="7"/>
  <c r="D3956" i="7"/>
  <c r="D3961" i="7"/>
  <c r="D3966" i="7"/>
  <c r="D3972" i="7"/>
  <c r="D3977" i="7"/>
  <c r="D3982" i="7"/>
  <c r="D3988" i="7"/>
  <c r="D3993" i="7"/>
  <c r="D3998" i="7"/>
  <c r="D4004" i="7"/>
  <c r="D4009" i="7"/>
  <c r="D4014" i="7"/>
  <c r="D4020" i="7"/>
  <c r="D4025" i="7"/>
  <c r="D4030" i="7"/>
  <c r="D4036" i="7"/>
  <c r="D4041" i="7"/>
  <c r="D4046" i="7"/>
  <c r="D4051" i="7"/>
  <c r="D4055" i="7"/>
  <c r="D4059" i="7"/>
  <c r="D4063" i="7"/>
  <c r="D4067" i="7"/>
  <c r="D4071" i="7"/>
  <c r="D4075" i="7"/>
  <c r="D4079" i="7"/>
  <c r="D4083" i="7"/>
  <c r="D4087" i="7"/>
  <c r="D4091" i="7"/>
  <c r="D4095" i="7"/>
  <c r="D4099" i="7"/>
  <c r="D4103" i="7"/>
  <c r="D4107" i="7"/>
  <c r="D4111" i="7"/>
  <c r="D4115" i="7"/>
  <c r="D4119" i="7"/>
  <c r="D4123" i="7"/>
  <c r="D4127" i="7"/>
  <c r="D4131" i="7"/>
  <c r="D4135" i="7"/>
  <c r="D4139" i="7"/>
  <c r="D4143" i="7"/>
  <c r="D4147" i="7"/>
  <c r="D4151" i="7"/>
  <c r="D4155" i="7"/>
  <c r="D4159" i="7"/>
  <c r="D4163" i="7"/>
  <c r="D4167" i="7"/>
  <c r="D4171" i="7"/>
  <c r="D4175" i="7"/>
  <c r="D4179" i="7"/>
  <c r="D4183" i="7"/>
  <c r="D4187" i="7"/>
  <c r="D4191" i="7"/>
  <c r="D4195" i="7"/>
  <c r="D4199" i="7"/>
  <c r="D4203" i="7"/>
  <c r="D4207" i="7"/>
  <c r="D4211" i="7"/>
  <c r="D4215" i="7"/>
  <c r="D4219" i="7"/>
  <c r="D4223" i="7"/>
  <c r="D4227" i="7"/>
  <c r="D4231" i="7"/>
  <c r="D4235" i="7"/>
  <c r="D4239" i="7"/>
  <c r="D4243" i="7"/>
  <c r="D4247" i="7"/>
  <c r="D4251" i="7"/>
  <c r="D4255" i="7"/>
  <c r="D4259" i="7"/>
  <c r="D4263" i="7"/>
  <c r="D4267" i="7"/>
  <c r="D4271" i="7"/>
  <c r="D4275" i="7"/>
  <c r="D4279" i="7"/>
  <c r="D4283" i="7"/>
  <c r="D4287" i="7"/>
  <c r="D4291" i="7"/>
  <c r="D4295" i="7"/>
  <c r="D4299" i="7"/>
  <c r="D4303" i="7"/>
  <c r="D4307" i="7"/>
  <c r="D4311" i="7"/>
  <c r="D4315" i="7"/>
  <c r="D4319" i="7"/>
  <c r="D4323" i="7"/>
  <c r="D4327" i="7"/>
  <c r="D4331" i="7"/>
  <c r="D4335" i="7"/>
  <c r="D4339" i="7"/>
  <c r="D4343" i="7"/>
  <c r="D4347" i="7"/>
  <c r="D4351" i="7"/>
  <c r="D4355" i="7"/>
  <c r="D4359" i="7"/>
  <c r="D4363" i="7"/>
  <c r="D4367" i="7"/>
  <c r="D4371" i="7"/>
  <c r="D4375" i="7"/>
  <c r="D4379" i="7"/>
  <c r="D4383" i="7"/>
  <c r="D4387" i="7"/>
  <c r="C3684" i="7"/>
  <c r="C3716" i="7"/>
  <c r="C3740" i="7"/>
  <c r="C3756" i="7"/>
  <c r="C3772" i="7"/>
  <c r="C3788" i="7"/>
  <c r="C3804" i="7"/>
  <c r="C3820" i="7"/>
  <c r="C3836" i="7"/>
  <c r="C3852" i="7"/>
  <c r="C3868" i="7"/>
  <c r="C3884" i="7"/>
  <c r="C3900" i="7"/>
  <c r="C3916" i="7"/>
  <c r="C3932" i="7"/>
  <c r="C3948" i="7"/>
  <c r="C3964" i="7"/>
  <c r="C3980" i="7"/>
  <c r="C3996" i="7"/>
  <c r="C4012" i="7"/>
  <c r="C4028" i="7"/>
  <c r="C4044" i="7"/>
  <c r="C4060" i="7"/>
  <c r="C4076" i="7"/>
  <c r="C4092" i="7"/>
  <c r="C4108" i="7"/>
  <c r="C4124" i="7"/>
  <c r="C4140" i="7"/>
  <c r="C4152" i="7"/>
  <c r="C4162" i="7"/>
  <c r="C4170" i="7"/>
  <c r="C4178" i="7"/>
  <c r="C4186" i="7"/>
  <c r="C4194" i="7"/>
  <c r="C4202" i="7"/>
  <c r="C4210" i="7"/>
  <c r="C4218" i="7"/>
  <c r="C4226" i="7"/>
  <c r="C4234" i="7"/>
  <c r="C4242" i="7"/>
  <c r="C4250" i="7"/>
  <c r="C4258" i="7"/>
  <c r="C4266" i="7"/>
  <c r="C4274" i="7"/>
  <c r="C4282" i="7"/>
  <c r="C4290" i="7"/>
  <c r="C4298" i="7"/>
  <c r="C4306" i="7"/>
  <c r="C4314" i="7"/>
  <c r="C4322" i="7"/>
  <c r="C4330" i="7"/>
  <c r="C4338" i="7"/>
  <c r="C4346" i="7"/>
  <c r="C4354" i="7"/>
  <c r="C4362" i="7"/>
  <c r="C4370" i="7"/>
  <c r="C4378" i="7"/>
  <c r="C4386" i="7"/>
  <c r="D3660" i="7"/>
  <c r="D3668" i="7"/>
  <c r="D3676" i="7"/>
  <c r="D3681" i="7"/>
  <c r="D3686" i="7"/>
  <c r="D3692" i="7"/>
  <c r="D3697" i="7"/>
  <c r="D3702" i="7"/>
  <c r="D3708" i="7"/>
  <c r="D3713" i="7"/>
  <c r="D3718" i="7"/>
  <c r="D3724" i="7"/>
  <c r="D3729" i="7"/>
  <c r="D3734" i="7"/>
  <c r="D3740" i="7"/>
  <c r="D3745" i="7"/>
  <c r="D3750" i="7"/>
  <c r="D3756" i="7"/>
  <c r="D3761" i="7"/>
  <c r="D3766" i="7"/>
  <c r="D3772" i="7"/>
  <c r="D3777" i="7"/>
  <c r="D3782" i="7"/>
  <c r="D3788" i="7"/>
  <c r="D3793" i="7"/>
  <c r="D3798" i="7"/>
  <c r="D3804" i="7"/>
  <c r="D3809" i="7"/>
  <c r="D3814" i="7"/>
  <c r="D3820" i="7"/>
  <c r="D3825" i="7"/>
  <c r="D3830" i="7"/>
  <c r="D3836" i="7"/>
  <c r="D3841" i="7"/>
  <c r="D3846" i="7"/>
  <c r="D3852" i="7"/>
  <c r="D3857" i="7"/>
  <c r="D3862" i="7"/>
  <c r="D3868" i="7"/>
  <c r="D3873" i="7"/>
  <c r="D3878" i="7"/>
  <c r="D3884" i="7"/>
  <c r="D3889" i="7"/>
  <c r="D3894" i="7"/>
  <c r="D3900" i="7"/>
  <c r="D3905" i="7"/>
  <c r="D3910" i="7"/>
  <c r="D3916" i="7"/>
  <c r="D3921" i="7"/>
  <c r="D3926" i="7"/>
  <c r="D3932" i="7"/>
  <c r="D3937" i="7"/>
  <c r="D3942" i="7"/>
  <c r="D3948" i="7"/>
  <c r="D3953" i="7"/>
  <c r="D3958" i="7"/>
  <c r="D3964" i="7"/>
  <c r="D3969" i="7"/>
  <c r="D3974" i="7"/>
  <c r="D3980" i="7"/>
  <c r="D3985" i="7"/>
  <c r="D3990" i="7"/>
  <c r="D3996" i="7"/>
  <c r="D4001" i="7"/>
  <c r="D4006" i="7"/>
  <c r="D4012" i="7"/>
  <c r="D4017" i="7"/>
  <c r="D4022" i="7"/>
  <c r="D4028" i="7"/>
  <c r="C3676" i="7"/>
  <c r="D4016" i="7"/>
  <c r="D4033" i="7"/>
  <c r="D4044" i="7"/>
  <c r="D4053" i="7"/>
  <c r="D4061" i="7"/>
  <c r="D4069" i="7"/>
  <c r="D4085" i="7"/>
  <c r="D4093" i="7"/>
  <c r="D4101" i="7"/>
  <c r="D4117" i="7"/>
  <c r="D4133" i="7"/>
  <c r="D4149" i="7"/>
  <c r="D4157" i="7"/>
  <c r="D4173" i="7"/>
  <c r="D4189" i="7"/>
  <c r="D4205" i="7"/>
  <c r="D4221" i="7"/>
  <c r="D4245" i="7"/>
  <c r="D4277" i="7"/>
  <c r="D4301" i="7"/>
  <c r="D4309" i="7"/>
  <c r="D4333" i="7"/>
  <c r="D4357" i="7"/>
  <c r="D4381" i="7"/>
  <c r="C3708" i="7"/>
  <c r="C3781" i="7"/>
  <c r="C3845" i="7"/>
  <c r="C3909" i="7"/>
  <c r="C3973" i="7"/>
  <c r="C4037" i="7"/>
  <c r="C4101" i="7"/>
  <c r="C4158" i="7"/>
  <c r="C4191" i="7"/>
  <c r="C4223" i="7"/>
  <c r="C4255" i="7"/>
  <c r="C4287" i="7"/>
  <c r="C4319" i="7"/>
  <c r="C4351" i="7"/>
  <c r="C4383" i="7"/>
  <c r="D3680" i="7"/>
  <c r="D3701" i="7"/>
  <c r="D3722" i="7"/>
  <c r="D3744" i="7"/>
  <c r="D3765" i="7"/>
  <c r="D3786" i="7"/>
  <c r="D3808" i="7"/>
  <c r="D3829" i="7"/>
  <c r="D3850" i="7"/>
  <c r="D3872" i="7"/>
  <c r="D3893" i="7"/>
  <c r="D3914" i="7"/>
  <c r="D3936" i="7"/>
  <c r="D3957" i="7"/>
  <c r="D3978" i="7"/>
  <c r="D4000" i="7"/>
  <c r="D4021" i="7"/>
  <c r="D4037" i="7"/>
  <c r="D4048" i="7"/>
  <c r="D4056" i="7"/>
  <c r="D4064" i="7"/>
  <c r="D4072" i="7"/>
  <c r="D4080" i="7"/>
  <c r="D4088" i="7"/>
  <c r="D4096" i="7"/>
  <c r="D4104" i="7"/>
  <c r="D4112" i="7"/>
  <c r="D4120" i="7"/>
  <c r="D4128" i="7"/>
  <c r="D4136" i="7"/>
  <c r="D4144" i="7"/>
  <c r="D4152" i="7"/>
  <c r="D4160" i="7"/>
  <c r="D4168" i="7"/>
  <c r="D4176" i="7"/>
  <c r="D4184" i="7"/>
  <c r="D4192" i="7"/>
  <c r="D4200" i="7"/>
  <c r="D4208" i="7"/>
  <c r="D4216" i="7"/>
  <c r="D4224" i="7"/>
  <c r="D4232" i="7"/>
  <c r="D4240" i="7"/>
  <c r="D4248" i="7"/>
  <c r="D4256" i="7"/>
  <c r="D4264" i="7"/>
  <c r="D4272" i="7"/>
  <c r="D4280" i="7"/>
  <c r="D4288" i="7"/>
  <c r="D4296" i="7"/>
  <c r="D4304" i="7"/>
  <c r="D4312" i="7"/>
  <c r="D4320" i="7"/>
  <c r="D4328" i="7"/>
  <c r="D4336" i="7"/>
  <c r="D4344" i="7"/>
  <c r="D4352" i="7"/>
  <c r="D4360" i="7"/>
  <c r="D4368" i="7"/>
  <c r="D4376" i="7"/>
  <c r="D4384" i="7"/>
  <c r="C3733" i="7"/>
  <c r="C3797" i="7"/>
  <c r="C3861" i="7"/>
  <c r="C3925" i="7"/>
  <c r="C3989" i="7"/>
  <c r="C4053" i="7"/>
  <c r="C4117" i="7"/>
  <c r="C4167" i="7"/>
  <c r="C4199" i="7"/>
  <c r="C4231" i="7"/>
  <c r="C4263" i="7"/>
  <c r="C4295" i="7"/>
  <c r="C4327" i="7"/>
  <c r="C4359" i="7"/>
  <c r="D3657" i="7"/>
  <c r="D3685" i="7"/>
  <c r="D3706" i="7"/>
  <c r="D3728" i="7"/>
  <c r="D3749" i="7"/>
  <c r="D3770" i="7"/>
  <c r="D3792" i="7"/>
  <c r="D3813" i="7"/>
  <c r="D3834" i="7"/>
  <c r="D3856" i="7"/>
  <c r="D3877" i="7"/>
  <c r="D3898" i="7"/>
  <c r="D3920" i="7"/>
  <c r="D3941" i="7"/>
  <c r="D3962" i="7"/>
  <c r="D3984" i="7"/>
  <c r="D4005" i="7"/>
  <c r="D4026" i="7"/>
  <c r="D4038" i="7"/>
  <c r="D4049" i="7"/>
  <c r="D4057" i="7"/>
  <c r="D4065" i="7"/>
  <c r="D4073" i="7"/>
  <c r="D4081" i="7"/>
  <c r="D4089" i="7"/>
  <c r="D4097" i="7"/>
  <c r="D4105" i="7"/>
  <c r="D4113" i="7"/>
  <c r="D4121" i="7"/>
  <c r="D4129" i="7"/>
  <c r="D4137" i="7"/>
  <c r="D4145" i="7"/>
  <c r="D4153" i="7"/>
  <c r="D4161" i="7"/>
  <c r="D4169" i="7"/>
  <c r="D4177" i="7"/>
  <c r="D4185" i="7"/>
  <c r="D4193" i="7"/>
  <c r="D4201" i="7"/>
  <c r="D4209" i="7"/>
  <c r="D4217" i="7"/>
  <c r="D4225" i="7"/>
  <c r="D4233" i="7"/>
  <c r="D4241" i="7"/>
  <c r="D4249" i="7"/>
  <c r="D4257" i="7"/>
  <c r="D4265" i="7"/>
  <c r="D4273" i="7"/>
  <c r="D4281" i="7"/>
  <c r="D4289" i="7"/>
  <c r="D4297" i="7"/>
  <c r="D4305" i="7"/>
  <c r="D4313" i="7"/>
  <c r="D4321" i="7"/>
  <c r="D4329" i="7"/>
  <c r="D4337" i="7"/>
  <c r="D4345" i="7"/>
  <c r="D4353" i="7"/>
  <c r="D4361" i="7"/>
  <c r="D4369" i="7"/>
  <c r="D4377" i="7"/>
  <c r="D4385" i="7"/>
  <c r="D3994" i="7"/>
  <c r="D4237" i="7"/>
  <c r="D4261" i="7"/>
  <c r="D4285" i="7"/>
  <c r="D4325" i="7"/>
  <c r="D4349" i="7"/>
  <c r="D4365" i="7"/>
  <c r="C3749" i="7"/>
  <c r="C3813" i="7"/>
  <c r="C3877" i="7"/>
  <c r="C3941" i="7"/>
  <c r="C4005" i="7"/>
  <c r="C4069" i="7"/>
  <c r="C4133" i="7"/>
  <c r="C4175" i="7"/>
  <c r="C4207" i="7"/>
  <c r="C4239" i="7"/>
  <c r="C4271" i="7"/>
  <c r="C4303" i="7"/>
  <c r="C4335" i="7"/>
  <c r="C4367" i="7"/>
  <c r="D3665" i="7"/>
  <c r="D3690" i="7"/>
  <c r="D3712" i="7"/>
  <c r="D3733" i="7"/>
  <c r="D3754" i="7"/>
  <c r="D3776" i="7"/>
  <c r="D3797" i="7"/>
  <c r="D3818" i="7"/>
  <c r="D3840" i="7"/>
  <c r="D3861" i="7"/>
  <c r="D3882" i="7"/>
  <c r="D3904" i="7"/>
  <c r="D3925" i="7"/>
  <c r="D3946" i="7"/>
  <c r="D3968" i="7"/>
  <c r="D3989" i="7"/>
  <c r="D4010" i="7"/>
  <c r="D4032" i="7"/>
  <c r="D4042" i="7"/>
  <c r="D4052" i="7"/>
  <c r="D4060" i="7"/>
  <c r="D4068" i="7"/>
  <c r="D4076" i="7"/>
  <c r="D4084" i="7"/>
  <c r="D4092" i="7"/>
  <c r="D4100" i="7"/>
  <c r="D4108" i="7"/>
  <c r="D4116" i="7"/>
  <c r="D4124" i="7"/>
  <c r="D4132" i="7"/>
  <c r="D4140" i="7"/>
  <c r="D4148" i="7"/>
  <c r="D4156" i="7"/>
  <c r="D4164" i="7"/>
  <c r="D4172" i="7"/>
  <c r="D4180" i="7"/>
  <c r="D4188" i="7"/>
  <c r="D4196" i="7"/>
  <c r="D4204" i="7"/>
  <c r="D4212" i="7"/>
  <c r="D4220" i="7"/>
  <c r="D4228" i="7"/>
  <c r="D4236" i="7"/>
  <c r="D4244" i="7"/>
  <c r="D4252" i="7"/>
  <c r="D4260" i="7"/>
  <c r="D4268" i="7"/>
  <c r="D4276" i="7"/>
  <c r="D4284" i="7"/>
  <c r="D4292" i="7"/>
  <c r="D4300" i="7"/>
  <c r="D4308" i="7"/>
  <c r="D4316" i="7"/>
  <c r="D4324" i="7"/>
  <c r="D4332" i="7"/>
  <c r="D4340" i="7"/>
  <c r="D4348" i="7"/>
  <c r="D4356" i="7"/>
  <c r="D4364" i="7"/>
  <c r="D4372" i="7"/>
  <c r="D4380" i="7"/>
  <c r="C3765" i="7"/>
  <c r="C3829" i="7"/>
  <c r="C3893" i="7"/>
  <c r="C3957" i="7"/>
  <c r="C4021" i="7"/>
  <c r="C4085" i="7"/>
  <c r="C4148" i="7"/>
  <c r="C4183" i="7"/>
  <c r="C4215" i="7"/>
  <c r="C4247" i="7"/>
  <c r="C4279" i="7"/>
  <c r="C4311" i="7"/>
  <c r="C4343" i="7"/>
  <c r="C4375" i="7"/>
  <c r="D3673" i="7"/>
  <c r="D3696" i="7"/>
  <c r="D3717" i="7"/>
  <c r="D3738" i="7"/>
  <c r="D3760" i="7"/>
  <c r="D3781" i="7"/>
  <c r="D3802" i="7"/>
  <c r="D3824" i="7"/>
  <c r="D3845" i="7"/>
  <c r="D3866" i="7"/>
  <c r="D3888" i="7"/>
  <c r="D3909" i="7"/>
  <c r="D3930" i="7"/>
  <c r="D3952" i="7"/>
  <c r="D3973" i="7"/>
  <c r="D4077" i="7"/>
  <c r="D4109" i="7"/>
  <c r="D4125" i="7"/>
  <c r="D4141" i="7"/>
  <c r="D4165" i="7"/>
  <c r="D4181" i="7"/>
  <c r="D4197" i="7"/>
  <c r="D4213" i="7"/>
  <c r="D4229" i="7"/>
  <c r="D4253" i="7"/>
  <c r="D4269" i="7"/>
  <c r="D4293" i="7"/>
  <c r="D4317" i="7"/>
  <c r="D4341" i="7"/>
  <c r="D4373" i="7"/>
  <c r="C39" i="15"/>
  <c r="C43" i="15"/>
  <c r="C47" i="15"/>
  <c r="C46" i="15"/>
  <c r="C40" i="15"/>
  <c r="C44" i="15"/>
  <c r="C48" i="15"/>
  <c r="C42" i="15"/>
  <c r="C41" i="15"/>
  <c r="C45" i="15"/>
  <c r="C49" i="15"/>
  <c r="C38" i="15"/>
  <c r="C1024" i="10"/>
  <c r="C1028" i="10"/>
  <c r="C1032" i="10"/>
  <c r="C1036" i="10"/>
  <c r="C1040" i="10"/>
  <c r="C1044" i="10"/>
  <c r="C1048" i="10"/>
  <c r="C1052" i="10"/>
  <c r="C1056" i="10"/>
  <c r="C1060" i="10"/>
  <c r="C1064" i="10"/>
  <c r="C1068" i="10"/>
  <c r="C1072" i="10"/>
  <c r="C1076" i="10"/>
  <c r="C1080" i="10"/>
  <c r="C1084" i="10"/>
  <c r="C1088" i="10"/>
  <c r="C1092" i="10"/>
  <c r="C1096" i="10"/>
  <c r="C1100" i="10"/>
  <c r="C1104" i="10"/>
  <c r="C1108" i="10"/>
  <c r="C1112" i="10"/>
  <c r="C1116" i="10"/>
  <c r="C1120" i="10"/>
  <c r="C1124" i="10"/>
  <c r="C1128" i="10"/>
  <c r="C1132" i="10"/>
  <c r="C1136" i="10"/>
  <c r="C1140" i="10"/>
  <c r="C1144" i="10"/>
  <c r="C1148" i="10"/>
  <c r="C1152" i="10"/>
  <c r="C1156" i="10"/>
  <c r="C1160" i="10"/>
  <c r="C1164" i="10"/>
  <c r="C1168" i="10"/>
  <c r="C1172" i="10"/>
  <c r="C1176" i="10"/>
  <c r="C1180" i="10"/>
  <c r="C1184" i="10"/>
  <c r="C1188" i="10"/>
  <c r="C1192" i="10"/>
  <c r="C1196" i="10"/>
  <c r="C1200" i="10"/>
  <c r="C1204" i="10"/>
  <c r="C1025" i="10"/>
  <c r="C1029" i="10"/>
  <c r="C1033" i="10"/>
  <c r="C1037" i="10"/>
  <c r="C1041" i="10"/>
  <c r="C1045" i="10"/>
  <c r="C1049" i="10"/>
  <c r="C1053" i="10"/>
  <c r="C1057" i="10"/>
  <c r="C1061" i="10"/>
  <c r="C1065" i="10"/>
  <c r="C1069" i="10"/>
  <c r="C1073" i="10"/>
  <c r="C1077" i="10"/>
  <c r="C1081" i="10"/>
  <c r="C1085" i="10"/>
  <c r="C1089" i="10"/>
  <c r="C1093" i="10"/>
  <c r="C1097" i="10"/>
  <c r="C1101" i="10"/>
  <c r="C1105" i="10"/>
  <c r="C1109" i="10"/>
  <c r="C1113" i="10"/>
  <c r="C1117" i="10"/>
  <c r="C1121" i="10"/>
  <c r="C1125" i="10"/>
  <c r="C1129" i="10"/>
  <c r="C1133" i="10"/>
  <c r="C1137" i="10"/>
  <c r="C1141" i="10"/>
  <c r="C1145" i="10"/>
  <c r="C1149" i="10"/>
  <c r="C1153" i="10"/>
  <c r="C1157" i="10"/>
  <c r="C1161" i="10"/>
  <c r="C1165" i="10"/>
  <c r="C1169" i="10"/>
  <c r="C1173" i="10"/>
  <c r="C1177" i="10"/>
  <c r="C1181" i="10"/>
  <c r="C1185" i="10"/>
  <c r="C1189" i="10"/>
  <c r="C1193" i="10"/>
  <c r="C1197" i="10"/>
  <c r="C1201" i="10"/>
  <c r="C1205" i="10"/>
  <c r="C1026" i="10"/>
  <c r="C1030" i="10"/>
  <c r="C1034" i="10"/>
  <c r="C1038" i="10"/>
  <c r="C1042" i="10"/>
  <c r="C1046" i="10"/>
  <c r="C1050" i="10"/>
  <c r="C1054" i="10"/>
  <c r="C1058" i="10"/>
  <c r="C1062" i="10"/>
  <c r="C1066" i="10"/>
  <c r="C1070" i="10"/>
  <c r="C1074" i="10"/>
  <c r="C1078" i="10"/>
  <c r="C1082" i="10"/>
  <c r="C1086" i="10"/>
  <c r="C1090" i="10"/>
  <c r="C1094" i="10"/>
  <c r="C1098" i="10"/>
  <c r="C1102" i="10"/>
  <c r="C1106" i="10"/>
  <c r="C1110" i="10"/>
  <c r="C1114" i="10"/>
  <c r="C1118" i="10"/>
  <c r="C1122" i="10"/>
  <c r="C1126" i="10"/>
  <c r="C1130" i="10"/>
  <c r="C1134" i="10"/>
  <c r="C1138" i="10"/>
  <c r="C1142" i="10"/>
  <c r="C1146" i="10"/>
  <c r="C1150" i="10"/>
  <c r="C1154" i="10"/>
  <c r="C1158" i="10"/>
  <c r="C1162" i="10"/>
  <c r="C1166" i="10"/>
  <c r="C1170" i="10"/>
  <c r="C1174" i="10"/>
  <c r="C1178" i="10"/>
  <c r="C1182" i="10"/>
  <c r="C1186" i="10"/>
  <c r="C1190" i="10"/>
  <c r="C1194" i="10"/>
  <c r="C1198" i="10"/>
  <c r="C1202" i="10"/>
  <c r="C1027" i="10"/>
  <c r="C1043" i="10"/>
  <c r="C1059" i="10"/>
  <c r="C1075" i="10"/>
  <c r="C1091" i="10"/>
  <c r="C1107" i="10"/>
  <c r="C1123" i="10"/>
  <c r="C1139" i="10"/>
  <c r="C1155" i="10"/>
  <c r="C1171" i="10"/>
  <c r="C1187" i="10"/>
  <c r="C1203" i="10"/>
  <c r="C1055" i="10"/>
  <c r="C1167" i="10"/>
  <c r="C1199" i="10"/>
  <c r="C1031" i="10"/>
  <c r="C1047" i="10"/>
  <c r="C1063" i="10"/>
  <c r="C1079" i="10"/>
  <c r="C1095" i="10"/>
  <c r="C1111" i="10"/>
  <c r="C1127" i="10"/>
  <c r="C1143" i="10"/>
  <c r="C1159" i="10"/>
  <c r="C1175" i="10"/>
  <c r="C1191" i="10"/>
  <c r="C1035" i="10"/>
  <c r="C1051" i="10"/>
  <c r="C1067" i="10"/>
  <c r="C1083" i="10"/>
  <c r="C1099" i="10"/>
  <c r="C1115" i="10"/>
  <c r="C1131" i="10"/>
  <c r="C1147" i="10"/>
  <c r="C1163" i="10"/>
  <c r="C1179" i="10"/>
  <c r="C1195" i="10"/>
  <c r="C1039" i="10"/>
  <c r="C1087" i="10"/>
  <c r="C1103" i="10"/>
  <c r="C1119" i="10"/>
  <c r="C1135" i="10"/>
  <c r="C1151" i="10"/>
  <c r="C1183" i="10"/>
  <c r="C1071" i="10"/>
  <c r="L12" i="12" l="1"/>
  <c r="B42" i="9"/>
  <c r="L12" i="8"/>
  <c r="I77" i="2"/>
  <c r="I68" i="2"/>
  <c r="I84" i="2"/>
  <c r="I100" i="2"/>
  <c r="I272" i="2"/>
  <c r="I288" i="2"/>
  <c r="I304" i="2"/>
  <c r="I320" i="2"/>
  <c r="I336" i="2"/>
  <c r="I72" i="2"/>
  <c r="I88" i="2"/>
  <c r="I104" i="2"/>
  <c r="I112" i="2"/>
  <c r="I120" i="2"/>
  <c r="I128" i="2"/>
  <c r="I136" i="2"/>
  <c r="I144" i="2"/>
  <c r="I152" i="2"/>
  <c r="I160" i="2"/>
  <c r="I168" i="2"/>
  <c r="I176" i="2"/>
  <c r="I184" i="2"/>
  <c r="I192" i="2"/>
  <c r="I200" i="2"/>
  <c r="I208" i="2"/>
  <c r="I216" i="2"/>
  <c r="I224" i="2"/>
  <c r="I232" i="2"/>
  <c r="I240" i="2"/>
  <c r="I248" i="2"/>
  <c r="I256" i="2"/>
  <c r="I268" i="2"/>
  <c r="I284" i="2"/>
  <c r="I300" i="2"/>
  <c r="I316" i="2"/>
  <c r="I332" i="2"/>
  <c r="I449" i="2"/>
  <c r="I457" i="2"/>
  <c r="I465" i="2"/>
  <c r="I473" i="2"/>
  <c r="I481" i="2"/>
  <c r="I489" i="2"/>
  <c r="I497" i="2"/>
  <c r="I453" i="2"/>
  <c r="I461" i="2"/>
  <c r="I469" i="2"/>
  <c r="I477" i="2"/>
  <c r="I485" i="2"/>
  <c r="I493" i="2"/>
  <c r="I187" i="3"/>
  <c r="I203" i="3"/>
  <c r="I219" i="3"/>
  <c r="I235" i="3"/>
  <c r="I513" i="3"/>
  <c r="I191" i="3"/>
  <c r="I207" i="3"/>
  <c r="I223" i="3"/>
  <c r="I239" i="3"/>
  <c r="I517" i="3"/>
  <c r="D38" i="15"/>
  <c r="D45" i="15"/>
  <c r="D42" i="15"/>
  <c r="D44" i="15"/>
  <c r="D46" i="15"/>
  <c r="D43" i="15"/>
  <c r="E49" i="15"/>
  <c r="E47" i="15"/>
  <c r="E38" i="15"/>
  <c r="E45" i="15"/>
  <c r="E42" i="15"/>
  <c r="E44" i="15"/>
  <c r="E46" i="15"/>
  <c r="E43" i="15"/>
  <c r="E41" i="15"/>
  <c r="E40" i="15"/>
  <c r="E39" i="15"/>
  <c r="D49" i="15"/>
  <c r="D41" i="15"/>
  <c r="D48" i="15"/>
  <c r="D40" i="15"/>
  <c r="D47" i="15"/>
  <c r="D39" i="15"/>
  <c r="E48" i="15"/>
  <c r="D1071" i="10"/>
  <c r="D1151" i="10"/>
  <c r="D1119" i="10"/>
  <c r="D1087" i="10"/>
  <c r="D1195" i="10"/>
  <c r="D1163" i="10"/>
  <c r="D1131" i="10"/>
  <c r="D1099" i="10"/>
  <c r="D1067" i="10"/>
  <c r="D1035" i="10"/>
  <c r="D1175" i="10"/>
  <c r="D1143" i="10"/>
  <c r="D1111" i="10"/>
  <c r="D1079" i="10"/>
  <c r="D1047" i="10"/>
  <c r="D1199" i="10"/>
  <c r="D1055" i="10"/>
  <c r="D1187" i="10"/>
  <c r="D1155" i="10"/>
  <c r="D1123" i="10"/>
  <c r="D1091" i="10"/>
  <c r="D1059" i="10"/>
  <c r="D1027" i="10"/>
  <c r="D1198" i="10"/>
  <c r="D1190" i="10"/>
  <c r="D1182" i="10"/>
  <c r="D1174" i="10"/>
  <c r="D1166" i="10"/>
  <c r="D1158" i="10"/>
  <c r="D1150" i="10"/>
  <c r="D1142" i="10"/>
  <c r="D1134" i="10"/>
  <c r="D1126" i="10"/>
  <c r="D1118" i="10"/>
  <c r="D1110" i="10"/>
  <c r="D1102" i="10"/>
  <c r="D1094" i="10"/>
  <c r="D1086" i="10"/>
  <c r="D1078" i="10"/>
  <c r="D1070" i="10"/>
  <c r="D1062" i="10"/>
  <c r="D1054" i="10"/>
  <c r="D1046" i="10"/>
  <c r="D1038" i="10"/>
  <c r="D1030" i="10"/>
  <c r="D1205" i="10"/>
  <c r="D1197" i="10"/>
  <c r="D1189" i="10"/>
  <c r="D1181" i="10"/>
  <c r="D1173" i="10"/>
  <c r="D1165" i="10"/>
  <c r="D1157" i="10"/>
  <c r="D1149" i="10"/>
  <c r="D1141" i="10"/>
  <c r="D1133" i="10"/>
  <c r="D1125" i="10"/>
  <c r="D1117" i="10"/>
  <c r="D1109" i="10"/>
  <c r="D1101" i="10"/>
  <c r="E1093" i="10"/>
  <c r="D1085" i="10"/>
  <c r="E1077" i="10"/>
  <c r="D1069" i="10"/>
  <c r="E1061" i="10"/>
  <c r="E1053" i="10"/>
  <c r="E1045" i="10"/>
  <c r="E1037" i="10"/>
  <c r="E1029" i="10"/>
  <c r="D1204" i="10"/>
  <c r="D1196" i="10"/>
  <c r="D1188" i="10"/>
  <c r="D1180" i="10"/>
  <c r="D1172" i="10"/>
  <c r="D1164" i="10"/>
  <c r="D1156" i="10"/>
  <c r="D1148" i="10"/>
  <c r="D1140" i="10"/>
  <c r="D1132" i="10"/>
  <c r="D1124" i="10"/>
  <c r="D1116" i="10"/>
  <c r="D1108" i="10"/>
  <c r="D1100" i="10"/>
  <c r="D1092" i="10"/>
  <c r="D1084" i="10"/>
  <c r="D1076" i="10"/>
  <c r="D1068" i="10"/>
  <c r="D1060" i="10"/>
  <c r="D1052" i="10"/>
  <c r="D1044" i="10"/>
  <c r="D1036" i="10"/>
  <c r="E1028" i="10"/>
  <c r="E1071" i="10"/>
  <c r="E1151" i="10"/>
  <c r="E1119" i="10"/>
  <c r="E1087" i="10"/>
  <c r="E1195" i="10"/>
  <c r="E1163" i="10"/>
  <c r="E1131" i="10"/>
  <c r="E1099" i="10"/>
  <c r="E1067" i="10"/>
  <c r="E1035" i="10"/>
  <c r="E1175" i="10"/>
  <c r="E1143" i="10"/>
  <c r="E1111" i="10"/>
  <c r="E1079" i="10"/>
  <c r="E1047" i="10"/>
  <c r="E1199" i="10"/>
  <c r="E1055" i="10"/>
  <c r="E1187" i="10"/>
  <c r="E1155" i="10"/>
  <c r="E1123" i="10"/>
  <c r="E1091" i="10"/>
  <c r="E1059" i="10"/>
  <c r="E1027" i="10"/>
  <c r="E1198" i="10"/>
  <c r="E1190" i="10"/>
  <c r="E1182" i="10"/>
  <c r="E1174" i="10"/>
  <c r="E1166" i="10"/>
  <c r="E1158" i="10"/>
  <c r="E1150" i="10"/>
  <c r="E1142" i="10"/>
  <c r="E1134" i="10"/>
  <c r="E1126" i="10"/>
  <c r="E1118" i="10"/>
  <c r="E1110" i="10"/>
  <c r="E1102" i="10"/>
  <c r="D1183" i="10"/>
  <c r="D1135" i="10"/>
  <c r="D1103" i="10"/>
  <c r="D1039" i="10"/>
  <c r="D1179" i="10"/>
  <c r="D1147" i="10"/>
  <c r="D1115" i="10"/>
  <c r="D1083" i="10"/>
  <c r="D1051" i="10"/>
  <c r="D1191" i="10"/>
  <c r="D1159" i="10"/>
  <c r="D1127" i="10"/>
  <c r="D1095" i="10"/>
  <c r="D1063" i="10"/>
  <c r="D1031" i="10"/>
  <c r="D1167" i="10"/>
  <c r="D1203" i="10"/>
  <c r="D1171" i="10"/>
  <c r="D1139" i="10"/>
  <c r="D1107" i="10"/>
  <c r="D1075" i="10"/>
  <c r="D1043" i="10"/>
  <c r="D1202" i="10"/>
  <c r="D1194" i="10"/>
  <c r="D1186" i="10"/>
  <c r="D1178" i="10"/>
  <c r="D1170" i="10"/>
  <c r="D1162" i="10"/>
  <c r="D1154" i="10"/>
  <c r="D1146" i="10"/>
  <c r="D1138" i="10"/>
  <c r="D1130" i="10"/>
  <c r="D1122" i="10"/>
  <c r="D1114" i="10"/>
  <c r="D1106" i="10"/>
  <c r="D1098" i="10"/>
  <c r="D1090" i="10"/>
  <c r="D1082" i="10"/>
  <c r="D1074" i="10"/>
  <c r="D1066" i="10"/>
  <c r="D1058" i="10"/>
  <c r="D1050" i="10"/>
  <c r="D1042" i="10"/>
  <c r="D1034" i="10"/>
  <c r="D1026" i="10"/>
  <c r="D1201" i="10"/>
  <c r="D1193" i="10"/>
  <c r="D1185" i="10"/>
  <c r="D1177" i="10"/>
  <c r="D1169" i="10"/>
  <c r="D1161" i="10"/>
  <c r="E1153" i="10"/>
  <c r="D1145" i="10"/>
  <c r="E1137" i="10"/>
  <c r="E1129" i="10"/>
  <c r="E1121" i="10"/>
  <c r="D1113" i="10"/>
  <c r="E1105" i="10"/>
  <c r="E1097" i="10"/>
  <c r="D1089" i="10"/>
  <c r="D1081" i="10"/>
  <c r="D1073" i="10"/>
  <c r="D1065" i="10"/>
  <c r="E1057" i="10"/>
  <c r="E1049" i="10"/>
  <c r="E1041" i="10"/>
  <c r="E1033" i="10"/>
  <c r="E1025" i="10"/>
  <c r="D1200" i="10"/>
  <c r="D1192" i="10"/>
  <c r="D1184" i="10"/>
  <c r="D1176" i="10"/>
  <c r="D1168" i="10"/>
  <c r="D1160" i="10"/>
  <c r="D1152" i="10"/>
  <c r="D1144" i="10"/>
  <c r="D1136" i="10"/>
  <c r="D1128" i="10"/>
  <c r="D1120" i="10"/>
  <c r="D1112" i="10"/>
  <c r="D1104" i="10"/>
  <c r="D1096" i="10"/>
  <c r="D1088" i="10"/>
  <c r="D1080" i="10"/>
  <c r="D1072" i="10"/>
  <c r="D1064" i="10"/>
  <c r="D1056" i="10"/>
  <c r="D1048" i="10"/>
  <c r="D1040" i="10"/>
  <c r="E1032" i="10"/>
  <c r="E1024" i="10"/>
  <c r="E1183" i="10"/>
  <c r="E1135" i="10"/>
  <c r="E1103" i="10"/>
  <c r="E1039" i="10"/>
  <c r="E1179" i="10"/>
  <c r="E1147" i="10"/>
  <c r="E1115" i="10"/>
  <c r="E1083" i="10"/>
  <c r="E1051" i="10"/>
  <c r="E1191" i="10"/>
  <c r="E1159" i="10"/>
  <c r="E1127" i="10"/>
  <c r="E1095" i="10"/>
  <c r="E1063" i="10"/>
  <c r="E1031" i="10"/>
  <c r="E1167" i="10"/>
  <c r="E1203" i="10"/>
  <c r="E1171" i="10"/>
  <c r="E1139" i="10"/>
  <c r="E1107" i="10"/>
  <c r="E1075" i="10"/>
  <c r="E1043" i="10"/>
  <c r="E1202" i="10"/>
  <c r="E1170" i="10"/>
  <c r="E1138" i="10"/>
  <c r="E1106" i="10"/>
  <c r="E1086" i="10"/>
  <c r="E1070" i="10"/>
  <c r="E1054" i="10"/>
  <c r="E1038" i="10"/>
  <c r="E1205" i="10"/>
  <c r="E1189" i="10"/>
  <c r="E1173" i="10"/>
  <c r="E1157" i="10"/>
  <c r="E1141" i="10"/>
  <c r="E1125" i="10"/>
  <c r="E1109" i="10"/>
  <c r="D1093" i="10"/>
  <c r="D1077" i="10"/>
  <c r="D1061" i="10"/>
  <c r="D1045" i="10"/>
  <c r="D1029" i="10"/>
  <c r="E1196" i="10"/>
  <c r="E1180" i="10"/>
  <c r="E1164" i="10"/>
  <c r="E1148" i="10"/>
  <c r="E1132" i="10"/>
  <c r="E1116" i="10"/>
  <c r="E1100" i="10"/>
  <c r="E1084" i="10"/>
  <c r="E1068" i="10"/>
  <c r="E1052" i="10"/>
  <c r="E1036" i="10"/>
  <c r="E1146" i="10"/>
  <c r="E1114" i="10"/>
  <c r="E1074" i="10"/>
  <c r="E1042" i="10"/>
  <c r="E1193" i="10"/>
  <c r="E1161" i="10"/>
  <c r="D1129" i="10"/>
  <c r="D1033" i="10"/>
  <c r="E1184" i="10"/>
  <c r="E1152" i="10"/>
  <c r="E1120" i="10"/>
  <c r="E1088" i="10"/>
  <c r="E1072" i="10"/>
  <c r="E1040" i="10"/>
  <c r="E1194" i="10"/>
  <c r="E1162" i="10"/>
  <c r="E1130" i="10"/>
  <c r="E1098" i="10"/>
  <c r="E1082" i="10"/>
  <c r="E1066" i="10"/>
  <c r="E1050" i="10"/>
  <c r="E1034" i="10"/>
  <c r="E1201" i="10"/>
  <c r="E1185" i="10"/>
  <c r="E1169" i="10"/>
  <c r="D1153" i="10"/>
  <c r="D1137" i="10"/>
  <c r="D1121" i="10"/>
  <c r="D1105" i="10"/>
  <c r="E1089" i="10"/>
  <c r="E1073" i="10"/>
  <c r="D1057" i="10"/>
  <c r="D1041" i="10"/>
  <c r="D1025" i="10"/>
  <c r="E1192" i="10"/>
  <c r="E1176" i="10"/>
  <c r="E1160" i="10"/>
  <c r="E1144" i="10"/>
  <c r="E1128" i="10"/>
  <c r="E1112" i="10"/>
  <c r="E1096" i="10"/>
  <c r="E1080" i="10"/>
  <c r="E1064" i="10"/>
  <c r="E1048" i="10"/>
  <c r="D1032" i="10"/>
  <c r="E1186" i="10"/>
  <c r="E1154" i="10"/>
  <c r="E1122" i="10"/>
  <c r="E1094" i="10"/>
  <c r="E1078" i="10"/>
  <c r="E1062" i="10"/>
  <c r="E1046" i="10"/>
  <c r="E1030" i="10"/>
  <c r="E1197" i="10"/>
  <c r="E1181" i="10"/>
  <c r="E1165" i="10"/>
  <c r="E1149" i="10"/>
  <c r="E1133" i="10"/>
  <c r="E1117" i="10"/>
  <c r="E1101" i="10"/>
  <c r="E1085" i="10"/>
  <c r="E1069" i="10"/>
  <c r="D1053" i="10"/>
  <c r="D1037" i="10"/>
  <c r="E1204" i="10"/>
  <c r="E1188" i="10"/>
  <c r="E1172" i="10"/>
  <c r="E1156" i="10"/>
  <c r="E1140" i="10"/>
  <c r="E1124" i="10"/>
  <c r="E1108" i="10"/>
  <c r="E1092" i="10"/>
  <c r="E1076" i="10"/>
  <c r="E1060" i="10"/>
  <c r="E1044" i="10"/>
  <c r="D1028" i="10"/>
  <c r="E1178" i="10"/>
  <c r="E1090" i="10"/>
  <c r="E1058" i="10"/>
  <c r="E1026" i="10"/>
  <c r="E1177" i="10"/>
  <c r="E1145" i="10"/>
  <c r="E1113" i="10"/>
  <c r="D1097" i="10"/>
  <c r="E1081" i="10"/>
  <c r="E1065" i="10"/>
  <c r="E1200" i="10"/>
  <c r="E1168" i="10"/>
  <c r="E1136" i="10"/>
  <c r="E1104" i="10"/>
  <c r="E1056" i="10"/>
  <c r="D1024" i="10"/>
  <c r="D1049" i="10"/>
  <c r="B43" i="9" l="1"/>
  <c r="B44" i="9" s="1"/>
  <c r="B45" i="9" l="1"/>
  <c r="B46" i="9" l="1"/>
  <c r="B47" i="9" s="1"/>
  <c r="B48" i="9" s="1"/>
  <c r="B49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ED077E-6ED4-4D54-BAC6-97D17140E2E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<sst xmlns="http://schemas.openxmlformats.org/spreadsheetml/2006/main" count="1004" uniqueCount="58">
  <si>
    <t>Date</t>
  </si>
  <si>
    <t>Daily Confirmed</t>
  </si>
  <si>
    <t>False Positives Found</t>
  </si>
  <si>
    <t>Cumulative Confirmed</t>
  </si>
  <si>
    <t>Daily Discharged</t>
  </si>
  <si>
    <t>Passed but not due to COVID</t>
  </si>
  <si>
    <t>Cumulative Discharged</t>
  </si>
  <si>
    <t>Discharged to Isolation</t>
  </si>
  <si>
    <t>Still Hospitalised</t>
  </si>
  <si>
    <t>Daily Deaths</t>
  </si>
  <si>
    <t>Cumulative Deaths</t>
  </si>
  <si>
    <t>Tested positive demise</t>
  </si>
  <si>
    <t>Daily Imported</t>
  </si>
  <si>
    <t>Daily Local transmission</t>
  </si>
  <si>
    <t>Local cases residing in dorms MOH report</t>
  </si>
  <si>
    <t>Local cases not residing in doms MOH report</t>
  </si>
  <si>
    <t>Intensive Care Unit (ICU)</t>
  </si>
  <si>
    <t>General Wards MOH report</t>
  </si>
  <si>
    <t>In Isolation MOH report</t>
  </si>
  <si>
    <t>Total Completed Isolation MOH report</t>
  </si>
  <si>
    <t>Total Hospital Discharged MOH report</t>
  </si>
  <si>
    <t>Linked community cases</t>
  </si>
  <si>
    <t>Unlinked community cases</t>
  </si>
  <si>
    <t>Phase</t>
  </si>
  <si>
    <t>Circuit Breaker</t>
  </si>
  <si>
    <t>Phase 1</t>
  </si>
  <si>
    <t>Phase 2</t>
  </si>
  <si>
    <t>Phase 3</t>
  </si>
  <si>
    <t>Phase 2 (Heightened Alert)</t>
  </si>
  <si>
    <t>Phase 3 (Heightened Alert)</t>
  </si>
  <si>
    <t>Daily minimum temperatures</t>
  </si>
  <si>
    <t>?0.2</t>
  </si>
  <si>
    <t>?0.8</t>
  </si>
  <si>
    <t>?0.1</t>
  </si>
  <si>
    <t>Forecast(Daily minimum temperatures)</t>
  </si>
  <si>
    <t>Confidence Interval(Daily minimum temperatures)</t>
  </si>
  <si>
    <t>Average</t>
  </si>
  <si>
    <t>Median</t>
  </si>
  <si>
    <t>Minimum</t>
  </si>
  <si>
    <t>Maximum</t>
  </si>
  <si>
    <t>Range</t>
  </si>
  <si>
    <t>1th Quartile</t>
  </si>
  <si>
    <t>3rd Quartile</t>
  </si>
  <si>
    <t>2nd Quartile</t>
  </si>
  <si>
    <t xml:space="preserve">       Daily Comfirmed Cases in Singapore</t>
  </si>
  <si>
    <t>Month</t>
  </si>
  <si>
    <t>Sales of shampoo over a three year period</t>
  </si>
  <si>
    <t>Forecast(Cumulative Confirmed)</t>
  </si>
  <si>
    <t>Lower Confidence Bound(Cumulative Confirmed)</t>
  </si>
  <si>
    <t>Upper Confidence Bound(Cumulative Confirmed)</t>
  </si>
  <si>
    <t>Quick Analysis</t>
  </si>
  <si>
    <t xml:space="preserve">       Daily Minimum Temperture</t>
  </si>
  <si>
    <t>Shampoo Sales for Three Years</t>
  </si>
  <si>
    <t>Timeline</t>
  </si>
  <si>
    <t>Values</t>
  </si>
  <si>
    <t>Forecast</t>
  </si>
  <si>
    <t>Lower Confidence Bound</t>
  </si>
  <si>
    <t>Upper Confidence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</si>
</sst>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-&quot;mm&quot;-&quot;dd"/>
    <numFmt numFmtId="165" formatCode="[$-14009]dd\-mm\-yyyy;@"/>
    <numFmt numFmtId="166" formatCode="0.0"/>
  </numFmts>
  <fonts count="1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2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theme="9" tint="-0.249977111117893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 applyAlignment="1">
      <alignment horizontal="center" vertical="center"/>
    </xf>
    <xf numFmtId="0" fontId="4" fillId="0" borderId="1" xfId="0" applyFont="1" applyBorder="1"/>
    <xf numFmtId="0" fontId="4" fillId="0" borderId="2" xfId="0" applyFont="1" applyBorder="1"/>
    <xf numFmtId="0" fontId="10" fillId="0" borderId="0" xfId="0" applyFont="1"/>
    <xf numFmtId="0" fontId="12" fillId="0" borderId="0" xfId="0" applyFont="1"/>
    <xf numFmtId="17" fontId="5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11" fillId="0" borderId="0" xfId="0" applyFont="1"/>
    <xf numFmtId="17" fontId="4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47"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22" formatCode="mmm\-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2" formatCode="mmm\-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[$-14009]dd\-mm\-yyyy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[$-14009]dd\-mm\-yyyy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65" formatCode="[$-14009]dd\-mm\-yyyy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165" formatCode="[$-14009]dd\-mm\-yyyy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microsoft.com/office/2017/10/relationships/person" Target="persons/person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10/relationships/person" Target="persons/pers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'Forecast Analysis1'!$B$1</c:f>
              <c:strCache>
                <c:ptCount val="1"/>
                <c:pt idx="0">
                  <c:v>Cumulative Confirmed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'Forecast Analysis1'!$B$2:$B$1205</c:f>
              <c:numCache>
                <c:formatCode>General</c:formatCode>
                <c:ptCount val="120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10</c:v>
                </c:pt>
                <c:pt idx="7">
                  <c:v>13</c:v>
                </c:pt>
                <c:pt idx="8">
                  <c:v>16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24</c:v>
                </c:pt>
                <c:pt idx="13">
                  <c:v>28</c:v>
                </c:pt>
                <c:pt idx="14">
                  <c:v>30</c:v>
                </c:pt>
                <c:pt idx="15">
                  <c:v>33</c:v>
                </c:pt>
                <c:pt idx="16">
                  <c:v>40</c:v>
                </c:pt>
                <c:pt idx="17">
                  <c:v>43</c:v>
                </c:pt>
                <c:pt idx="18">
                  <c:v>45</c:v>
                </c:pt>
                <c:pt idx="19">
                  <c:v>47</c:v>
                </c:pt>
                <c:pt idx="20">
                  <c:v>50</c:v>
                </c:pt>
                <c:pt idx="21">
                  <c:v>58</c:v>
                </c:pt>
                <c:pt idx="22">
                  <c:v>67</c:v>
                </c:pt>
                <c:pt idx="23">
                  <c:v>72</c:v>
                </c:pt>
                <c:pt idx="24">
                  <c:v>75</c:v>
                </c:pt>
                <c:pt idx="25">
                  <c:v>77</c:v>
                </c:pt>
                <c:pt idx="26">
                  <c:v>81</c:v>
                </c:pt>
                <c:pt idx="27">
                  <c:v>84</c:v>
                </c:pt>
                <c:pt idx="28">
                  <c:v>85</c:v>
                </c:pt>
                <c:pt idx="29">
                  <c:v>86</c:v>
                </c:pt>
                <c:pt idx="30">
                  <c:v>89</c:v>
                </c:pt>
                <c:pt idx="31">
                  <c:v>89</c:v>
                </c:pt>
                <c:pt idx="32">
                  <c:v>90</c:v>
                </c:pt>
                <c:pt idx="33">
                  <c:v>91</c:v>
                </c:pt>
                <c:pt idx="34">
                  <c:v>93</c:v>
                </c:pt>
                <c:pt idx="35">
                  <c:v>96</c:v>
                </c:pt>
                <c:pt idx="36">
                  <c:v>98</c:v>
                </c:pt>
                <c:pt idx="37">
                  <c:v>102</c:v>
                </c:pt>
                <c:pt idx="38">
                  <c:v>106</c:v>
                </c:pt>
                <c:pt idx="39">
                  <c:v>108</c:v>
                </c:pt>
                <c:pt idx="40">
                  <c:v>110</c:v>
                </c:pt>
                <c:pt idx="41">
                  <c:v>112</c:v>
                </c:pt>
                <c:pt idx="42">
                  <c:v>117</c:v>
                </c:pt>
                <c:pt idx="43">
                  <c:v>130</c:v>
                </c:pt>
                <c:pt idx="44">
                  <c:v>138</c:v>
                </c:pt>
                <c:pt idx="45">
                  <c:v>150</c:v>
                </c:pt>
                <c:pt idx="46">
                  <c:v>160</c:v>
                </c:pt>
                <c:pt idx="47">
                  <c:v>166</c:v>
                </c:pt>
                <c:pt idx="48">
                  <c:v>178</c:v>
                </c:pt>
                <c:pt idx="49">
                  <c:v>187</c:v>
                </c:pt>
                <c:pt idx="50">
                  <c:v>200</c:v>
                </c:pt>
                <c:pt idx="51">
                  <c:v>212</c:v>
                </c:pt>
                <c:pt idx="52">
                  <c:v>226</c:v>
                </c:pt>
                <c:pt idx="53">
                  <c:v>243</c:v>
                </c:pt>
                <c:pt idx="54">
                  <c:v>266</c:v>
                </c:pt>
                <c:pt idx="55">
                  <c:v>313</c:v>
                </c:pt>
                <c:pt idx="56">
                  <c:v>345</c:v>
                </c:pt>
                <c:pt idx="57">
                  <c:v>385</c:v>
                </c:pt>
                <c:pt idx="58">
                  <c:v>432</c:v>
                </c:pt>
                <c:pt idx="59">
                  <c:v>455</c:v>
                </c:pt>
                <c:pt idx="60">
                  <c:v>509</c:v>
                </c:pt>
                <c:pt idx="61">
                  <c:v>558</c:v>
                </c:pt>
                <c:pt idx="62">
                  <c:v>631</c:v>
                </c:pt>
                <c:pt idx="63">
                  <c:v>683</c:v>
                </c:pt>
                <c:pt idx="64">
                  <c:v>732</c:v>
                </c:pt>
                <c:pt idx="65">
                  <c:v>802</c:v>
                </c:pt>
                <c:pt idx="66">
                  <c:v>844</c:v>
                </c:pt>
                <c:pt idx="67">
                  <c:v>879</c:v>
                </c:pt>
                <c:pt idx="68">
                  <c:v>926</c:v>
                </c:pt>
                <c:pt idx="69">
                  <c:v>1000</c:v>
                </c:pt>
                <c:pt idx="70">
                  <c:v>1049</c:v>
                </c:pt>
                <c:pt idx="71">
                  <c:v>1114</c:v>
                </c:pt>
                <c:pt idx="72">
                  <c:v>1189</c:v>
                </c:pt>
                <c:pt idx="73">
                  <c:v>1309</c:v>
                </c:pt>
                <c:pt idx="74">
                  <c:v>1375</c:v>
                </c:pt>
                <c:pt idx="75">
                  <c:v>1481</c:v>
                </c:pt>
                <c:pt idx="76">
                  <c:v>1623</c:v>
                </c:pt>
                <c:pt idx="77">
                  <c:v>1910</c:v>
                </c:pt>
                <c:pt idx="78">
                  <c:v>2108</c:v>
                </c:pt>
                <c:pt idx="79">
                  <c:v>2299</c:v>
                </c:pt>
                <c:pt idx="80">
                  <c:v>2532</c:v>
                </c:pt>
                <c:pt idx="81">
                  <c:v>2918</c:v>
                </c:pt>
                <c:pt idx="82">
                  <c:v>3252</c:v>
                </c:pt>
                <c:pt idx="83">
                  <c:v>3699</c:v>
                </c:pt>
                <c:pt idx="84">
                  <c:v>4427</c:v>
                </c:pt>
                <c:pt idx="85">
                  <c:v>5050</c:v>
                </c:pt>
                <c:pt idx="86">
                  <c:v>5992</c:v>
                </c:pt>
                <c:pt idx="87">
                  <c:v>6588</c:v>
                </c:pt>
                <c:pt idx="88">
                  <c:v>8014</c:v>
                </c:pt>
                <c:pt idx="89">
                  <c:v>9125</c:v>
                </c:pt>
                <c:pt idx="90">
                  <c:v>10141</c:v>
                </c:pt>
                <c:pt idx="91">
                  <c:v>11178</c:v>
                </c:pt>
                <c:pt idx="92">
                  <c:v>12075</c:v>
                </c:pt>
                <c:pt idx="93">
                  <c:v>12693</c:v>
                </c:pt>
                <c:pt idx="94">
                  <c:v>13624</c:v>
                </c:pt>
                <c:pt idx="95">
                  <c:v>14423</c:v>
                </c:pt>
                <c:pt idx="96">
                  <c:v>14951</c:v>
                </c:pt>
                <c:pt idx="97">
                  <c:v>15641</c:v>
                </c:pt>
                <c:pt idx="98">
                  <c:v>16169</c:v>
                </c:pt>
                <c:pt idx="99">
                  <c:v>17101</c:v>
                </c:pt>
                <c:pt idx="100">
                  <c:v>17548</c:v>
                </c:pt>
                <c:pt idx="101">
                  <c:v>18205</c:v>
                </c:pt>
                <c:pt idx="102">
                  <c:v>18778</c:v>
                </c:pt>
                <c:pt idx="103">
                  <c:v>19410</c:v>
                </c:pt>
                <c:pt idx="104">
                  <c:v>20198</c:v>
                </c:pt>
                <c:pt idx="105">
                  <c:v>20939</c:v>
                </c:pt>
                <c:pt idx="106">
                  <c:v>21707</c:v>
                </c:pt>
                <c:pt idx="107">
                  <c:v>22460</c:v>
                </c:pt>
                <c:pt idx="108">
                  <c:v>23336</c:v>
                </c:pt>
                <c:pt idx="109">
                  <c:v>23787</c:v>
                </c:pt>
                <c:pt idx="110">
                  <c:v>24671</c:v>
                </c:pt>
                <c:pt idx="111">
                  <c:v>25346</c:v>
                </c:pt>
                <c:pt idx="112">
                  <c:v>26098</c:v>
                </c:pt>
                <c:pt idx="113">
                  <c:v>26891</c:v>
                </c:pt>
                <c:pt idx="114">
                  <c:v>27356</c:v>
                </c:pt>
                <c:pt idx="115">
                  <c:v>28038</c:v>
                </c:pt>
                <c:pt idx="116">
                  <c:v>28343</c:v>
                </c:pt>
                <c:pt idx="117">
                  <c:v>28794</c:v>
                </c:pt>
                <c:pt idx="118">
                  <c:v>29364</c:v>
                </c:pt>
                <c:pt idx="119">
                  <c:v>29812</c:v>
                </c:pt>
                <c:pt idx="120">
                  <c:v>30426</c:v>
                </c:pt>
                <c:pt idx="121">
                  <c:v>31068</c:v>
                </c:pt>
                <c:pt idx="122">
                  <c:v>31616</c:v>
                </c:pt>
                <c:pt idx="123">
                  <c:v>31960</c:v>
                </c:pt>
                <c:pt idx="124">
                  <c:v>32343</c:v>
                </c:pt>
                <c:pt idx="125">
                  <c:v>32876</c:v>
                </c:pt>
                <c:pt idx="126">
                  <c:v>33249</c:v>
                </c:pt>
                <c:pt idx="127">
                  <c:v>33860</c:v>
                </c:pt>
                <c:pt idx="128">
                  <c:v>34366</c:v>
                </c:pt>
                <c:pt idx="129">
                  <c:v>34884</c:v>
                </c:pt>
                <c:pt idx="130">
                  <c:v>35292</c:v>
                </c:pt>
                <c:pt idx="131">
                  <c:v>35836</c:v>
                </c:pt>
                <c:pt idx="132">
                  <c:v>36405</c:v>
                </c:pt>
                <c:pt idx="133">
                  <c:v>36922</c:v>
                </c:pt>
                <c:pt idx="134">
                  <c:v>37183</c:v>
                </c:pt>
                <c:pt idx="135">
                  <c:v>37527</c:v>
                </c:pt>
                <c:pt idx="136">
                  <c:v>37910</c:v>
                </c:pt>
                <c:pt idx="137">
                  <c:v>38296</c:v>
                </c:pt>
                <c:pt idx="138">
                  <c:v>38514</c:v>
                </c:pt>
                <c:pt idx="139">
                  <c:v>38965</c:v>
                </c:pt>
                <c:pt idx="140">
                  <c:v>39387</c:v>
                </c:pt>
                <c:pt idx="141">
                  <c:v>39850</c:v>
                </c:pt>
                <c:pt idx="142">
                  <c:v>40197</c:v>
                </c:pt>
                <c:pt idx="143">
                  <c:v>40604</c:v>
                </c:pt>
                <c:pt idx="144">
                  <c:v>40818</c:v>
                </c:pt>
                <c:pt idx="145">
                  <c:v>40969</c:v>
                </c:pt>
                <c:pt idx="146">
                  <c:v>41216</c:v>
                </c:pt>
                <c:pt idx="147">
                  <c:v>41473</c:v>
                </c:pt>
                <c:pt idx="148">
                  <c:v>41615</c:v>
                </c:pt>
                <c:pt idx="149">
                  <c:v>41833</c:v>
                </c:pt>
                <c:pt idx="150">
                  <c:v>42095</c:v>
                </c:pt>
                <c:pt idx="151">
                  <c:v>42313</c:v>
                </c:pt>
                <c:pt idx="152">
                  <c:v>42432</c:v>
                </c:pt>
                <c:pt idx="153">
                  <c:v>42623</c:v>
                </c:pt>
                <c:pt idx="154">
                  <c:v>42736</c:v>
                </c:pt>
                <c:pt idx="155">
                  <c:v>42955</c:v>
                </c:pt>
                <c:pt idx="156">
                  <c:v>43246</c:v>
                </c:pt>
                <c:pt idx="157">
                  <c:v>43459</c:v>
                </c:pt>
                <c:pt idx="158">
                  <c:v>43661</c:v>
                </c:pt>
                <c:pt idx="159">
                  <c:v>43907</c:v>
                </c:pt>
                <c:pt idx="160">
                  <c:v>44122</c:v>
                </c:pt>
                <c:pt idx="161">
                  <c:v>44310</c:v>
                </c:pt>
                <c:pt idx="162">
                  <c:v>44479</c:v>
                </c:pt>
                <c:pt idx="163">
                  <c:v>44664</c:v>
                </c:pt>
                <c:pt idx="164">
                  <c:v>44800</c:v>
                </c:pt>
                <c:pt idx="165">
                  <c:v>44983</c:v>
                </c:pt>
                <c:pt idx="166">
                  <c:v>45140</c:v>
                </c:pt>
                <c:pt idx="167">
                  <c:v>45297</c:v>
                </c:pt>
                <c:pt idx="168">
                  <c:v>45422</c:v>
                </c:pt>
                <c:pt idx="169">
                  <c:v>45612</c:v>
                </c:pt>
                <c:pt idx="170">
                  <c:v>45782</c:v>
                </c:pt>
                <c:pt idx="171">
                  <c:v>45960</c:v>
                </c:pt>
                <c:pt idx="172">
                  <c:v>46282</c:v>
                </c:pt>
                <c:pt idx="173">
                  <c:v>46629</c:v>
                </c:pt>
                <c:pt idx="174">
                  <c:v>46878</c:v>
                </c:pt>
                <c:pt idx="175">
                  <c:v>47126</c:v>
                </c:pt>
                <c:pt idx="176">
                  <c:v>47453</c:v>
                </c:pt>
                <c:pt idx="177">
                  <c:v>47655</c:v>
                </c:pt>
                <c:pt idx="178">
                  <c:v>47912</c:v>
                </c:pt>
                <c:pt idx="179">
                  <c:v>48035</c:v>
                </c:pt>
                <c:pt idx="180">
                  <c:v>48434</c:v>
                </c:pt>
                <c:pt idx="181">
                  <c:v>48744</c:v>
                </c:pt>
                <c:pt idx="182">
                  <c:v>49098</c:v>
                </c:pt>
                <c:pt idx="183">
                  <c:v>49375</c:v>
                </c:pt>
                <c:pt idx="184">
                  <c:v>49888</c:v>
                </c:pt>
                <c:pt idx="185">
                  <c:v>50369</c:v>
                </c:pt>
                <c:pt idx="186">
                  <c:v>50838</c:v>
                </c:pt>
                <c:pt idx="187">
                  <c:v>51197</c:v>
                </c:pt>
                <c:pt idx="188">
                  <c:v>51531</c:v>
                </c:pt>
                <c:pt idx="189">
                  <c:v>51809</c:v>
                </c:pt>
                <c:pt idx="190">
                  <c:v>52205</c:v>
                </c:pt>
                <c:pt idx="191">
                  <c:v>52512</c:v>
                </c:pt>
                <c:pt idx="192">
                  <c:v>52825</c:v>
                </c:pt>
                <c:pt idx="193">
                  <c:v>53051</c:v>
                </c:pt>
                <c:pt idx="194">
                  <c:v>53346</c:v>
                </c:pt>
                <c:pt idx="195">
                  <c:v>54254</c:v>
                </c:pt>
                <c:pt idx="196">
                  <c:v>54555</c:v>
                </c:pt>
                <c:pt idx="197">
                  <c:v>54797</c:v>
                </c:pt>
                <c:pt idx="198">
                  <c:v>54929</c:v>
                </c:pt>
                <c:pt idx="199">
                  <c:v>55104</c:v>
                </c:pt>
                <c:pt idx="200">
                  <c:v>55292</c:v>
                </c:pt>
                <c:pt idx="201">
                  <c:v>55353</c:v>
                </c:pt>
                <c:pt idx="202">
                  <c:v>55395</c:v>
                </c:pt>
                <c:pt idx="203">
                  <c:v>55497</c:v>
                </c:pt>
                <c:pt idx="204">
                  <c:v>55580</c:v>
                </c:pt>
                <c:pt idx="205">
                  <c:v>55661</c:v>
                </c:pt>
                <c:pt idx="206">
                  <c:v>55747</c:v>
                </c:pt>
                <c:pt idx="207">
                  <c:v>55838</c:v>
                </c:pt>
                <c:pt idx="208">
                  <c:v>55938</c:v>
                </c:pt>
                <c:pt idx="209">
                  <c:v>56031</c:v>
                </c:pt>
                <c:pt idx="210">
                  <c:v>56099</c:v>
                </c:pt>
                <c:pt idx="211">
                  <c:v>56216</c:v>
                </c:pt>
                <c:pt idx="212">
                  <c:v>56266</c:v>
                </c:pt>
                <c:pt idx="213">
                  <c:v>56353</c:v>
                </c:pt>
                <c:pt idx="214">
                  <c:v>56404</c:v>
                </c:pt>
                <c:pt idx="215">
                  <c:v>56435</c:v>
                </c:pt>
                <c:pt idx="216">
                  <c:v>56495</c:v>
                </c:pt>
                <c:pt idx="217">
                  <c:v>56572</c:v>
                </c:pt>
                <c:pt idx="218">
                  <c:v>56666</c:v>
                </c:pt>
                <c:pt idx="219">
                  <c:v>56717</c:v>
                </c:pt>
                <c:pt idx="220">
                  <c:v>56771</c:v>
                </c:pt>
                <c:pt idx="221">
                  <c:v>56812</c:v>
                </c:pt>
                <c:pt idx="222">
                  <c:v>56852</c:v>
                </c:pt>
                <c:pt idx="223">
                  <c:v>56860</c:v>
                </c:pt>
                <c:pt idx="224">
                  <c:v>56908</c:v>
                </c:pt>
                <c:pt idx="225">
                  <c:v>56948</c:v>
                </c:pt>
                <c:pt idx="226">
                  <c:v>56982</c:v>
                </c:pt>
                <c:pt idx="227">
                  <c:v>57022</c:v>
                </c:pt>
                <c:pt idx="228">
                  <c:v>57044</c:v>
                </c:pt>
                <c:pt idx="229">
                  <c:v>57091</c:v>
                </c:pt>
                <c:pt idx="230">
                  <c:v>57166</c:v>
                </c:pt>
                <c:pt idx="231">
                  <c:v>57229</c:v>
                </c:pt>
                <c:pt idx="232">
                  <c:v>57315</c:v>
                </c:pt>
                <c:pt idx="233">
                  <c:v>57357</c:v>
                </c:pt>
                <c:pt idx="234">
                  <c:v>57406</c:v>
                </c:pt>
                <c:pt idx="235">
                  <c:v>57454</c:v>
                </c:pt>
                <c:pt idx="236">
                  <c:v>57488</c:v>
                </c:pt>
                <c:pt idx="237">
                  <c:v>57514</c:v>
                </c:pt>
                <c:pt idx="238">
                  <c:v>57532</c:v>
                </c:pt>
                <c:pt idx="239">
                  <c:v>57543</c:v>
                </c:pt>
                <c:pt idx="240">
                  <c:v>57558</c:v>
                </c:pt>
                <c:pt idx="241">
                  <c:v>57576</c:v>
                </c:pt>
                <c:pt idx="242">
                  <c:v>57606</c:v>
                </c:pt>
                <c:pt idx="243">
                  <c:v>57627</c:v>
                </c:pt>
                <c:pt idx="244">
                  <c:v>57639</c:v>
                </c:pt>
                <c:pt idx="245">
                  <c:v>57654</c:v>
                </c:pt>
                <c:pt idx="246">
                  <c:v>57665</c:v>
                </c:pt>
                <c:pt idx="247">
                  <c:v>57685</c:v>
                </c:pt>
                <c:pt idx="248">
                  <c:v>57700</c:v>
                </c:pt>
                <c:pt idx="249">
                  <c:v>57715</c:v>
                </c:pt>
                <c:pt idx="250">
                  <c:v>57742</c:v>
                </c:pt>
                <c:pt idx="251">
                  <c:v>57765</c:v>
                </c:pt>
                <c:pt idx="252">
                  <c:v>57784</c:v>
                </c:pt>
                <c:pt idx="253">
                  <c:v>57794</c:v>
                </c:pt>
                <c:pt idx="254">
                  <c:v>57800</c:v>
                </c:pt>
                <c:pt idx="255">
                  <c:v>57812</c:v>
                </c:pt>
                <c:pt idx="256">
                  <c:v>57819</c:v>
                </c:pt>
                <c:pt idx="257">
                  <c:v>57830</c:v>
                </c:pt>
                <c:pt idx="258">
                  <c:v>57840</c:v>
                </c:pt>
                <c:pt idx="259">
                  <c:v>57849</c:v>
                </c:pt>
                <c:pt idx="260">
                  <c:v>57859</c:v>
                </c:pt>
                <c:pt idx="261">
                  <c:v>57866</c:v>
                </c:pt>
                <c:pt idx="262">
                  <c:v>57876</c:v>
                </c:pt>
                <c:pt idx="263">
                  <c:v>57880</c:v>
                </c:pt>
                <c:pt idx="264">
                  <c:v>57884</c:v>
                </c:pt>
                <c:pt idx="265">
                  <c:v>57889</c:v>
                </c:pt>
                <c:pt idx="266">
                  <c:v>57892</c:v>
                </c:pt>
                <c:pt idx="267">
                  <c:v>57901</c:v>
                </c:pt>
                <c:pt idx="268">
                  <c:v>57904</c:v>
                </c:pt>
                <c:pt idx="269">
                  <c:v>57911</c:v>
                </c:pt>
                <c:pt idx="270">
                  <c:v>57915</c:v>
                </c:pt>
                <c:pt idx="271">
                  <c:v>57921</c:v>
                </c:pt>
                <c:pt idx="272">
                  <c:v>57933</c:v>
                </c:pt>
                <c:pt idx="273">
                  <c:v>57941</c:v>
                </c:pt>
                <c:pt idx="274">
                  <c:v>57951</c:v>
                </c:pt>
                <c:pt idx="275">
                  <c:v>57965</c:v>
                </c:pt>
                <c:pt idx="276">
                  <c:v>57970</c:v>
                </c:pt>
                <c:pt idx="277">
                  <c:v>57973</c:v>
                </c:pt>
                <c:pt idx="278">
                  <c:v>57980</c:v>
                </c:pt>
                <c:pt idx="279">
                  <c:v>57987</c:v>
                </c:pt>
                <c:pt idx="280">
                  <c:v>57994</c:v>
                </c:pt>
                <c:pt idx="281">
                  <c:v>58003</c:v>
                </c:pt>
                <c:pt idx="282">
                  <c:v>58015</c:v>
                </c:pt>
                <c:pt idx="283">
                  <c:v>58019</c:v>
                </c:pt>
                <c:pt idx="284">
                  <c:v>58020</c:v>
                </c:pt>
                <c:pt idx="285">
                  <c:v>58029</c:v>
                </c:pt>
                <c:pt idx="286">
                  <c:v>58036</c:v>
                </c:pt>
                <c:pt idx="287">
                  <c:v>58043</c:v>
                </c:pt>
                <c:pt idx="288">
                  <c:v>58047</c:v>
                </c:pt>
                <c:pt idx="289">
                  <c:v>58054</c:v>
                </c:pt>
                <c:pt idx="290">
                  <c:v>58056</c:v>
                </c:pt>
                <c:pt idx="291">
                  <c:v>58064</c:v>
                </c:pt>
                <c:pt idx="292">
                  <c:v>58073</c:v>
                </c:pt>
                <c:pt idx="293">
                  <c:v>58091</c:v>
                </c:pt>
                <c:pt idx="294">
                  <c:v>58102</c:v>
                </c:pt>
                <c:pt idx="295">
                  <c:v>58114</c:v>
                </c:pt>
                <c:pt idx="296">
                  <c:v>58116</c:v>
                </c:pt>
                <c:pt idx="297">
                  <c:v>58119</c:v>
                </c:pt>
                <c:pt idx="298">
                  <c:v>58124</c:v>
                </c:pt>
                <c:pt idx="299">
                  <c:v>58130</c:v>
                </c:pt>
                <c:pt idx="300">
                  <c:v>58135</c:v>
                </c:pt>
                <c:pt idx="301">
                  <c:v>58139</c:v>
                </c:pt>
                <c:pt idx="302">
                  <c:v>58143</c:v>
                </c:pt>
                <c:pt idx="303">
                  <c:v>58148</c:v>
                </c:pt>
                <c:pt idx="304">
                  <c:v>58160</c:v>
                </c:pt>
                <c:pt idx="305">
                  <c:v>58165</c:v>
                </c:pt>
                <c:pt idx="306">
                  <c:v>58183</c:v>
                </c:pt>
                <c:pt idx="307">
                  <c:v>58190</c:v>
                </c:pt>
                <c:pt idx="308">
                  <c:v>58195</c:v>
                </c:pt>
                <c:pt idx="309">
                  <c:v>58199</c:v>
                </c:pt>
                <c:pt idx="310">
                  <c:v>58205</c:v>
                </c:pt>
                <c:pt idx="311">
                  <c:v>58213</c:v>
                </c:pt>
                <c:pt idx="312">
                  <c:v>58218</c:v>
                </c:pt>
                <c:pt idx="313">
                  <c:v>58228</c:v>
                </c:pt>
                <c:pt idx="314">
                  <c:v>58230</c:v>
                </c:pt>
                <c:pt idx="315">
                  <c:v>58239</c:v>
                </c:pt>
                <c:pt idx="316">
                  <c:v>58242</c:v>
                </c:pt>
                <c:pt idx="317">
                  <c:v>58255</c:v>
                </c:pt>
                <c:pt idx="318">
                  <c:v>58260</c:v>
                </c:pt>
                <c:pt idx="319">
                  <c:v>58273</c:v>
                </c:pt>
                <c:pt idx="320">
                  <c:v>58285</c:v>
                </c:pt>
                <c:pt idx="321">
                  <c:v>58291</c:v>
                </c:pt>
                <c:pt idx="322">
                  <c:v>58297</c:v>
                </c:pt>
                <c:pt idx="323">
                  <c:v>58305</c:v>
                </c:pt>
                <c:pt idx="324">
                  <c:v>58313</c:v>
                </c:pt>
                <c:pt idx="325">
                  <c:v>58320</c:v>
                </c:pt>
                <c:pt idx="326">
                  <c:v>58325</c:v>
                </c:pt>
                <c:pt idx="327">
                  <c:v>58341</c:v>
                </c:pt>
                <c:pt idx="328">
                  <c:v>58353</c:v>
                </c:pt>
                <c:pt idx="329">
                  <c:v>58377</c:v>
                </c:pt>
                <c:pt idx="330">
                  <c:v>58386</c:v>
                </c:pt>
                <c:pt idx="331">
                  <c:v>58403</c:v>
                </c:pt>
                <c:pt idx="332">
                  <c:v>58422</c:v>
                </c:pt>
                <c:pt idx="333">
                  <c:v>58432</c:v>
                </c:pt>
                <c:pt idx="334">
                  <c:v>58461</c:v>
                </c:pt>
                <c:pt idx="335">
                  <c:v>58482</c:v>
                </c:pt>
                <c:pt idx="336">
                  <c:v>58495</c:v>
                </c:pt>
                <c:pt idx="337">
                  <c:v>58509</c:v>
                </c:pt>
                <c:pt idx="338">
                  <c:v>58519</c:v>
                </c:pt>
                <c:pt idx="339">
                  <c:v>58524</c:v>
                </c:pt>
                <c:pt idx="340">
                  <c:v>58529</c:v>
                </c:pt>
                <c:pt idx="341">
                  <c:v>58542</c:v>
                </c:pt>
                <c:pt idx="342">
                  <c:v>58569</c:v>
                </c:pt>
                <c:pt idx="343">
                  <c:v>58599</c:v>
                </c:pt>
                <c:pt idx="344">
                  <c:v>58629</c:v>
                </c:pt>
                <c:pt idx="345">
                  <c:v>58662</c:v>
                </c:pt>
                <c:pt idx="346">
                  <c:v>58697</c:v>
                </c:pt>
                <c:pt idx="347">
                  <c:v>58721</c:v>
                </c:pt>
                <c:pt idx="348">
                  <c:v>58749</c:v>
                </c:pt>
                <c:pt idx="349">
                  <c:v>58780</c:v>
                </c:pt>
                <c:pt idx="350">
                  <c:v>58813</c:v>
                </c:pt>
                <c:pt idx="351">
                  <c:v>58836</c:v>
                </c:pt>
                <c:pt idx="352">
                  <c:v>58865</c:v>
                </c:pt>
                <c:pt idx="353">
                  <c:v>58907</c:v>
                </c:pt>
                <c:pt idx="354">
                  <c:v>58929</c:v>
                </c:pt>
                <c:pt idx="355">
                  <c:v>58946</c:v>
                </c:pt>
                <c:pt idx="356">
                  <c:v>58984</c:v>
                </c:pt>
                <c:pt idx="357">
                  <c:v>59029</c:v>
                </c:pt>
                <c:pt idx="358">
                  <c:v>59059</c:v>
                </c:pt>
                <c:pt idx="359">
                  <c:v>59083</c:v>
                </c:pt>
                <c:pt idx="360">
                  <c:v>59113</c:v>
                </c:pt>
                <c:pt idx="361">
                  <c:v>59127</c:v>
                </c:pt>
                <c:pt idx="362">
                  <c:v>59157</c:v>
                </c:pt>
                <c:pt idx="363">
                  <c:v>59197</c:v>
                </c:pt>
                <c:pt idx="364">
                  <c:v>59235</c:v>
                </c:pt>
                <c:pt idx="365">
                  <c:v>59250</c:v>
                </c:pt>
                <c:pt idx="366">
                  <c:v>59260</c:v>
                </c:pt>
                <c:pt idx="367">
                  <c:v>59308</c:v>
                </c:pt>
                <c:pt idx="368">
                  <c:v>59352</c:v>
                </c:pt>
                <c:pt idx="369">
                  <c:v>59366</c:v>
                </c:pt>
                <c:pt idx="370">
                  <c:v>59391</c:v>
                </c:pt>
                <c:pt idx="371">
                  <c:v>59425</c:v>
                </c:pt>
                <c:pt idx="372">
                  <c:v>59449</c:v>
                </c:pt>
                <c:pt idx="373">
                  <c:v>59507</c:v>
                </c:pt>
                <c:pt idx="374">
                  <c:v>59536</c:v>
                </c:pt>
                <c:pt idx="375">
                  <c:v>59565</c:v>
                </c:pt>
                <c:pt idx="376">
                  <c:v>59584</c:v>
                </c:pt>
                <c:pt idx="377">
                  <c:v>59602</c:v>
                </c:pt>
                <c:pt idx="378">
                  <c:v>59624</c:v>
                </c:pt>
                <c:pt idx="379">
                  <c:v>59649</c:v>
                </c:pt>
                <c:pt idx="380">
                  <c:v>59675</c:v>
                </c:pt>
                <c:pt idx="381">
                  <c:v>59699</c:v>
                </c:pt>
                <c:pt idx="382">
                  <c:v>59721</c:v>
                </c:pt>
                <c:pt idx="383">
                  <c:v>59732</c:v>
                </c:pt>
                <c:pt idx="384">
                  <c:v>59747</c:v>
                </c:pt>
                <c:pt idx="385">
                  <c:v>59759</c:v>
                </c:pt>
                <c:pt idx="386">
                  <c:v>59777</c:v>
                </c:pt>
                <c:pt idx="387">
                  <c:v>59786</c:v>
                </c:pt>
                <c:pt idx="388">
                  <c:v>59800</c:v>
                </c:pt>
                <c:pt idx="389">
                  <c:v>59809</c:v>
                </c:pt>
                <c:pt idx="390">
                  <c:v>59810</c:v>
                </c:pt>
                <c:pt idx="391">
                  <c:v>59821</c:v>
                </c:pt>
                <c:pt idx="392">
                  <c:v>59832</c:v>
                </c:pt>
                <c:pt idx="393">
                  <c:v>59846</c:v>
                </c:pt>
                <c:pt idx="394">
                  <c:v>59858</c:v>
                </c:pt>
                <c:pt idx="395">
                  <c:v>59869</c:v>
                </c:pt>
                <c:pt idx="396">
                  <c:v>59879</c:v>
                </c:pt>
                <c:pt idx="397">
                  <c:v>59883</c:v>
                </c:pt>
                <c:pt idx="398">
                  <c:v>59890</c:v>
                </c:pt>
                <c:pt idx="399">
                  <c:v>59900</c:v>
                </c:pt>
                <c:pt idx="400">
                  <c:v>59913</c:v>
                </c:pt>
                <c:pt idx="401">
                  <c:v>59925</c:v>
                </c:pt>
                <c:pt idx="402">
                  <c:v>59936</c:v>
                </c:pt>
                <c:pt idx="403">
                  <c:v>59948</c:v>
                </c:pt>
                <c:pt idx="404">
                  <c:v>59956</c:v>
                </c:pt>
                <c:pt idx="405">
                  <c:v>59979</c:v>
                </c:pt>
                <c:pt idx="406">
                  <c:v>59998</c:v>
                </c:pt>
                <c:pt idx="407">
                  <c:v>60007</c:v>
                </c:pt>
                <c:pt idx="408">
                  <c:v>60020</c:v>
                </c:pt>
                <c:pt idx="409">
                  <c:v>60033</c:v>
                </c:pt>
                <c:pt idx="410">
                  <c:v>60046</c:v>
                </c:pt>
                <c:pt idx="411">
                  <c:v>60052</c:v>
                </c:pt>
                <c:pt idx="412">
                  <c:v>60062</c:v>
                </c:pt>
                <c:pt idx="413">
                  <c:v>60070</c:v>
                </c:pt>
                <c:pt idx="414">
                  <c:v>60080</c:v>
                </c:pt>
                <c:pt idx="415">
                  <c:v>60088</c:v>
                </c:pt>
                <c:pt idx="416">
                  <c:v>60105</c:v>
                </c:pt>
                <c:pt idx="417">
                  <c:v>60117</c:v>
                </c:pt>
                <c:pt idx="418">
                  <c:v>60128</c:v>
                </c:pt>
                <c:pt idx="419">
                  <c:v>60137</c:v>
                </c:pt>
                <c:pt idx="420">
                  <c:v>60152</c:v>
                </c:pt>
                <c:pt idx="421">
                  <c:v>60167</c:v>
                </c:pt>
                <c:pt idx="422">
                  <c:v>60184</c:v>
                </c:pt>
                <c:pt idx="423">
                  <c:v>60196</c:v>
                </c:pt>
                <c:pt idx="424">
                  <c:v>60208</c:v>
                </c:pt>
                <c:pt idx="425">
                  <c:v>60221</c:v>
                </c:pt>
                <c:pt idx="426">
                  <c:v>60236</c:v>
                </c:pt>
                <c:pt idx="427">
                  <c:v>60253</c:v>
                </c:pt>
                <c:pt idx="428">
                  <c:v>60265</c:v>
                </c:pt>
                <c:pt idx="429">
                  <c:v>60288</c:v>
                </c:pt>
                <c:pt idx="430">
                  <c:v>60300</c:v>
                </c:pt>
                <c:pt idx="431">
                  <c:v>60321</c:v>
                </c:pt>
                <c:pt idx="432">
                  <c:v>60347</c:v>
                </c:pt>
                <c:pt idx="433">
                  <c:v>60381</c:v>
                </c:pt>
                <c:pt idx="434">
                  <c:v>60407</c:v>
                </c:pt>
                <c:pt idx="435">
                  <c:v>60450</c:v>
                </c:pt>
                <c:pt idx="436">
                  <c:v>60468</c:v>
                </c:pt>
                <c:pt idx="437">
                  <c:v>60478</c:v>
                </c:pt>
                <c:pt idx="438">
                  <c:v>60495</c:v>
                </c:pt>
                <c:pt idx="439">
                  <c:v>60519</c:v>
                </c:pt>
                <c:pt idx="440">
                  <c:v>60554</c:v>
                </c:pt>
                <c:pt idx="441">
                  <c:v>60575</c:v>
                </c:pt>
                <c:pt idx="442">
                  <c:v>60601</c:v>
                </c:pt>
                <c:pt idx="443">
                  <c:v>60633</c:v>
                </c:pt>
                <c:pt idx="444">
                  <c:v>60653</c:v>
                </c:pt>
                <c:pt idx="445">
                  <c:v>60678</c:v>
                </c:pt>
                <c:pt idx="446">
                  <c:v>60692</c:v>
                </c:pt>
                <c:pt idx="447">
                  <c:v>60719</c:v>
                </c:pt>
                <c:pt idx="448">
                  <c:v>60735</c:v>
                </c:pt>
                <c:pt idx="449">
                  <c:v>60769</c:v>
                </c:pt>
                <c:pt idx="450">
                  <c:v>60808</c:v>
                </c:pt>
                <c:pt idx="451">
                  <c:v>60831</c:v>
                </c:pt>
                <c:pt idx="452">
                  <c:v>60851</c:v>
                </c:pt>
                <c:pt idx="453">
                  <c:v>60865</c:v>
                </c:pt>
                <c:pt idx="454">
                  <c:v>60880</c:v>
                </c:pt>
                <c:pt idx="455">
                  <c:v>60904</c:v>
                </c:pt>
                <c:pt idx="456">
                  <c:v>60943</c:v>
                </c:pt>
                <c:pt idx="457">
                  <c:v>60966</c:v>
                </c:pt>
                <c:pt idx="458">
                  <c:v>61006</c:v>
                </c:pt>
                <c:pt idx="459">
                  <c:v>61051</c:v>
                </c:pt>
                <c:pt idx="460">
                  <c:v>61063</c:v>
                </c:pt>
                <c:pt idx="461">
                  <c:v>61086</c:v>
                </c:pt>
                <c:pt idx="462">
                  <c:v>61121</c:v>
                </c:pt>
                <c:pt idx="463">
                  <c:v>61145</c:v>
                </c:pt>
                <c:pt idx="464">
                  <c:v>61179</c:v>
                </c:pt>
                <c:pt idx="465">
                  <c:v>61218</c:v>
                </c:pt>
                <c:pt idx="466">
                  <c:v>61235</c:v>
                </c:pt>
                <c:pt idx="467">
                  <c:v>61252</c:v>
                </c:pt>
                <c:pt idx="468">
                  <c:v>61268</c:v>
                </c:pt>
                <c:pt idx="469">
                  <c:v>61286</c:v>
                </c:pt>
                <c:pt idx="470">
                  <c:v>61311</c:v>
                </c:pt>
                <c:pt idx="471">
                  <c:v>61331</c:v>
                </c:pt>
                <c:pt idx="472">
                  <c:v>61359</c:v>
                </c:pt>
                <c:pt idx="473">
                  <c:v>61378</c:v>
                </c:pt>
                <c:pt idx="474">
                  <c:v>61403</c:v>
                </c:pt>
                <c:pt idx="475">
                  <c:v>61419</c:v>
                </c:pt>
                <c:pt idx="476">
                  <c:v>61453</c:v>
                </c:pt>
                <c:pt idx="477">
                  <c:v>61505</c:v>
                </c:pt>
                <c:pt idx="478">
                  <c:v>61536</c:v>
                </c:pt>
                <c:pt idx="479">
                  <c:v>61585</c:v>
                </c:pt>
                <c:pt idx="480">
                  <c:v>61613</c:v>
                </c:pt>
                <c:pt idx="481">
                  <c:v>61651</c:v>
                </c:pt>
                <c:pt idx="482">
                  <c:v>61689</c:v>
                </c:pt>
                <c:pt idx="483">
                  <c:v>61730</c:v>
                </c:pt>
                <c:pt idx="484">
                  <c:v>61770</c:v>
                </c:pt>
                <c:pt idx="485">
                  <c:v>61799</c:v>
                </c:pt>
                <c:pt idx="486">
                  <c:v>61824</c:v>
                </c:pt>
                <c:pt idx="487">
                  <c:v>61860</c:v>
                </c:pt>
                <c:pt idx="488">
                  <c:v>61890</c:v>
                </c:pt>
                <c:pt idx="489">
                  <c:v>61916</c:v>
                </c:pt>
                <c:pt idx="490">
                  <c:v>61940</c:v>
                </c:pt>
                <c:pt idx="491">
                  <c:v>61970</c:v>
                </c:pt>
                <c:pt idx="492">
                  <c:v>62003</c:v>
                </c:pt>
                <c:pt idx="493">
                  <c:v>62028</c:v>
                </c:pt>
                <c:pt idx="494">
                  <c:v>62051</c:v>
                </c:pt>
                <c:pt idx="495">
                  <c:v>62069</c:v>
                </c:pt>
                <c:pt idx="496">
                  <c:v>62100</c:v>
                </c:pt>
                <c:pt idx="497">
                  <c:v>62145</c:v>
                </c:pt>
                <c:pt idx="498">
                  <c:v>62158</c:v>
                </c:pt>
                <c:pt idx="499">
                  <c:v>62176</c:v>
                </c:pt>
                <c:pt idx="500">
                  <c:v>62196</c:v>
                </c:pt>
                <c:pt idx="501">
                  <c:v>62210</c:v>
                </c:pt>
                <c:pt idx="502">
                  <c:v>62219</c:v>
                </c:pt>
                <c:pt idx="503">
                  <c:v>62223</c:v>
                </c:pt>
                <c:pt idx="504">
                  <c:v>62236</c:v>
                </c:pt>
                <c:pt idx="505">
                  <c:v>62245</c:v>
                </c:pt>
                <c:pt idx="506">
                  <c:v>62263</c:v>
                </c:pt>
                <c:pt idx="507">
                  <c:v>62276</c:v>
                </c:pt>
                <c:pt idx="508">
                  <c:v>62301</c:v>
                </c:pt>
                <c:pt idx="509">
                  <c:v>62315</c:v>
                </c:pt>
                <c:pt idx="510">
                  <c:v>62339</c:v>
                </c:pt>
                <c:pt idx="511">
                  <c:v>62366</c:v>
                </c:pt>
                <c:pt idx="512">
                  <c:v>62382</c:v>
                </c:pt>
                <c:pt idx="513">
                  <c:v>62403</c:v>
                </c:pt>
                <c:pt idx="514">
                  <c:v>62414</c:v>
                </c:pt>
                <c:pt idx="515">
                  <c:v>62430</c:v>
                </c:pt>
                <c:pt idx="516">
                  <c:v>62448</c:v>
                </c:pt>
                <c:pt idx="517">
                  <c:v>62470</c:v>
                </c:pt>
                <c:pt idx="518">
                  <c:v>62493</c:v>
                </c:pt>
                <c:pt idx="519">
                  <c:v>62513</c:v>
                </c:pt>
                <c:pt idx="520">
                  <c:v>62530</c:v>
                </c:pt>
                <c:pt idx="521">
                  <c:v>62544</c:v>
                </c:pt>
                <c:pt idx="522">
                  <c:v>62553</c:v>
                </c:pt>
                <c:pt idx="523">
                  <c:v>62563</c:v>
                </c:pt>
                <c:pt idx="524">
                  <c:v>62579</c:v>
                </c:pt>
                <c:pt idx="525">
                  <c:v>62589</c:v>
                </c:pt>
                <c:pt idx="526">
                  <c:v>62599</c:v>
                </c:pt>
                <c:pt idx="527">
                  <c:v>62606</c:v>
                </c:pt>
                <c:pt idx="528">
                  <c:v>62617</c:v>
                </c:pt>
                <c:pt idx="529">
                  <c:v>62630</c:v>
                </c:pt>
                <c:pt idx="530">
                  <c:v>62640</c:v>
                </c:pt>
                <c:pt idx="531">
                  <c:v>62652</c:v>
                </c:pt>
                <c:pt idx="532">
                  <c:v>62668</c:v>
                </c:pt>
                <c:pt idx="533">
                  <c:v>62678</c:v>
                </c:pt>
                <c:pt idx="534">
                  <c:v>62684</c:v>
                </c:pt>
                <c:pt idx="535">
                  <c:v>62692</c:v>
                </c:pt>
                <c:pt idx="536">
                  <c:v>62718</c:v>
                </c:pt>
                <c:pt idx="537">
                  <c:v>62744</c:v>
                </c:pt>
                <c:pt idx="538">
                  <c:v>62804</c:v>
                </c:pt>
                <c:pt idx="539">
                  <c:v>62852</c:v>
                </c:pt>
                <c:pt idx="540">
                  <c:v>62913</c:v>
                </c:pt>
                <c:pt idx="541">
                  <c:v>62981</c:v>
                </c:pt>
                <c:pt idx="542">
                  <c:v>63073</c:v>
                </c:pt>
                <c:pt idx="543">
                  <c:v>63245</c:v>
                </c:pt>
                <c:pt idx="544">
                  <c:v>63440</c:v>
                </c:pt>
                <c:pt idx="545">
                  <c:v>63621</c:v>
                </c:pt>
                <c:pt idx="546">
                  <c:v>63791</c:v>
                </c:pt>
                <c:pt idx="547">
                  <c:v>63924</c:v>
                </c:pt>
                <c:pt idx="548">
                  <c:v>64054</c:v>
                </c:pt>
                <c:pt idx="549">
                  <c:v>64179</c:v>
                </c:pt>
                <c:pt idx="550">
                  <c:v>64314</c:v>
                </c:pt>
                <c:pt idx="551">
                  <c:v>64453</c:v>
                </c:pt>
                <c:pt idx="552">
                  <c:v>64589</c:v>
                </c:pt>
                <c:pt idx="553">
                  <c:v>64722</c:v>
                </c:pt>
                <c:pt idx="554">
                  <c:v>64861</c:v>
                </c:pt>
                <c:pt idx="555">
                  <c:v>64981</c:v>
                </c:pt>
                <c:pt idx="556">
                  <c:v>65102</c:v>
                </c:pt>
                <c:pt idx="557">
                  <c:v>65213</c:v>
                </c:pt>
                <c:pt idx="558">
                  <c:v>65315</c:v>
                </c:pt>
                <c:pt idx="559">
                  <c:v>65410</c:v>
                </c:pt>
                <c:pt idx="560">
                  <c:v>65508</c:v>
                </c:pt>
                <c:pt idx="561">
                  <c:v>65605</c:v>
                </c:pt>
                <c:pt idx="562">
                  <c:v>65686</c:v>
                </c:pt>
                <c:pt idx="563">
                  <c:v>65764</c:v>
                </c:pt>
                <c:pt idx="564">
                  <c:v>65836</c:v>
                </c:pt>
                <c:pt idx="565">
                  <c:v>65890</c:v>
                </c:pt>
                <c:pt idx="566">
                  <c:v>65953</c:v>
                </c:pt>
                <c:pt idx="567">
                  <c:v>66012</c:v>
                </c:pt>
                <c:pt idx="568">
                  <c:v>66061</c:v>
                </c:pt>
                <c:pt idx="569">
                  <c:v>66119</c:v>
                </c:pt>
                <c:pt idx="570">
                  <c:v>66172</c:v>
                </c:pt>
                <c:pt idx="571">
                  <c:v>66225</c:v>
                </c:pt>
                <c:pt idx="572">
                  <c:v>66281</c:v>
                </c:pt>
                <c:pt idx="573">
                  <c:v>66334</c:v>
                </c:pt>
                <c:pt idx="574">
                  <c:v>66366</c:v>
                </c:pt>
                <c:pt idx="575">
                  <c:v>66406</c:v>
                </c:pt>
                <c:pt idx="576">
                  <c:v>66443</c:v>
                </c:pt>
                <c:pt idx="577">
                  <c:v>66478</c:v>
                </c:pt>
                <c:pt idx="578">
                  <c:v>66576</c:v>
                </c:pt>
                <c:pt idx="579">
                  <c:v>66692</c:v>
                </c:pt>
                <c:pt idx="580">
                  <c:v>66812</c:v>
                </c:pt>
                <c:pt idx="581">
                  <c:v>66928</c:v>
                </c:pt>
                <c:pt idx="582">
                  <c:v>67050</c:v>
                </c:pt>
                <c:pt idx="583">
                  <c:v>67171</c:v>
                </c:pt>
                <c:pt idx="584">
                  <c:v>67304</c:v>
                </c:pt>
                <c:pt idx="585">
                  <c:v>67459</c:v>
                </c:pt>
                <c:pt idx="586">
                  <c:v>67620</c:v>
                </c:pt>
                <c:pt idx="587">
                  <c:v>67800</c:v>
                </c:pt>
                <c:pt idx="588">
                  <c:v>67991</c:v>
                </c:pt>
                <c:pt idx="589">
                  <c:v>68210</c:v>
                </c:pt>
                <c:pt idx="590">
                  <c:v>68469</c:v>
                </c:pt>
                <c:pt idx="591">
                  <c:v>68660</c:v>
                </c:pt>
                <c:pt idx="592">
                  <c:v>68901</c:v>
                </c:pt>
                <c:pt idx="593">
                  <c:v>69233</c:v>
                </c:pt>
                <c:pt idx="594">
                  <c:v>69582</c:v>
                </c:pt>
                <c:pt idx="595">
                  <c:v>70039</c:v>
                </c:pt>
                <c:pt idx="596">
                  <c:v>70612</c:v>
                </c:pt>
                <c:pt idx="597">
                  <c:v>71167</c:v>
                </c:pt>
                <c:pt idx="598">
                  <c:v>71687</c:v>
                </c:pt>
                <c:pt idx="599">
                  <c:v>72294</c:v>
                </c:pt>
                <c:pt idx="600">
                  <c:v>73131</c:v>
                </c:pt>
                <c:pt idx="601">
                  <c:v>73938</c:v>
                </c:pt>
                <c:pt idx="602">
                  <c:v>74848</c:v>
                </c:pt>
                <c:pt idx="603">
                  <c:v>75783</c:v>
                </c:pt>
                <c:pt idx="604">
                  <c:v>76792</c:v>
                </c:pt>
                <c:pt idx="605">
                  <c:v>77804</c:v>
                </c:pt>
                <c:pt idx="606">
                  <c:v>78721</c:v>
                </c:pt>
                <c:pt idx="607">
                  <c:v>79899</c:v>
                </c:pt>
                <c:pt idx="608">
                  <c:v>81356</c:v>
                </c:pt>
                <c:pt idx="609">
                  <c:v>82860</c:v>
                </c:pt>
                <c:pt idx="610">
                  <c:v>84510</c:v>
                </c:pt>
                <c:pt idx="611">
                  <c:v>85953</c:v>
                </c:pt>
                <c:pt idx="612">
                  <c:v>87892</c:v>
                </c:pt>
                <c:pt idx="613">
                  <c:v>89539</c:v>
                </c:pt>
                <c:pt idx="614">
                  <c:v>91775</c:v>
                </c:pt>
                <c:pt idx="615">
                  <c:v>94043</c:v>
                </c:pt>
                <c:pt idx="616">
                  <c:v>96521</c:v>
                </c:pt>
                <c:pt idx="617">
                  <c:v>99430</c:v>
                </c:pt>
                <c:pt idx="618">
                  <c:v>101786</c:v>
                </c:pt>
                <c:pt idx="619">
                  <c:v>103843</c:v>
                </c:pt>
                <c:pt idx="620">
                  <c:v>106318</c:v>
                </c:pt>
                <c:pt idx="621">
                  <c:v>109804</c:v>
                </c:pt>
                <c:pt idx="622">
                  <c:v>113381</c:v>
                </c:pt>
                <c:pt idx="623">
                  <c:v>116864</c:v>
                </c:pt>
                <c:pt idx="624">
                  <c:v>120454</c:v>
                </c:pt>
                <c:pt idx="625">
                  <c:v>124157</c:v>
                </c:pt>
                <c:pt idx="626">
                  <c:v>126966</c:v>
                </c:pt>
                <c:pt idx="627">
                  <c:v>129229</c:v>
                </c:pt>
                <c:pt idx="628">
                  <c:v>132205</c:v>
                </c:pt>
                <c:pt idx="629">
                  <c:v>135395</c:v>
                </c:pt>
                <c:pt idx="630">
                  <c:v>138327</c:v>
                </c:pt>
                <c:pt idx="631">
                  <c:v>141772</c:v>
                </c:pt>
                <c:pt idx="632">
                  <c:v>145120</c:v>
                </c:pt>
                <c:pt idx="633">
                  <c:v>148178</c:v>
                </c:pt>
                <c:pt idx="634">
                  <c:v>150731</c:v>
                </c:pt>
                <c:pt idx="635">
                  <c:v>154725</c:v>
                </c:pt>
                <c:pt idx="636">
                  <c:v>158587</c:v>
                </c:pt>
                <c:pt idx="637">
                  <c:v>162026</c:v>
                </c:pt>
                <c:pt idx="638">
                  <c:v>165663</c:v>
                </c:pt>
                <c:pt idx="639">
                  <c:v>169261</c:v>
                </c:pt>
                <c:pt idx="640">
                  <c:v>172644</c:v>
                </c:pt>
                <c:pt idx="641">
                  <c:v>175818</c:v>
                </c:pt>
                <c:pt idx="642">
                  <c:v>179095</c:v>
                </c:pt>
                <c:pt idx="643">
                  <c:v>184419</c:v>
                </c:pt>
                <c:pt idx="644">
                  <c:v>187851</c:v>
                </c:pt>
                <c:pt idx="645">
                  <c:v>192099</c:v>
                </c:pt>
                <c:pt idx="646">
                  <c:v>195211</c:v>
                </c:pt>
                <c:pt idx="647">
                  <c:v>198374</c:v>
                </c:pt>
                <c:pt idx="648">
                  <c:v>200844</c:v>
                </c:pt>
                <c:pt idx="649">
                  <c:v>204340</c:v>
                </c:pt>
                <c:pt idx="650">
                  <c:v>207975</c:v>
                </c:pt>
                <c:pt idx="651">
                  <c:v>210978</c:v>
                </c:pt>
                <c:pt idx="652">
                  <c:v>212745</c:v>
                </c:pt>
                <c:pt idx="653">
                  <c:v>215780</c:v>
                </c:pt>
                <c:pt idx="654">
                  <c:v>218333</c:v>
                </c:pt>
                <c:pt idx="655">
                  <c:v>220803</c:v>
                </c:pt>
                <c:pt idx="656">
                  <c:v>224200</c:v>
                </c:pt>
                <c:pt idx="657">
                  <c:v>227681</c:v>
                </c:pt>
                <c:pt idx="658">
                  <c:v>230077</c:v>
                </c:pt>
                <c:pt idx="659">
                  <c:v>233176</c:v>
                </c:pt>
                <c:pt idx="660">
                  <c:v>235480</c:v>
                </c:pt>
                <c:pt idx="661">
                  <c:v>237203</c:v>
                </c:pt>
                <c:pt idx="662">
                  <c:v>239272</c:v>
                </c:pt>
                <c:pt idx="663">
                  <c:v>241341</c:v>
                </c:pt>
                <c:pt idx="664">
                  <c:v>244815</c:v>
                </c:pt>
                <c:pt idx="665">
                  <c:v>246853</c:v>
                </c:pt>
                <c:pt idx="666">
                  <c:v>248587</c:v>
                </c:pt>
                <c:pt idx="667">
                  <c:v>250518</c:v>
                </c:pt>
                <c:pt idx="668">
                  <c:v>252188</c:v>
                </c:pt>
                <c:pt idx="669">
                  <c:v>253649</c:v>
                </c:pt>
                <c:pt idx="670">
                  <c:v>255431</c:v>
                </c:pt>
                <c:pt idx="671">
                  <c:v>257510</c:v>
                </c:pt>
                <c:pt idx="672">
                  <c:v>258785</c:v>
                </c:pt>
                <c:pt idx="673">
                  <c:v>259875</c:v>
                </c:pt>
                <c:pt idx="674">
                  <c:v>261636</c:v>
                </c:pt>
                <c:pt idx="675">
                  <c:v>262383</c:v>
                </c:pt>
                <c:pt idx="676">
                  <c:v>263486</c:v>
                </c:pt>
                <c:pt idx="677">
                  <c:v>264725</c:v>
                </c:pt>
                <c:pt idx="678">
                  <c:v>266049</c:v>
                </c:pt>
                <c:pt idx="679">
                  <c:v>267150</c:v>
                </c:pt>
                <c:pt idx="680">
                  <c:v>267916</c:v>
                </c:pt>
                <c:pt idx="681">
                  <c:v>268659</c:v>
                </c:pt>
                <c:pt idx="682">
                  <c:v>269211</c:v>
                </c:pt>
                <c:pt idx="683">
                  <c:v>269873</c:v>
                </c:pt>
                <c:pt idx="684">
                  <c:v>270588</c:v>
                </c:pt>
                <c:pt idx="685">
                  <c:v>271297</c:v>
                </c:pt>
                <c:pt idx="686">
                  <c:v>271979</c:v>
                </c:pt>
                <c:pt idx="687">
                  <c:v>272433</c:v>
                </c:pt>
                <c:pt idx="688">
                  <c:v>272992</c:v>
                </c:pt>
                <c:pt idx="689">
                  <c:v>273362</c:v>
                </c:pt>
                <c:pt idx="690">
                  <c:v>273701</c:v>
                </c:pt>
                <c:pt idx="691">
                  <c:v>274143</c:v>
                </c:pt>
                <c:pt idx="692">
                  <c:v>274617</c:v>
                </c:pt>
                <c:pt idx="693">
                  <c:v>274972</c:v>
                </c:pt>
                <c:pt idx="694">
                  <c:v>275384</c:v>
                </c:pt>
                <c:pt idx="695">
                  <c:v>275655</c:v>
                </c:pt>
                <c:pt idx="696">
                  <c:v>275910</c:v>
                </c:pt>
                <c:pt idx="697">
                  <c:v>276105</c:v>
                </c:pt>
                <c:pt idx="698">
                  <c:v>276385</c:v>
                </c:pt>
                <c:pt idx="699">
                  <c:v>276720</c:v>
                </c:pt>
                <c:pt idx="700">
                  <c:v>277042</c:v>
                </c:pt>
                <c:pt idx="701">
                  <c:v>277307</c:v>
                </c:pt>
                <c:pt idx="702">
                  <c:v>277555</c:v>
                </c:pt>
                <c:pt idx="703">
                  <c:v>277764</c:v>
                </c:pt>
                <c:pt idx="704">
                  <c:v>278044</c:v>
                </c:pt>
                <c:pt idx="705">
                  <c:v>278409</c:v>
                </c:pt>
                <c:pt idx="706">
                  <c:v>278750</c:v>
                </c:pt>
                <c:pt idx="707">
                  <c:v>279061</c:v>
                </c:pt>
                <c:pt idx="708">
                  <c:v>279405</c:v>
                </c:pt>
                <c:pt idx="709">
                  <c:v>279861</c:v>
                </c:pt>
                <c:pt idx="710">
                  <c:v>280290</c:v>
                </c:pt>
                <c:pt idx="711">
                  <c:v>280754</c:v>
                </c:pt>
                <c:pt idx="712">
                  <c:v>281596</c:v>
                </c:pt>
                <c:pt idx="713">
                  <c:v>282401</c:v>
                </c:pt>
                <c:pt idx="714">
                  <c:v>283214</c:v>
                </c:pt>
                <c:pt idx="715">
                  <c:v>283991</c:v>
                </c:pt>
                <c:pt idx="716">
                  <c:v>284802</c:v>
                </c:pt>
                <c:pt idx="717">
                  <c:v>285647</c:v>
                </c:pt>
                <c:pt idx="718">
                  <c:v>286397</c:v>
                </c:pt>
                <c:pt idx="719">
                  <c:v>287243</c:v>
                </c:pt>
                <c:pt idx="720">
                  <c:v>288125</c:v>
                </c:pt>
                <c:pt idx="721">
                  <c:v>289085</c:v>
                </c:pt>
                <c:pt idx="722">
                  <c:v>290030</c:v>
                </c:pt>
                <c:pt idx="723">
                  <c:v>290986</c:v>
                </c:pt>
                <c:pt idx="724">
                  <c:v>291849</c:v>
                </c:pt>
                <c:pt idx="725">
                  <c:v>293014</c:v>
                </c:pt>
                <c:pt idx="726">
                  <c:v>294462</c:v>
                </c:pt>
                <c:pt idx="727">
                  <c:v>296077</c:v>
                </c:pt>
                <c:pt idx="728">
                  <c:v>297549</c:v>
                </c:pt>
                <c:pt idx="729">
                  <c:v>307813</c:v>
                </c:pt>
                <c:pt idx="730">
                  <c:v>310276</c:v>
                </c:pt>
                <c:pt idx="731">
                  <c:v>313772</c:v>
                </c:pt>
                <c:pt idx="732">
                  <c:v>316774</c:v>
                </c:pt>
                <c:pt idx="733">
                  <c:v>322770</c:v>
                </c:pt>
                <c:pt idx="734">
                  <c:v>327602</c:v>
                </c:pt>
                <c:pt idx="735">
                  <c:v>333071</c:v>
                </c:pt>
                <c:pt idx="736">
                  <c:v>338625</c:v>
                </c:pt>
                <c:pt idx="737">
                  <c:v>343832</c:v>
                </c:pt>
                <c:pt idx="738">
                  <c:v>348330</c:v>
                </c:pt>
                <c:pt idx="739">
                  <c:v>352811</c:v>
                </c:pt>
                <c:pt idx="740">
                  <c:v>359075</c:v>
                </c:pt>
                <c:pt idx="741">
                  <c:v>362176</c:v>
                </c:pt>
                <c:pt idx="742">
                  <c:v>366473</c:v>
                </c:pt>
                <c:pt idx="743">
                  <c:v>379681</c:v>
                </c:pt>
                <c:pt idx="744">
                  <c:v>390071</c:v>
                </c:pt>
                <c:pt idx="745">
                  <c:v>397823</c:v>
                </c:pt>
                <c:pt idx="746">
                  <c:v>405629</c:v>
                </c:pt>
                <c:pt idx="747">
                  <c:v>418640</c:v>
                </c:pt>
                <c:pt idx="748">
                  <c:v>428954</c:v>
                </c:pt>
                <c:pt idx="749">
                  <c:v>439640</c:v>
                </c:pt>
                <c:pt idx="750">
                  <c:v>449570</c:v>
                </c:pt>
                <c:pt idx="751">
                  <c:v>460075</c:v>
                </c:pt>
                <c:pt idx="752">
                  <c:v>469495</c:v>
                </c:pt>
                <c:pt idx="753">
                  <c:v>478577</c:v>
                </c:pt>
                <c:pt idx="754">
                  <c:v>497997</c:v>
                </c:pt>
                <c:pt idx="755">
                  <c:v>514880</c:v>
                </c:pt>
                <c:pt idx="756">
                  <c:v>533425</c:v>
                </c:pt>
                <c:pt idx="757">
                  <c:v>551519</c:v>
                </c:pt>
                <c:pt idx="758">
                  <c:v>576355</c:v>
                </c:pt>
                <c:pt idx="759">
                  <c:v>582638</c:v>
                </c:pt>
                <c:pt idx="760">
                  <c:v>596261</c:v>
                </c:pt>
                <c:pt idx="761">
                  <c:v>622293</c:v>
                </c:pt>
                <c:pt idx="762">
                  <c:v>642605</c:v>
                </c:pt>
                <c:pt idx="763">
                  <c:v>661198</c:v>
                </c:pt>
                <c:pt idx="764">
                  <c:v>679795</c:v>
                </c:pt>
                <c:pt idx="765">
                  <c:v>696652</c:v>
                </c:pt>
                <c:pt idx="766">
                  <c:v>710880</c:v>
                </c:pt>
                <c:pt idx="767">
                  <c:v>724424</c:v>
                </c:pt>
                <c:pt idx="768">
                  <c:v>748504</c:v>
                </c:pt>
                <c:pt idx="769">
                  <c:v>767663</c:v>
                </c:pt>
                <c:pt idx="770">
                  <c:v>785825</c:v>
                </c:pt>
                <c:pt idx="771">
                  <c:v>803389</c:v>
                </c:pt>
                <c:pt idx="772">
                  <c:v>819663</c:v>
                </c:pt>
                <c:pt idx="773">
                  <c:v>832821</c:v>
                </c:pt>
                <c:pt idx="774">
                  <c:v>846341</c:v>
                </c:pt>
                <c:pt idx="775">
                  <c:v>868542</c:v>
                </c:pt>
                <c:pt idx="776">
                  <c:v>885593</c:v>
                </c:pt>
                <c:pt idx="777">
                  <c:v>901758</c:v>
                </c:pt>
                <c:pt idx="778">
                  <c:v>917103</c:v>
                </c:pt>
                <c:pt idx="779">
                  <c:v>929735</c:v>
                </c:pt>
                <c:pt idx="780">
                  <c:v>939436</c:v>
                </c:pt>
                <c:pt idx="781">
                  <c:v>948478</c:v>
                </c:pt>
                <c:pt idx="782">
                  <c:v>964329</c:v>
                </c:pt>
                <c:pt idx="783">
                  <c:v>975607</c:v>
                </c:pt>
                <c:pt idx="784">
                  <c:v>986320</c:v>
                </c:pt>
                <c:pt idx="785">
                  <c:v>996914</c:v>
                </c:pt>
                <c:pt idx="786">
                  <c:v>1007158</c:v>
                </c:pt>
                <c:pt idx="787">
                  <c:v>1015017</c:v>
                </c:pt>
                <c:pt idx="788">
                  <c:v>1022555</c:v>
                </c:pt>
                <c:pt idx="789">
                  <c:v>1035721</c:v>
                </c:pt>
                <c:pt idx="790">
                  <c:v>1044661</c:v>
                </c:pt>
                <c:pt idx="791">
                  <c:v>1053139</c:v>
                </c:pt>
                <c:pt idx="792">
                  <c:v>1060723</c:v>
                </c:pt>
                <c:pt idx="793">
                  <c:v>1067157</c:v>
                </c:pt>
                <c:pt idx="794">
                  <c:v>1072005</c:v>
                </c:pt>
                <c:pt idx="795">
                  <c:v>1076930</c:v>
                </c:pt>
                <c:pt idx="796">
                  <c:v>1085094</c:v>
                </c:pt>
                <c:pt idx="797">
                  <c:v>1090823</c:v>
                </c:pt>
                <c:pt idx="798">
                  <c:v>1096428</c:v>
                </c:pt>
                <c:pt idx="799">
                  <c:v>1101438</c:v>
                </c:pt>
                <c:pt idx="800">
                  <c:v>1106001</c:v>
                </c:pt>
                <c:pt idx="801">
                  <c:v>1109744</c:v>
                </c:pt>
                <c:pt idx="802">
                  <c:v>1113078</c:v>
                </c:pt>
                <c:pt idx="803">
                  <c:v>1119419</c:v>
                </c:pt>
                <c:pt idx="804">
                  <c:v>1123886</c:v>
                </c:pt>
                <c:pt idx="805">
                  <c:v>1128155</c:v>
                </c:pt>
                <c:pt idx="806">
                  <c:v>1131452.1272727272</c:v>
                </c:pt>
                <c:pt idx="807">
                  <c:v>1134749.2545454546</c:v>
                </c:pt>
                <c:pt idx="808">
                  <c:v>1138046.3818181818</c:v>
                </c:pt>
                <c:pt idx="809">
                  <c:v>1141343.509090909</c:v>
                </c:pt>
                <c:pt idx="810">
                  <c:v>1144640.6363636365</c:v>
                </c:pt>
                <c:pt idx="811">
                  <c:v>1147937.7636363637</c:v>
                </c:pt>
                <c:pt idx="812">
                  <c:v>1151234.8909090909</c:v>
                </c:pt>
                <c:pt idx="813">
                  <c:v>1154532.0181818181</c:v>
                </c:pt>
                <c:pt idx="814">
                  <c:v>1157829.1454545455</c:v>
                </c:pt>
                <c:pt idx="815">
                  <c:v>1161126.2727272727</c:v>
                </c:pt>
                <c:pt idx="816">
                  <c:v>1164423.3999999999</c:v>
                </c:pt>
                <c:pt idx="817">
                  <c:v>1167720.5272727273</c:v>
                </c:pt>
                <c:pt idx="818">
                  <c:v>1171017.6545454545</c:v>
                </c:pt>
                <c:pt idx="819">
                  <c:v>1174314.7818181817</c:v>
                </c:pt>
                <c:pt idx="820">
                  <c:v>1177611.9090909092</c:v>
                </c:pt>
                <c:pt idx="821">
                  <c:v>1180909.0363636364</c:v>
                </c:pt>
                <c:pt idx="822">
                  <c:v>1184206.1636363636</c:v>
                </c:pt>
                <c:pt idx="823">
                  <c:v>1187503.290909091</c:v>
                </c:pt>
                <c:pt idx="824">
                  <c:v>1190800.4181818182</c:v>
                </c:pt>
                <c:pt idx="825">
                  <c:v>1194097.5454545454</c:v>
                </c:pt>
                <c:pt idx="826">
                  <c:v>1197394.6727272728</c:v>
                </c:pt>
                <c:pt idx="827">
                  <c:v>1200691.8</c:v>
                </c:pt>
                <c:pt idx="828">
                  <c:v>1203988.9272727272</c:v>
                </c:pt>
                <c:pt idx="829">
                  <c:v>1207286.0545454544</c:v>
                </c:pt>
                <c:pt idx="830">
                  <c:v>1210583.1818181819</c:v>
                </c:pt>
                <c:pt idx="831">
                  <c:v>1213880.3090909091</c:v>
                </c:pt>
                <c:pt idx="832">
                  <c:v>1217177.4363636363</c:v>
                </c:pt>
                <c:pt idx="833">
                  <c:v>1220474.5636363637</c:v>
                </c:pt>
                <c:pt idx="834">
                  <c:v>1223771.6909090909</c:v>
                </c:pt>
                <c:pt idx="835">
                  <c:v>1227068.8181818181</c:v>
                </c:pt>
                <c:pt idx="836">
                  <c:v>1230365.9454545456</c:v>
                </c:pt>
                <c:pt idx="837">
                  <c:v>1233663.0727272728</c:v>
                </c:pt>
                <c:pt idx="838">
                  <c:v>1236960.2</c:v>
                </c:pt>
                <c:pt idx="839">
                  <c:v>1240257.3272727272</c:v>
                </c:pt>
                <c:pt idx="840">
                  <c:v>1243554.4545454546</c:v>
                </c:pt>
                <c:pt idx="841">
                  <c:v>1246851.5818181818</c:v>
                </c:pt>
                <c:pt idx="842">
                  <c:v>1250148.709090909</c:v>
                </c:pt>
                <c:pt idx="843">
                  <c:v>1253445.8363636364</c:v>
                </c:pt>
                <c:pt idx="844">
                  <c:v>1256742.9636363636</c:v>
                </c:pt>
                <c:pt idx="845">
                  <c:v>1260040.0909090908</c:v>
                </c:pt>
                <c:pt idx="846">
                  <c:v>1263337.2181818183</c:v>
                </c:pt>
                <c:pt idx="847">
                  <c:v>1266634.3454545455</c:v>
                </c:pt>
                <c:pt idx="848">
                  <c:v>1269931.4727272727</c:v>
                </c:pt>
                <c:pt idx="849">
                  <c:v>1273228.6000000001</c:v>
                </c:pt>
                <c:pt idx="850">
                  <c:v>1276525.7272727273</c:v>
                </c:pt>
                <c:pt idx="851">
                  <c:v>1279822.8545454545</c:v>
                </c:pt>
                <c:pt idx="852">
                  <c:v>1283119.9818181819</c:v>
                </c:pt>
                <c:pt idx="853">
                  <c:v>1286417.1090909091</c:v>
                </c:pt>
                <c:pt idx="854">
                  <c:v>1289714.2363636363</c:v>
                </c:pt>
                <c:pt idx="855">
                  <c:v>1293011.3636363638</c:v>
                </c:pt>
                <c:pt idx="856">
                  <c:v>1296308.490909091</c:v>
                </c:pt>
                <c:pt idx="857">
                  <c:v>1299605.6181818182</c:v>
                </c:pt>
                <c:pt idx="858">
                  <c:v>1302902.7454545454</c:v>
                </c:pt>
                <c:pt idx="859">
                  <c:v>1306199.8727272728</c:v>
                </c:pt>
                <c:pt idx="860">
                  <c:v>1309497</c:v>
                </c:pt>
                <c:pt idx="861">
                  <c:v>1313074</c:v>
                </c:pt>
                <c:pt idx="862">
                  <c:v>1316819</c:v>
                </c:pt>
                <c:pt idx="863">
                  <c:v>1320052</c:v>
                </c:pt>
                <c:pt idx="864">
                  <c:v>1322931</c:v>
                </c:pt>
                <c:pt idx="865">
                  <c:v>1325187</c:v>
                </c:pt>
                <c:pt idx="866">
                  <c:v>1327349</c:v>
                </c:pt>
                <c:pt idx="867">
                  <c:v>1331826</c:v>
                </c:pt>
                <c:pt idx="868">
                  <c:v>1335428</c:v>
                </c:pt>
                <c:pt idx="869">
                  <c:v>1338859</c:v>
                </c:pt>
                <c:pt idx="870">
                  <c:v>1341828</c:v>
                </c:pt>
                <c:pt idx="871">
                  <c:v>1344956</c:v>
                </c:pt>
                <c:pt idx="872">
                  <c:v>1347459</c:v>
                </c:pt>
                <c:pt idx="873">
                  <c:v>1349848</c:v>
                </c:pt>
                <c:pt idx="874">
                  <c:v>1354978</c:v>
                </c:pt>
                <c:pt idx="875">
                  <c:v>1358884</c:v>
                </c:pt>
                <c:pt idx="876">
                  <c:v>1362004</c:v>
                </c:pt>
                <c:pt idx="877">
                  <c:v>1366089</c:v>
                </c:pt>
                <c:pt idx="878">
                  <c:v>1369871</c:v>
                </c:pt>
                <c:pt idx="879">
                  <c:v>1373070</c:v>
                </c:pt>
                <c:pt idx="880">
                  <c:v>1376290</c:v>
                </c:pt>
                <c:pt idx="881">
                  <c:v>1383399</c:v>
                </c:pt>
                <c:pt idx="882">
                  <c:v>1389261</c:v>
                </c:pt>
                <c:pt idx="883">
                  <c:v>1395867</c:v>
                </c:pt>
                <c:pt idx="884">
                  <c:v>1402383</c:v>
                </c:pt>
                <c:pt idx="885">
                  <c:v>1408551</c:v>
                </c:pt>
                <c:pt idx="886">
                  <c:v>1413667</c:v>
                </c:pt>
                <c:pt idx="887">
                  <c:v>1425171</c:v>
                </c:pt>
                <c:pt idx="888">
                  <c:v>1434563</c:v>
                </c:pt>
                <c:pt idx="889">
                  <c:v>1444068</c:v>
                </c:pt>
                <c:pt idx="890">
                  <c:v>1453155</c:v>
                </c:pt>
                <c:pt idx="891">
                  <c:v>1461107</c:v>
                </c:pt>
                <c:pt idx="892">
                  <c:v>1467234</c:v>
                </c:pt>
                <c:pt idx="893">
                  <c:v>1473180</c:v>
                </c:pt>
                <c:pt idx="894">
                  <c:v>1485964</c:v>
                </c:pt>
                <c:pt idx="895">
                  <c:v>1495953</c:v>
                </c:pt>
                <c:pt idx="896">
                  <c:v>1505938</c:v>
                </c:pt>
                <c:pt idx="897">
                  <c:v>1515222</c:v>
                </c:pt>
                <c:pt idx="898">
                  <c:v>1523881</c:v>
                </c:pt>
                <c:pt idx="899">
                  <c:v>1530304</c:v>
                </c:pt>
                <c:pt idx="900">
                  <c:v>1534799</c:v>
                </c:pt>
                <c:pt idx="901">
                  <c:v>1540778</c:v>
                </c:pt>
                <c:pt idx="902">
                  <c:v>1557648</c:v>
                </c:pt>
                <c:pt idx="903">
                  <c:v>1569420</c:v>
                </c:pt>
                <c:pt idx="904">
                  <c:v>1579946</c:v>
                </c:pt>
                <c:pt idx="905">
                  <c:v>1589099</c:v>
                </c:pt>
                <c:pt idx="906">
                  <c:v>1596046</c:v>
                </c:pt>
                <c:pt idx="907">
                  <c:v>1602273</c:v>
                </c:pt>
                <c:pt idx="908">
                  <c:v>1616067</c:v>
                </c:pt>
                <c:pt idx="909">
                  <c:v>1626360</c:v>
                </c:pt>
                <c:pt idx="910">
                  <c:v>1636109</c:v>
                </c:pt>
                <c:pt idx="911">
                  <c:v>1645092</c:v>
                </c:pt>
                <c:pt idx="912">
                  <c:v>1652981</c:v>
                </c:pt>
                <c:pt idx="913">
                  <c:v>1659156</c:v>
                </c:pt>
                <c:pt idx="914">
                  <c:v>1664707</c:v>
                </c:pt>
                <c:pt idx="915">
                  <c:v>1677126</c:v>
                </c:pt>
                <c:pt idx="916">
                  <c:v>1685889</c:v>
                </c:pt>
                <c:pt idx="917">
                  <c:v>1694454</c:v>
                </c:pt>
                <c:pt idx="918">
                  <c:v>1702392</c:v>
                </c:pt>
                <c:pt idx="919">
                  <c:v>1708950</c:v>
                </c:pt>
                <c:pt idx="920">
                  <c:v>1714056</c:v>
                </c:pt>
                <c:pt idx="921">
                  <c:v>1718765</c:v>
                </c:pt>
                <c:pt idx="922">
                  <c:v>1728995</c:v>
                </c:pt>
                <c:pt idx="923">
                  <c:v>1736226</c:v>
                </c:pt>
                <c:pt idx="924">
                  <c:v>1742874</c:v>
                </c:pt>
                <c:pt idx="925">
                  <c:v>1749144</c:v>
                </c:pt>
                <c:pt idx="926">
                  <c:v>1754777</c:v>
                </c:pt>
                <c:pt idx="927">
                  <c:v>1759575</c:v>
                </c:pt>
                <c:pt idx="928">
                  <c:v>1763116</c:v>
                </c:pt>
                <c:pt idx="929">
                  <c:v>1771081</c:v>
                </c:pt>
                <c:pt idx="930">
                  <c:v>1773386</c:v>
                </c:pt>
                <c:pt idx="931">
                  <c:v>1781162</c:v>
                </c:pt>
                <c:pt idx="932">
                  <c:v>1786643</c:v>
                </c:pt>
                <c:pt idx="933">
                  <c:v>1791046</c:v>
                </c:pt>
                <c:pt idx="934">
                  <c:v>1794069</c:v>
                </c:pt>
                <c:pt idx="935">
                  <c:v>1796734</c:v>
                </c:pt>
                <c:pt idx="936">
                  <c:v>1801936</c:v>
                </c:pt>
                <c:pt idx="937">
                  <c:v>1805698</c:v>
                </c:pt>
                <c:pt idx="938">
                  <c:v>1809251</c:v>
                </c:pt>
                <c:pt idx="939">
                  <c:v>1812255</c:v>
                </c:pt>
                <c:pt idx="940">
                  <c:v>1814915</c:v>
                </c:pt>
                <c:pt idx="941">
                  <c:v>1816866</c:v>
                </c:pt>
                <c:pt idx="942">
                  <c:v>1818560</c:v>
                </c:pt>
                <c:pt idx="943">
                  <c:v>1822187</c:v>
                </c:pt>
                <c:pt idx="944">
                  <c:v>1824832</c:v>
                </c:pt>
                <c:pt idx="945">
                  <c:v>1827229</c:v>
                </c:pt>
                <c:pt idx="946">
                  <c:v>1829361</c:v>
                </c:pt>
                <c:pt idx="947">
                  <c:v>1831332</c:v>
                </c:pt>
                <c:pt idx="948">
                  <c:v>1832780</c:v>
                </c:pt>
                <c:pt idx="949">
                  <c:v>1834190</c:v>
                </c:pt>
                <c:pt idx="950">
                  <c:v>1837090</c:v>
                </c:pt>
                <c:pt idx="951">
                  <c:v>1839244</c:v>
                </c:pt>
                <c:pt idx="952">
                  <c:v>1841288</c:v>
                </c:pt>
                <c:pt idx="953">
                  <c:v>1843236</c:v>
                </c:pt>
                <c:pt idx="954">
                  <c:v>1844785</c:v>
                </c:pt>
                <c:pt idx="955">
                  <c:v>1846094</c:v>
                </c:pt>
                <c:pt idx="956">
                  <c:v>1847270</c:v>
                </c:pt>
                <c:pt idx="957">
                  <c:v>1850015</c:v>
                </c:pt>
                <c:pt idx="958">
                  <c:v>1852286</c:v>
                </c:pt>
                <c:pt idx="959">
                  <c:v>1854455</c:v>
                </c:pt>
                <c:pt idx="960">
                  <c:v>1856673</c:v>
                </c:pt>
                <c:pt idx="961">
                  <c:v>1858497</c:v>
                </c:pt>
                <c:pt idx="962">
                  <c:v>1859937</c:v>
                </c:pt>
                <c:pt idx="963">
                  <c:v>1861390</c:v>
                </c:pt>
                <c:pt idx="964">
                  <c:v>1864742</c:v>
                </c:pt>
                <c:pt idx="965">
                  <c:v>1867168</c:v>
                </c:pt>
                <c:pt idx="966">
                  <c:v>1869591</c:v>
                </c:pt>
                <c:pt idx="967">
                  <c:v>1871900</c:v>
                </c:pt>
                <c:pt idx="968">
                  <c:v>1873747</c:v>
                </c:pt>
                <c:pt idx="969">
                  <c:v>1875275</c:v>
                </c:pt>
                <c:pt idx="970">
                  <c:v>1876584</c:v>
                </c:pt>
                <c:pt idx="971">
                  <c:v>1879806</c:v>
                </c:pt>
                <c:pt idx="972">
                  <c:v>1882314</c:v>
                </c:pt>
                <c:pt idx="973">
                  <c:v>1884859</c:v>
                </c:pt>
                <c:pt idx="974">
                  <c:v>1887202</c:v>
                </c:pt>
                <c:pt idx="975">
                  <c:v>1889544</c:v>
                </c:pt>
                <c:pt idx="976">
                  <c:v>1891341</c:v>
                </c:pt>
                <c:pt idx="977">
                  <c:v>1892947</c:v>
                </c:pt>
                <c:pt idx="978">
                  <c:v>1897307</c:v>
                </c:pt>
                <c:pt idx="979">
                  <c:v>1900761</c:v>
                </c:pt>
                <c:pt idx="980">
                  <c:v>1904192</c:v>
                </c:pt>
                <c:pt idx="981">
                  <c:v>1907907</c:v>
                </c:pt>
                <c:pt idx="982">
                  <c:v>1911417</c:v>
                </c:pt>
                <c:pt idx="983">
                  <c:v>1914280</c:v>
                </c:pt>
                <c:pt idx="984">
                  <c:v>1916993</c:v>
                </c:pt>
                <c:pt idx="985">
                  <c:v>1924139</c:v>
                </c:pt>
                <c:pt idx="986">
                  <c:v>1930062</c:v>
                </c:pt>
                <c:pt idx="987">
                  <c:v>1936270</c:v>
                </c:pt>
                <c:pt idx="988">
                  <c:v>1942204</c:v>
                </c:pt>
                <c:pt idx="989">
                  <c:v>1948402</c:v>
                </c:pt>
                <c:pt idx="990">
                  <c:v>1953197</c:v>
                </c:pt>
                <c:pt idx="991">
                  <c:v>1957916</c:v>
                </c:pt>
                <c:pt idx="992">
                  <c:v>1969648</c:v>
                </c:pt>
                <c:pt idx="993">
                  <c:v>1979259</c:v>
                </c:pt>
                <c:pt idx="994">
                  <c:v>1988760</c:v>
                </c:pt>
                <c:pt idx="995">
                  <c:v>1997847</c:v>
                </c:pt>
                <c:pt idx="996">
                  <c:v>2005884</c:v>
                </c:pt>
                <c:pt idx="997">
                  <c:v>2012065</c:v>
                </c:pt>
                <c:pt idx="998">
                  <c:v>2017261</c:v>
                </c:pt>
                <c:pt idx="999">
                  <c:v>2029195</c:v>
                </c:pt>
                <c:pt idx="1000">
                  <c:v>2037947</c:v>
                </c:pt>
                <c:pt idx="1001">
                  <c:v>2046123</c:v>
                </c:pt>
                <c:pt idx="1002">
                  <c:v>2053370</c:v>
                </c:pt>
                <c:pt idx="1003">
                  <c:v>2059709</c:v>
                </c:pt>
                <c:pt idx="1004">
                  <c:v>2064163</c:v>
                </c:pt>
                <c:pt idx="1005">
                  <c:v>2067790</c:v>
                </c:pt>
                <c:pt idx="1006">
                  <c:v>2070784</c:v>
                </c:pt>
                <c:pt idx="1007">
                  <c:v>2080341</c:v>
                </c:pt>
                <c:pt idx="1008">
                  <c:v>2086588</c:v>
                </c:pt>
                <c:pt idx="1009">
                  <c:v>2091889</c:v>
                </c:pt>
                <c:pt idx="1010">
                  <c:v>2096520</c:v>
                </c:pt>
                <c:pt idx="1011">
                  <c:v>2099760</c:v>
                </c:pt>
                <c:pt idx="1012">
                  <c:v>2102372</c:v>
                </c:pt>
                <c:pt idx="1013">
                  <c:v>2108024</c:v>
                </c:pt>
                <c:pt idx="1014">
                  <c:v>2112110</c:v>
                </c:pt>
                <c:pt idx="1015">
                  <c:v>2115621</c:v>
                </c:pt>
                <c:pt idx="1016">
                  <c:v>2118749</c:v>
                </c:pt>
                <c:pt idx="1017">
                  <c:v>2121435</c:v>
                </c:pt>
                <c:pt idx="1018">
                  <c:v>2123328</c:v>
                </c:pt>
                <c:pt idx="1019">
                  <c:v>2125004</c:v>
                </c:pt>
                <c:pt idx="1020">
                  <c:v>2128279</c:v>
                </c:pt>
                <c:pt idx="1021">
                  <c:v>2131554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67-4827-AB04-F2357090BB7D}"/>
            </c:ext>
          </c:extLst>
        </c:ser>
        <c:ser>
          <c:idx val="1"/>
          <c:order val="1"/>
          <c:tx>
            <c:strRef>
              <c:f>'Forecast Analysis1'!$C$1</c:f>
              <c:strCache>
                <c:ptCount val="1"/>
                <c:pt idx="0">
                  <c:v>Forecast(Cumulative Confirmed)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'Forecast Analysis1'!$A$2:$A$1205</c:f>
              <c:numCache>
                <c:formatCode>[$-14009]dd\-mm\-yyyy;@</c:formatCode>
                <c:ptCount val="1204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  <c:pt idx="519">
                  <c:v>44372</c:v>
                </c:pt>
                <c:pt idx="520">
                  <c:v>44373</c:v>
                </c:pt>
                <c:pt idx="521">
                  <c:v>44374</c:v>
                </c:pt>
                <c:pt idx="522">
                  <c:v>44375</c:v>
                </c:pt>
                <c:pt idx="523">
                  <c:v>44376</c:v>
                </c:pt>
                <c:pt idx="524">
                  <c:v>44377</c:v>
                </c:pt>
                <c:pt idx="525">
                  <c:v>44378</c:v>
                </c:pt>
                <c:pt idx="526">
                  <c:v>44379</c:v>
                </c:pt>
                <c:pt idx="527">
                  <c:v>44380</c:v>
                </c:pt>
                <c:pt idx="528">
                  <c:v>44381</c:v>
                </c:pt>
                <c:pt idx="529">
                  <c:v>44382</c:v>
                </c:pt>
                <c:pt idx="530">
                  <c:v>44383</c:v>
                </c:pt>
                <c:pt idx="531">
                  <c:v>44384</c:v>
                </c:pt>
                <c:pt idx="532">
                  <c:v>44385</c:v>
                </c:pt>
                <c:pt idx="533">
                  <c:v>44386</c:v>
                </c:pt>
                <c:pt idx="534">
                  <c:v>44387</c:v>
                </c:pt>
                <c:pt idx="535">
                  <c:v>44388</c:v>
                </c:pt>
                <c:pt idx="536">
                  <c:v>44389</c:v>
                </c:pt>
                <c:pt idx="537">
                  <c:v>44390</c:v>
                </c:pt>
                <c:pt idx="538">
                  <c:v>44391</c:v>
                </c:pt>
                <c:pt idx="539">
                  <c:v>44392</c:v>
                </c:pt>
                <c:pt idx="540">
                  <c:v>44393</c:v>
                </c:pt>
                <c:pt idx="541">
                  <c:v>44394</c:v>
                </c:pt>
                <c:pt idx="542">
                  <c:v>44395</c:v>
                </c:pt>
                <c:pt idx="543">
                  <c:v>44396</c:v>
                </c:pt>
                <c:pt idx="544">
                  <c:v>44397</c:v>
                </c:pt>
                <c:pt idx="545">
                  <c:v>44398</c:v>
                </c:pt>
                <c:pt idx="546">
                  <c:v>44399</c:v>
                </c:pt>
                <c:pt idx="547">
                  <c:v>44400</c:v>
                </c:pt>
                <c:pt idx="548">
                  <c:v>44401</c:v>
                </c:pt>
                <c:pt idx="549">
                  <c:v>44402</c:v>
                </c:pt>
                <c:pt idx="550">
                  <c:v>44403</c:v>
                </c:pt>
                <c:pt idx="551">
                  <c:v>44404</c:v>
                </c:pt>
                <c:pt idx="552">
                  <c:v>44405</c:v>
                </c:pt>
                <c:pt idx="553">
                  <c:v>44406</c:v>
                </c:pt>
                <c:pt idx="554">
                  <c:v>44407</c:v>
                </c:pt>
                <c:pt idx="555">
                  <c:v>44408</c:v>
                </c:pt>
                <c:pt idx="556">
                  <c:v>44409</c:v>
                </c:pt>
                <c:pt idx="557">
                  <c:v>44410</c:v>
                </c:pt>
                <c:pt idx="558">
                  <c:v>44411</c:v>
                </c:pt>
                <c:pt idx="559">
                  <c:v>44412</c:v>
                </c:pt>
                <c:pt idx="560">
                  <c:v>44413</c:v>
                </c:pt>
                <c:pt idx="561">
                  <c:v>44414</c:v>
                </c:pt>
                <c:pt idx="562">
                  <c:v>44415</c:v>
                </c:pt>
                <c:pt idx="563">
                  <c:v>44416</c:v>
                </c:pt>
                <c:pt idx="564">
                  <c:v>44417</c:v>
                </c:pt>
                <c:pt idx="565">
                  <c:v>44418</c:v>
                </c:pt>
                <c:pt idx="566">
                  <c:v>44419</c:v>
                </c:pt>
                <c:pt idx="567">
                  <c:v>44420</c:v>
                </c:pt>
                <c:pt idx="568">
                  <c:v>44421</c:v>
                </c:pt>
                <c:pt idx="569">
                  <c:v>44422</c:v>
                </c:pt>
                <c:pt idx="570">
                  <c:v>44423</c:v>
                </c:pt>
                <c:pt idx="571">
                  <c:v>44424</c:v>
                </c:pt>
                <c:pt idx="572">
                  <c:v>44425</c:v>
                </c:pt>
                <c:pt idx="573">
                  <c:v>44426</c:v>
                </c:pt>
                <c:pt idx="574">
                  <c:v>44427</c:v>
                </c:pt>
                <c:pt idx="575">
                  <c:v>44428</c:v>
                </c:pt>
                <c:pt idx="576">
                  <c:v>44429</c:v>
                </c:pt>
                <c:pt idx="577">
                  <c:v>44430</c:v>
                </c:pt>
                <c:pt idx="578">
                  <c:v>44431</c:v>
                </c:pt>
                <c:pt idx="579">
                  <c:v>44432</c:v>
                </c:pt>
                <c:pt idx="580">
                  <c:v>44433</c:v>
                </c:pt>
                <c:pt idx="581">
                  <c:v>44434</c:v>
                </c:pt>
                <c:pt idx="582">
                  <c:v>44435</c:v>
                </c:pt>
                <c:pt idx="583">
                  <c:v>44436</c:v>
                </c:pt>
                <c:pt idx="584">
                  <c:v>44437</c:v>
                </c:pt>
                <c:pt idx="585">
                  <c:v>44438</c:v>
                </c:pt>
                <c:pt idx="586">
                  <c:v>44439</c:v>
                </c:pt>
                <c:pt idx="587">
                  <c:v>44440</c:v>
                </c:pt>
                <c:pt idx="588">
                  <c:v>44441</c:v>
                </c:pt>
                <c:pt idx="589">
                  <c:v>44442</c:v>
                </c:pt>
                <c:pt idx="590">
                  <c:v>44443</c:v>
                </c:pt>
                <c:pt idx="591">
                  <c:v>44444</c:v>
                </c:pt>
                <c:pt idx="592">
                  <c:v>44445</c:v>
                </c:pt>
                <c:pt idx="593">
                  <c:v>44446</c:v>
                </c:pt>
                <c:pt idx="594">
                  <c:v>44447</c:v>
                </c:pt>
                <c:pt idx="595">
                  <c:v>44448</c:v>
                </c:pt>
                <c:pt idx="596">
                  <c:v>44449</c:v>
                </c:pt>
                <c:pt idx="597">
                  <c:v>44450</c:v>
                </c:pt>
                <c:pt idx="598">
                  <c:v>44451</c:v>
                </c:pt>
                <c:pt idx="599">
                  <c:v>44452</c:v>
                </c:pt>
                <c:pt idx="600">
                  <c:v>44453</c:v>
                </c:pt>
                <c:pt idx="601">
                  <c:v>44454</c:v>
                </c:pt>
                <c:pt idx="602">
                  <c:v>44455</c:v>
                </c:pt>
                <c:pt idx="603">
                  <c:v>44456</c:v>
                </c:pt>
                <c:pt idx="604">
                  <c:v>44457</c:v>
                </c:pt>
                <c:pt idx="605">
                  <c:v>44458</c:v>
                </c:pt>
                <c:pt idx="606">
                  <c:v>44459</c:v>
                </c:pt>
                <c:pt idx="607">
                  <c:v>44460</c:v>
                </c:pt>
                <c:pt idx="608">
                  <c:v>44461</c:v>
                </c:pt>
                <c:pt idx="609">
                  <c:v>44462</c:v>
                </c:pt>
                <c:pt idx="610">
                  <c:v>44463</c:v>
                </c:pt>
                <c:pt idx="611">
                  <c:v>44464</c:v>
                </c:pt>
                <c:pt idx="612">
                  <c:v>44465</c:v>
                </c:pt>
                <c:pt idx="613">
                  <c:v>44466</c:v>
                </c:pt>
                <c:pt idx="614">
                  <c:v>44467</c:v>
                </c:pt>
                <c:pt idx="615">
                  <c:v>44468</c:v>
                </c:pt>
                <c:pt idx="616">
                  <c:v>44469</c:v>
                </c:pt>
                <c:pt idx="617">
                  <c:v>44470</c:v>
                </c:pt>
                <c:pt idx="618">
                  <c:v>44471</c:v>
                </c:pt>
                <c:pt idx="619">
                  <c:v>44472</c:v>
                </c:pt>
                <c:pt idx="620">
                  <c:v>44473</c:v>
                </c:pt>
                <c:pt idx="621">
                  <c:v>44474</c:v>
                </c:pt>
                <c:pt idx="622">
                  <c:v>44475</c:v>
                </c:pt>
                <c:pt idx="623">
                  <c:v>44476</c:v>
                </c:pt>
                <c:pt idx="624">
                  <c:v>44477</c:v>
                </c:pt>
                <c:pt idx="625">
                  <c:v>44478</c:v>
                </c:pt>
                <c:pt idx="626">
                  <c:v>44479</c:v>
                </c:pt>
                <c:pt idx="627">
                  <c:v>44480</c:v>
                </c:pt>
                <c:pt idx="628">
                  <c:v>44481</c:v>
                </c:pt>
                <c:pt idx="629">
                  <c:v>44482</c:v>
                </c:pt>
                <c:pt idx="630">
                  <c:v>44483</c:v>
                </c:pt>
                <c:pt idx="631">
                  <c:v>44484</c:v>
                </c:pt>
                <c:pt idx="632">
                  <c:v>44485</c:v>
                </c:pt>
                <c:pt idx="633">
                  <c:v>44486</c:v>
                </c:pt>
                <c:pt idx="634">
                  <c:v>44487</c:v>
                </c:pt>
                <c:pt idx="635">
                  <c:v>44488</c:v>
                </c:pt>
                <c:pt idx="636">
                  <c:v>44489</c:v>
                </c:pt>
                <c:pt idx="637">
                  <c:v>44490</c:v>
                </c:pt>
                <c:pt idx="638">
                  <c:v>44491</c:v>
                </c:pt>
                <c:pt idx="639">
                  <c:v>44492</c:v>
                </c:pt>
                <c:pt idx="640">
                  <c:v>44493</c:v>
                </c:pt>
                <c:pt idx="641">
                  <c:v>44494</c:v>
                </c:pt>
                <c:pt idx="642">
                  <c:v>44495</c:v>
                </c:pt>
                <c:pt idx="643">
                  <c:v>44496</c:v>
                </c:pt>
                <c:pt idx="644">
                  <c:v>44497</c:v>
                </c:pt>
                <c:pt idx="645">
                  <c:v>44498</c:v>
                </c:pt>
                <c:pt idx="646">
                  <c:v>44499</c:v>
                </c:pt>
                <c:pt idx="647">
                  <c:v>44500</c:v>
                </c:pt>
                <c:pt idx="648">
                  <c:v>44501</c:v>
                </c:pt>
                <c:pt idx="649">
                  <c:v>44502</c:v>
                </c:pt>
                <c:pt idx="650">
                  <c:v>44503</c:v>
                </c:pt>
                <c:pt idx="651">
                  <c:v>44504</c:v>
                </c:pt>
                <c:pt idx="652">
                  <c:v>44505</c:v>
                </c:pt>
                <c:pt idx="653">
                  <c:v>44506</c:v>
                </c:pt>
                <c:pt idx="654">
                  <c:v>44507</c:v>
                </c:pt>
                <c:pt idx="655">
                  <c:v>44508</c:v>
                </c:pt>
                <c:pt idx="656">
                  <c:v>44509</c:v>
                </c:pt>
                <c:pt idx="657">
                  <c:v>44510</c:v>
                </c:pt>
                <c:pt idx="658">
                  <c:v>44511</c:v>
                </c:pt>
                <c:pt idx="659">
                  <c:v>44512</c:v>
                </c:pt>
                <c:pt idx="660">
                  <c:v>44513</c:v>
                </c:pt>
                <c:pt idx="661">
                  <c:v>44514</c:v>
                </c:pt>
                <c:pt idx="662">
                  <c:v>44515</c:v>
                </c:pt>
                <c:pt idx="663">
                  <c:v>44516</c:v>
                </c:pt>
                <c:pt idx="664">
                  <c:v>44517</c:v>
                </c:pt>
                <c:pt idx="665">
                  <c:v>44518</c:v>
                </c:pt>
                <c:pt idx="666">
                  <c:v>44519</c:v>
                </c:pt>
                <c:pt idx="667">
                  <c:v>44520</c:v>
                </c:pt>
                <c:pt idx="668">
                  <c:v>44521</c:v>
                </c:pt>
                <c:pt idx="669">
                  <c:v>44522</c:v>
                </c:pt>
                <c:pt idx="670">
                  <c:v>44523</c:v>
                </c:pt>
                <c:pt idx="671">
                  <c:v>44524</c:v>
                </c:pt>
                <c:pt idx="672">
                  <c:v>44525</c:v>
                </c:pt>
                <c:pt idx="673">
                  <c:v>44526</c:v>
                </c:pt>
                <c:pt idx="674">
                  <c:v>44527</c:v>
                </c:pt>
                <c:pt idx="675">
                  <c:v>44528</c:v>
                </c:pt>
                <c:pt idx="676">
                  <c:v>44529</c:v>
                </c:pt>
                <c:pt idx="677">
                  <c:v>44530</c:v>
                </c:pt>
                <c:pt idx="678">
                  <c:v>44531</c:v>
                </c:pt>
                <c:pt idx="679">
                  <c:v>44532</c:v>
                </c:pt>
                <c:pt idx="680">
                  <c:v>44533</c:v>
                </c:pt>
                <c:pt idx="681">
                  <c:v>44534</c:v>
                </c:pt>
                <c:pt idx="682">
                  <c:v>44535</c:v>
                </c:pt>
                <c:pt idx="683">
                  <c:v>44536</c:v>
                </c:pt>
                <c:pt idx="684">
                  <c:v>44537</c:v>
                </c:pt>
                <c:pt idx="685">
                  <c:v>44538</c:v>
                </c:pt>
                <c:pt idx="686">
                  <c:v>44539</c:v>
                </c:pt>
                <c:pt idx="687">
                  <c:v>44540</c:v>
                </c:pt>
                <c:pt idx="688">
                  <c:v>44541</c:v>
                </c:pt>
                <c:pt idx="689">
                  <c:v>44542</c:v>
                </c:pt>
                <c:pt idx="690">
                  <c:v>44543</c:v>
                </c:pt>
                <c:pt idx="691">
                  <c:v>44544</c:v>
                </c:pt>
                <c:pt idx="692">
                  <c:v>44545</c:v>
                </c:pt>
                <c:pt idx="693">
                  <c:v>44546</c:v>
                </c:pt>
                <c:pt idx="694">
                  <c:v>44547</c:v>
                </c:pt>
                <c:pt idx="695">
                  <c:v>44548</c:v>
                </c:pt>
                <c:pt idx="696">
                  <c:v>44549</c:v>
                </c:pt>
                <c:pt idx="697">
                  <c:v>44550</c:v>
                </c:pt>
                <c:pt idx="698">
                  <c:v>44551</c:v>
                </c:pt>
                <c:pt idx="699">
                  <c:v>44552</c:v>
                </c:pt>
                <c:pt idx="700">
                  <c:v>44553</c:v>
                </c:pt>
                <c:pt idx="701">
                  <c:v>44554</c:v>
                </c:pt>
                <c:pt idx="702">
                  <c:v>44555</c:v>
                </c:pt>
                <c:pt idx="703">
                  <c:v>44556</c:v>
                </c:pt>
                <c:pt idx="704">
                  <c:v>44557</c:v>
                </c:pt>
                <c:pt idx="705">
                  <c:v>44558</c:v>
                </c:pt>
                <c:pt idx="706">
                  <c:v>44559</c:v>
                </c:pt>
                <c:pt idx="707">
                  <c:v>44560</c:v>
                </c:pt>
                <c:pt idx="708">
                  <c:v>44561</c:v>
                </c:pt>
                <c:pt idx="709">
                  <c:v>44562</c:v>
                </c:pt>
                <c:pt idx="710">
                  <c:v>44563</c:v>
                </c:pt>
                <c:pt idx="711">
                  <c:v>44564</c:v>
                </c:pt>
                <c:pt idx="712">
                  <c:v>44565</c:v>
                </c:pt>
                <c:pt idx="713">
                  <c:v>44566</c:v>
                </c:pt>
                <c:pt idx="714">
                  <c:v>44567</c:v>
                </c:pt>
                <c:pt idx="715">
                  <c:v>44568</c:v>
                </c:pt>
                <c:pt idx="716">
                  <c:v>44569</c:v>
                </c:pt>
                <c:pt idx="717">
                  <c:v>44570</c:v>
                </c:pt>
                <c:pt idx="718">
                  <c:v>44571</c:v>
                </c:pt>
                <c:pt idx="719">
                  <c:v>44572</c:v>
                </c:pt>
                <c:pt idx="720">
                  <c:v>44573</c:v>
                </c:pt>
                <c:pt idx="721">
                  <c:v>44574</c:v>
                </c:pt>
                <c:pt idx="722">
                  <c:v>44575</c:v>
                </c:pt>
                <c:pt idx="723">
                  <c:v>44576</c:v>
                </c:pt>
                <c:pt idx="724">
                  <c:v>44577</c:v>
                </c:pt>
                <c:pt idx="725">
                  <c:v>44578</c:v>
                </c:pt>
                <c:pt idx="726">
                  <c:v>44579</c:v>
                </c:pt>
                <c:pt idx="727">
                  <c:v>44580</c:v>
                </c:pt>
                <c:pt idx="728">
                  <c:v>44581</c:v>
                </c:pt>
                <c:pt idx="729">
                  <c:v>44582</c:v>
                </c:pt>
                <c:pt idx="730">
                  <c:v>44583</c:v>
                </c:pt>
                <c:pt idx="731">
                  <c:v>44584</c:v>
                </c:pt>
                <c:pt idx="732">
                  <c:v>44585</c:v>
                </c:pt>
                <c:pt idx="733">
                  <c:v>44586</c:v>
                </c:pt>
                <c:pt idx="734">
                  <c:v>44587</c:v>
                </c:pt>
                <c:pt idx="735">
                  <c:v>44588</c:v>
                </c:pt>
                <c:pt idx="736">
                  <c:v>44589</c:v>
                </c:pt>
                <c:pt idx="737">
                  <c:v>44590</c:v>
                </c:pt>
                <c:pt idx="738">
                  <c:v>44591</c:v>
                </c:pt>
                <c:pt idx="739">
                  <c:v>44592</c:v>
                </c:pt>
                <c:pt idx="740">
                  <c:v>44593</c:v>
                </c:pt>
                <c:pt idx="741">
                  <c:v>44594</c:v>
                </c:pt>
                <c:pt idx="742">
                  <c:v>44595</c:v>
                </c:pt>
                <c:pt idx="743">
                  <c:v>44596</c:v>
                </c:pt>
                <c:pt idx="744">
                  <c:v>44597</c:v>
                </c:pt>
                <c:pt idx="745">
                  <c:v>44598</c:v>
                </c:pt>
                <c:pt idx="746">
                  <c:v>44599</c:v>
                </c:pt>
                <c:pt idx="747">
                  <c:v>44600</c:v>
                </c:pt>
                <c:pt idx="748">
                  <c:v>44601</c:v>
                </c:pt>
                <c:pt idx="749">
                  <c:v>44602</c:v>
                </c:pt>
                <c:pt idx="750">
                  <c:v>44603</c:v>
                </c:pt>
                <c:pt idx="751">
                  <c:v>44604</c:v>
                </c:pt>
                <c:pt idx="752">
                  <c:v>44605</c:v>
                </c:pt>
                <c:pt idx="753">
                  <c:v>44606</c:v>
                </c:pt>
                <c:pt idx="754">
                  <c:v>44607</c:v>
                </c:pt>
                <c:pt idx="755">
                  <c:v>44608</c:v>
                </c:pt>
                <c:pt idx="756">
                  <c:v>44609</c:v>
                </c:pt>
                <c:pt idx="757">
                  <c:v>44610</c:v>
                </c:pt>
                <c:pt idx="758">
                  <c:v>44611</c:v>
                </c:pt>
                <c:pt idx="759">
                  <c:v>44612</c:v>
                </c:pt>
                <c:pt idx="760">
                  <c:v>44613</c:v>
                </c:pt>
                <c:pt idx="761">
                  <c:v>44614</c:v>
                </c:pt>
                <c:pt idx="762">
                  <c:v>44615</c:v>
                </c:pt>
                <c:pt idx="763">
                  <c:v>44616</c:v>
                </c:pt>
                <c:pt idx="764">
                  <c:v>44617</c:v>
                </c:pt>
                <c:pt idx="765">
                  <c:v>44618</c:v>
                </c:pt>
                <c:pt idx="766">
                  <c:v>44619</c:v>
                </c:pt>
                <c:pt idx="767">
                  <c:v>44620</c:v>
                </c:pt>
                <c:pt idx="768">
                  <c:v>44621</c:v>
                </c:pt>
                <c:pt idx="769">
                  <c:v>44622</c:v>
                </c:pt>
                <c:pt idx="770">
                  <c:v>44623</c:v>
                </c:pt>
                <c:pt idx="771">
                  <c:v>44624</c:v>
                </c:pt>
                <c:pt idx="772">
                  <c:v>44625</c:v>
                </c:pt>
                <c:pt idx="773">
                  <c:v>44626</c:v>
                </c:pt>
                <c:pt idx="774">
                  <c:v>44627</c:v>
                </c:pt>
                <c:pt idx="775">
                  <c:v>44628</c:v>
                </c:pt>
                <c:pt idx="776">
                  <c:v>44629</c:v>
                </c:pt>
                <c:pt idx="777">
                  <c:v>44630</c:v>
                </c:pt>
                <c:pt idx="778">
                  <c:v>44631</c:v>
                </c:pt>
                <c:pt idx="779">
                  <c:v>44632</c:v>
                </c:pt>
                <c:pt idx="780">
                  <c:v>44633</c:v>
                </c:pt>
                <c:pt idx="781">
                  <c:v>44634</c:v>
                </c:pt>
                <c:pt idx="782">
                  <c:v>44635</c:v>
                </c:pt>
                <c:pt idx="783">
                  <c:v>44636</c:v>
                </c:pt>
                <c:pt idx="784">
                  <c:v>44637</c:v>
                </c:pt>
                <c:pt idx="785">
                  <c:v>44638</c:v>
                </c:pt>
                <c:pt idx="786">
                  <c:v>44639</c:v>
                </c:pt>
                <c:pt idx="787">
                  <c:v>44640</c:v>
                </c:pt>
                <c:pt idx="788">
                  <c:v>44641</c:v>
                </c:pt>
                <c:pt idx="789">
                  <c:v>44642</c:v>
                </c:pt>
                <c:pt idx="790">
                  <c:v>44643</c:v>
                </c:pt>
                <c:pt idx="791">
                  <c:v>44644</c:v>
                </c:pt>
                <c:pt idx="792">
                  <c:v>44645</c:v>
                </c:pt>
                <c:pt idx="793">
                  <c:v>44646</c:v>
                </c:pt>
                <c:pt idx="794">
                  <c:v>44647</c:v>
                </c:pt>
                <c:pt idx="795">
                  <c:v>44648</c:v>
                </c:pt>
                <c:pt idx="796">
                  <c:v>44649</c:v>
                </c:pt>
                <c:pt idx="797">
                  <c:v>44650</c:v>
                </c:pt>
                <c:pt idx="798">
                  <c:v>44651</c:v>
                </c:pt>
                <c:pt idx="799">
                  <c:v>44652</c:v>
                </c:pt>
                <c:pt idx="800">
                  <c:v>44653</c:v>
                </c:pt>
                <c:pt idx="801">
                  <c:v>44654</c:v>
                </c:pt>
                <c:pt idx="802">
                  <c:v>44655</c:v>
                </c:pt>
                <c:pt idx="803">
                  <c:v>44656</c:v>
                </c:pt>
                <c:pt idx="804">
                  <c:v>44657</c:v>
                </c:pt>
                <c:pt idx="805">
                  <c:v>44658</c:v>
                </c:pt>
                <c:pt idx="806">
                  <c:v>44659</c:v>
                </c:pt>
                <c:pt idx="807">
                  <c:v>44660</c:v>
                </c:pt>
                <c:pt idx="808">
                  <c:v>44661</c:v>
                </c:pt>
                <c:pt idx="809">
                  <c:v>44662</c:v>
                </c:pt>
                <c:pt idx="810">
                  <c:v>44663</c:v>
                </c:pt>
                <c:pt idx="811">
                  <c:v>44664</c:v>
                </c:pt>
                <c:pt idx="812">
                  <c:v>44665</c:v>
                </c:pt>
                <c:pt idx="813">
                  <c:v>44666</c:v>
                </c:pt>
                <c:pt idx="814">
                  <c:v>44667</c:v>
                </c:pt>
                <c:pt idx="815">
                  <c:v>44668</c:v>
                </c:pt>
                <c:pt idx="816">
                  <c:v>44669</c:v>
                </c:pt>
                <c:pt idx="817">
                  <c:v>44670</c:v>
                </c:pt>
                <c:pt idx="818">
                  <c:v>44671</c:v>
                </c:pt>
                <c:pt idx="819">
                  <c:v>44672</c:v>
                </c:pt>
                <c:pt idx="820">
                  <c:v>44673</c:v>
                </c:pt>
                <c:pt idx="821">
                  <c:v>44674</c:v>
                </c:pt>
                <c:pt idx="822">
                  <c:v>44675</c:v>
                </c:pt>
                <c:pt idx="823">
                  <c:v>44676</c:v>
                </c:pt>
                <c:pt idx="824">
                  <c:v>44677</c:v>
                </c:pt>
                <c:pt idx="825">
                  <c:v>44678</c:v>
                </c:pt>
                <c:pt idx="826">
                  <c:v>44679</c:v>
                </c:pt>
                <c:pt idx="827">
                  <c:v>44680</c:v>
                </c:pt>
                <c:pt idx="828">
                  <c:v>44681</c:v>
                </c:pt>
                <c:pt idx="829">
                  <c:v>44682</c:v>
                </c:pt>
                <c:pt idx="830">
                  <c:v>44683</c:v>
                </c:pt>
                <c:pt idx="831">
                  <c:v>44684</c:v>
                </c:pt>
                <c:pt idx="832">
                  <c:v>44685</c:v>
                </c:pt>
                <c:pt idx="833">
                  <c:v>44686</c:v>
                </c:pt>
                <c:pt idx="834">
                  <c:v>44687</c:v>
                </c:pt>
                <c:pt idx="835">
                  <c:v>44688</c:v>
                </c:pt>
                <c:pt idx="836">
                  <c:v>44689</c:v>
                </c:pt>
                <c:pt idx="837">
                  <c:v>44690</c:v>
                </c:pt>
                <c:pt idx="838">
                  <c:v>44691</c:v>
                </c:pt>
                <c:pt idx="839">
                  <c:v>44692</c:v>
                </c:pt>
                <c:pt idx="840">
                  <c:v>44693</c:v>
                </c:pt>
                <c:pt idx="841">
                  <c:v>44694</c:v>
                </c:pt>
                <c:pt idx="842">
                  <c:v>44695</c:v>
                </c:pt>
                <c:pt idx="843">
                  <c:v>44696</c:v>
                </c:pt>
                <c:pt idx="844">
                  <c:v>44697</c:v>
                </c:pt>
                <c:pt idx="845">
                  <c:v>44698</c:v>
                </c:pt>
                <c:pt idx="846">
                  <c:v>44699</c:v>
                </c:pt>
                <c:pt idx="847">
                  <c:v>44700</c:v>
                </c:pt>
                <c:pt idx="848">
                  <c:v>44701</c:v>
                </c:pt>
                <c:pt idx="849">
                  <c:v>44702</c:v>
                </c:pt>
                <c:pt idx="850">
                  <c:v>44703</c:v>
                </c:pt>
                <c:pt idx="851">
                  <c:v>44704</c:v>
                </c:pt>
                <c:pt idx="852">
                  <c:v>44705</c:v>
                </c:pt>
                <c:pt idx="853">
                  <c:v>44706</c:v>
                </c:pt>
                <c:pt idx="854">
                  <c:v>44707</c:v>
                </c:pt>
                <c:pt idx="855">
                  <c:v>44708</c:v>
                </c:pt>
                <c:pt idx="856">
                  <c:v>44709</c:v>
                </c:pt>
                <c:pt idx="857">
                  <c:v>44710</c:v>
                </c:pt>
                <c:pt idx="858">
                  <c:v>44711</c:v>
                </c:pt>
                <c:pt idx="859">
                  <c:v>44712</c:v>
                </c:pt>
                <c:pt idx="860">
                  <c:v>44713</c:v>
                </c:pt>
                <c:pt idx="861">
                  <c:v>44714</c:v>
                </c:pt>
                <c:pt idx="862">
                  <c:v>44715</c:v>
                </c:pt>
                <c:pt idx="863">
                  <c:v>44716</c:v>
                </c:pt>
                <c:pt idx="864">
                  <c:v>44717</c:v>
                </c:pt>
                <c:pt idx="865">
                  <c:v>44718</c:v>
                </c:pt>
                <c:pt idx="866">
                  <c:v>44719</c:v>
                </c:pt>
                <c:pt idx="867">
                  <c:v>44720</c:v>
                </c:pt>
                <c:pt idx="868">
                  <c:v>44721</c:v>
                </c:pt>
                <c:pt idx="869">
                  <c:v>44722</c:v>
                </c:pt>
                <c:pt idx="870">
                  <c:v>44723</c:v>
                </c:pt>
                <c:pt idx="871">
                  <c:v>44724</c:v>
                </c:pt>
                <c:pt idx="872">
                  <c:v>44725</c:v>
                </c:pt>
                <c:pt idx="873">
                  <c:v>44726</c:v>
                </c:pt>
                <c:pt idx="874">
                  <c:v>44727</c:v>
                </c:pt>
                <c:pt idx="875">
                  <c:v>44728</c:v>
                </c:pt>
                <c:pt idx="876">
                  <c:v>44729</c:v>
                </c:pt>
                <c:pt idx="877">
                  <c:v>44730</c:v>
                </c:pt>
                <c:pt idx="878">
                  <c:v>44731</c:v>
                </c:pt>
                <c:pt idx="879">
                  <c:v>44732</c:v>
                </c:pt>
                <c:pt idx="880">
                  <c:v>44733</c:v>
                </c:pt>
                <c:pt idx="881">
                  <c:v>44734</c:v>
                </c:pt>
                <c:pt idx="882">
                  <c:v>44735</c:v>
                </c:pt>
                <c:pt idx="883">
                  <c:v>44736</c:v>
                </c:pt>
                <c:pt idx="884">
                  <c:v>44737</c:v>
                </c:pt>
                <c:pt idx="885">
                  <c:v>44738</c:v>
                </c:pt>
                <c:pt idx="886">
                  <c:v>44739</c:v>
                </c:pt>
                <c:pt idx="887">
                  <c:v>44740</c:v>
                </c:pt>
                <c:pt idx="888">
                  <c:v>44741</c:v>
                </c:pt>
                <c:pt idx="889">
                  <c:v>44742</c:v>
                </c:pt>
                <c:pt idx="890">
                  <c:v>44743</c:v>
                </c:pt>
                <c:pt idx="891">
                  <c:v>44744</c:v>
                </c:pt>
                <c:pt idx="892">
                  <c:v>44745</c:v>
                </c:pt>
                <c:pt idx="893">
                  <c:v>44746</c:v>
                </c:pt>
                <c:pt idx="894">
                  <c:v>44747</c:v>
                </c:pt>
                <c:pt idx="895">
                  <c:v>44748</c:v>
                </c:pt>
                <c:pt idx="896">
                  <c:v>44749</c:v>
                </c:pt>
                <c:pt idx="897">
                  <c:v>44750</c:v>
                </c:pt>
                <c:pt idx="898">
                  <c:v>44751</c:v>
                </c:pt>
                <c:pt idx="899">
                  <c:v>44752</c:v>
                </c:pt>
                <c:pt idx="900">
                  <c:v>44753</c:v>
                </c:pt>
                <c:pt idx="901">
                  <c:v>44754</c:v>
                </c:pt>
                <c:pt idx="902">
                  <c:v>44755</c:v>
                </c:pt>
                <c:pt idx="903">
                  <c:v>44756</c:v>
                </c:pt>
                <c:pt idx="904">
                  <c:v>44757</c:v>
                </c:pt>
                <c:pt idx="905">
                  <c:v>44758</c:v>
                </c:pt>
                <c:pt idx="906">
                  <c:v>44759</c:v>
                </c:pt>
                <c:pt idx="907">
                  <c:v>44760</c:v>
                </c:pt>
                <c:pt idx="908">
                  <c:v>44761</c:v>
                </c:pt>
                <c:pt idx="909">
                  <c:v>44762</c:v>
                </c:pt>
                <c:pt idx="910">
                  <c:v>44763</c:v>
                </c:pt>
                <c:pt idx="911">
                  <c:v>44764</c:v>
                </c:pt>
                <c:pt idx="912">
                  <c:v>44765</c:v>
                </c:pt>
                <c:pt idx="913">
                  <c:v>44766</c:v>
                </c:pt>
                <c:pt idx="914">
                  <c:v>44767</c:v>
                </c:pt>
                <c:pt idx="915">
                  <c:v>44768</c:v>
                </c:pt>
                <c:pt idx="916">
                  <c:v>44769</c:v>
                </c:pt>
                <c:pt idx="917">
                  <c:v>44770</c:v>
                </c:pt>
                <c:pt idx="918">
                  <c:v>44771</c:v>
                </c:pt>
                <c:pt idx="919">
                  <c:v>44772</c:v>
                </c:pt>
                <c:pt idx="920">
                  <c:v>44773</c:v>
                </c:pt>
                <c:pt idx="921">
                  <c:v>44774</c:v>
                </c:pt>
                <c:pt idx="922">
                  <c:v>44775</c:v>
                </c:pt>
                <c:pt idx="923">
                  <c:v>44776</c:v>
                </c:pt>
                <c:pt idx="924">
                  <c:v>44777</c:v>
                </c:pt>
                <c:pt idx="925">
                  <c:v>44778</c:v>
                </c:pt>
                <c:pt idx="926">
                  <c:v>44779</c:v>
                </c:pt>
                <c:pt idx="927">
                  <c:v>44780</c:v>
                </c:pt>
                <c:pt idx="928">
                  <c:v>44781</c:v>
                </c:pt>
                <c:pt idx="929">
                  <c:v>44782</c:v>
                </c:pt>
                <c:pt idx="930">
                  <c:v>44783</c:v>
                </c:pt>
                <c:pt idx="931">
                  <c:v>44784</c:v>
                </c:pt>
                <c:pt idx="932">
                  <c:v>44785</c:v>
                </c:pt>
                <c:pt idx="933">
                  <c:v>44786</c:v>
                </c:pt>
                <c:pt idx="934">
                  <c:v>44787</c:v>
                </c:pt>
                <c:pt idx="935">
                  <c:v>44788</c:v>
                </c:pt>
                <c:pt idx="936">
                  <c:v>44789</c:v>
                </c:pt>
                <c:pt idx="937">
                  <c:v>44790</c:v>
                </c:pt>
                <c:pt idx="938">
                  <c:v>44791</c:v>
                </c:pt>
                <c:pt idx="939">
                  <c:v>44792</c:v>
                </c:pt>
                <c:pt idx="940">
                  <c:v>44793</c:v>
                </c:pt>
                <c:pt idx="941">
                  <c:v>44794</c:v>
                </c:pt>
                <c:pt idx="942">
                  <c:v>44795</c:v>
                </c:pt>
                <c:pt idx="943">
                  <c:v>44796</c:v>
                </c:pt>
                <c:pt idx="944">
                  <c:v>44797</c:v>
                </c:pt>
                <c:pt idx="945">
                  <c:v>44798</c:v>
                </c:pt>
                <c:pt idx="946">
                  <c:v>44799</c:v>
                </c:pt>
                <c:pt idx="947">
                  <c:v>44800</c:v>
                </c:pt>
                <c:pt idx="948">
                  <c:v>44801</c:v>
                </c:pt>
                <c:pt idx="949">
                  <c:v>44802</c:v>
                </c:pt>
                <c:pt idx="950">
                  <c:v>44803</c:v>
                </c:pt>
                <c:pt idx="951">
                  <c:v>44804</c:v>
                </c:pt>
                <c:pt idx="952">
                  <c:v>44805</c:v>
                </c:pt>
                <c:pt idx="953">
                  <c:v>44806</c:v>
                </c:pt>
                <c:pt idx="954">
                  <c:v>44807</c:v>
                </c:pt>
                <c:pt idx="955">
                  <c:v>44808</c:v>
                </c:pt>
                <c:pt idx="956">
                  <c:v>44809</c:v>
                </c:pt>
                <c:pt idx="957">
                  <c:v>44810</c:v>
                </c:pt>
                <c:pt idx="958">
                  <c:v>44811</c:v>
                </c:pt>
                <c:pt idx="959">
                  <c:v>44812</c:v>
                </c:pt>
                <c:pt idx="960">
                  <c:v>44813</c:v>
                </c:pt>
                <c:pt idx="961">
                  <c:v>44814</c:v>
                </c:pt>
                <c:pt idx="962">
                  <c:v>44815</c:v>
                </c:pt>
                <c:pt idx="963">
                  <c:v>44816</c:v>
                </c:pt>
                <c:pt idx="964">
                  <c:v>44817</c:v>
                </c:pt>
                <c:pt idx="965">
                  <c:v>44818</c:v>
                </c:pt>
                <c:pt idx="966">
                  <c:v>44819</c:v>
                </c:pt>
                <c:pt idx="967">
                  <c:v>44820</c:v>
                </c:pt>
                <c:pt idx="968">
                  <c:v>44821</c:v>
                </c:pt>
                <c:pt idx="969">
                  <c:v>44822</c:v>
                </c:pt>
                <c:pt idx="970">
                  <c:v>44823</c:v>
                </c:pt>
                <c:pt idx="971">
                  <c:v>44824</c:v>
                </c:pt>
                <c:pt idx="972">
                  <c:v>44825</c:v>
                </c:pt>
                <c:pt idx="973">
                  <c:v>44826</c:v>
                </c:pt>
                <c:pt idx="974">
                  <c:v>44827</c:v>
                </c:pt>
                <c:pt idx="975">
                  <c:v>44828</c:v>
                </c:pt>
                <c:pt idx="976">
                  <c:v>44829</c:v>
                </c:pt>
                <c:pt idx="977">
                  <c:v>44830</c:v>
                </c:pt>
                <c:pt idx="978">
                  <c:v>44831</c:v>
                </c:pt>
                <c:pt idx="979">
                  <c:v>44832</c:v>
                </c:pt>
                <c:pt idx="980">
                  <c:v>44833</c:v>
                </c:pt>
                <c:pt idx="981">
                  <c:v>44834</c:v>
                </c:pt>
                <c:pt idx="982">
                  <c:v>44835</c:v>
                </c:pt>
                <c:pt idx="983">
                  <c:v>44836</c:v>
                </c:pt>
                <c:pt idx="984">
                  <c:v>44837</c:v>
                </c:pt>
                <c:pt idx="985">
                  <c:v>44838</c:v>
                </c:pt>
                <c:pt idx="986">
                  <c:v>44839</c:v>
                </c:pt>
                <c:pt idx="987">
                  <c:v>44840</c:v>
                </c:pt>
                <c:pt idx="988">
                  <c:v>44841</c:v>
                </c:pt>
                <c:pt idx="989">
                  <c:v>44842</c:v>
                </c:pt>
                <c:pt idx="990">
                  <c:v>44843</c:v>
                </c:pt>
                <c:pt idx="991">
                  <c:v>44844</c:v>
                </c:pt>
                <c:pt idx="992">
                  <c:v>44845</c:v>
                </c:pt>
                <c:pt idx="993">
                  <c:v>44846</c:v>
                </c:pt>
                <c:pt idx="994">
                  <c:v>44847</c:v>
                </c:pt>
                <c:pt idx="995">
                  <c:v>44848</c:v>
                </c:pt>
                <c:pt idx="996">
                  <c:v>44849</c:v>
                </c:pt>
                <c:pt idx="997">
                  <c:v>44850</c:v>
                </c:pt>
                <c:pt idx="998">
                  <c:v>44851</c:v>
                </c:pt>
                <c:pt idx="999">
                  <c:v>44852</c:v>
                </c:pt>
                <c:pt idx="1000">
                  <c:v>44853</c:v>
                </c:pt>
                <c:pt idx="1001">
                  <c:v>44854</c:v>
                </c:pt>
                <c:pt idx="1002">
                  <c:v>44855</c:v>
                </c:pt>
                <c:pt idx="1003">
                  <c:v>44856</c:v>
                </c:pt>
                <c:pt idx="1004">
                  <c:v>44857</c:v>
                </c:pt>
                <c:pt idx="1005">
                  <c:v>44858</c:v>
                </c:pt>
                <c:pt idx="1006">
                  <c:v>44859</c:v>
                </c:pt>
                <c:pt idx="1007">
                  <c:v>44860</c:v>
                </c:pt>
                <c:pt idx="1008">
                  <c:v>44861</c:v>
                </c:pt>
                <c:pt idx="1009">
                  <c:v>44862</c:v>
                </c:pt>
                <c:pt idx="1010">
                  <c:v>44863</c:v>
                </c:pt>
                <c:pt idx="1011">
                  <c:v>44864</c:v>
                </c:pt>
                <c:pt idx="1012">
                  <c:v>44865</c:v>
                </c:pt>
                <c:pt idx="1013">
                  <c:v>44866</c:v>
                </c:pt>
                <c:pt idx="1014">
                  <c:v>44867</c:v>
                </c:pt>
                <c:pt idx="1015">
                  <c:v>44868</c:v>
                </c:pt>
                <c:pt idx="1016">
                  <c:v>44869</c:v>
                </c:pt>
                <c:pt idx="1017">
                  <c:v>44870</c:v>
                </c:pt>
                <c:pt idx="1018">
                  <c:v>44871</c:v>
                </c:pt>
                <c:pt idx="1019">
                  <c:v>44872</c:v>
                </c:pt>
                <c:pt idx="1020">
                  <c:v>44873</c:v>
                </c:pt>
                <c:pt idx="1021">
                  <c:v>44874</c:v>
                </c:pt>
                <c:pt idx="1022">
                  <c:v>44875</c:v>
                </c:pt>
                <c:pt idx="1023">
                  <c:v>44876</c:v>
                </c:pt>
                <c:pt idx="1024">
                  <c:v>44877</c:v>
                </c:pt>
                <c:pt idx="1025">
                  <c:v>44878</c:v>
                </c:pt>
                <c:pt idx="1026">
                  <c:v>44879</c:v>
                </c:pt>
                <c:pt idx="1027">
                  <c:v>44880</c:v>
                </c:pt>
                <c:pt idx="1028">
                  <c:v>44881</c:v>
                </c:pt>
                <c:pt idx="1029">
                  <c:v>44882</c:v>
                </c:pt>
                <c:pt idx="1030">
                  <c:v>44883</c:v>
                </c:pt>
                <c:pt idx="1031">
                  <c:v>44884</c:v>
                </c:pt>
                <c:pt idx="1032">
                  <c:v>44885</c:v>
                </c:pt>
                <c:pt idx="1033">
                  <c:v>44886</c:v>
                </c:pt>
                <c:pt idx="1034">
                  <c:v>44887</c:v>
                </c:pt>
                <c:pt idx="1035">
                  <c:v>44888</c:v>
                </c:pt>
                <c:pt idx="1036">
                  <c:v>44889</c:v>
                </c:pt>
                <c:pt idx="1037">
                  <c:v>44890</c:v>
                </c:pt>
                <c:pt idx="1038">
                  <c:v>44891</c:v>
                </c:pt>
                <c:pt idx="1039">
                  <c:v>44892</c:v>
                </c:pt>
                <c:pt idx="1040">
                  <c:v>44893</c:v>
                </c:pt>
                <c:pt idx="1041">
                  <c:v>44894</c:v>
                </c:pt>
                <c:pt idx="1042">
                  <c:v>44895</c:v>
                </c:pt>
                <c:pt idx="1043">
                  <c:v>44896</c:v>
                </c:pt>
                <c:pt idx="1044">
                  <c:v>44897</c:v>
                </c:pt>
                <c:pt idx="1045">
                  <c:v>44898</c:v>
                </c:pt>
                <c:pt idx="1046">
                  <c:v>44899</c:v>
                </c:pt>
                <c:pt idx="1047">
                  <c:v>44900</c:v>
                </c:pt>
                <c:pt idx="1048">
                  <c:v>44901</c:v>
                </c:pt>
                <c:pt idx="1049">
                  <c:v>44902</c:v>
                </c:pt>
                <c:pt idx="1050">
                  <c:v>44903</c:v>
                </c:pt>
                <c:pt idx="1051">
                  <c:v>44904</c:v>
                </c:pt>
                <c:pt idx="1052">
                  <c:v>44905</c:v>
                </c:pt>
                <c:pt idx="1053">
                  <c:v>44906</c:v>
                </c:pt>
                <c:pt idx="1054">
                  <c:v>44907</c:v>
                </c:pt>
                <c:pt idx="1055">
                  <c:v>44908</c:v>
                </c:pt>
                <c:pt idx="1056">
                  <c:v>44909</c:v>
                </c:pt>
                <c:pt idx="1057">
                  <c:v>44910</c:v>
                </c:pt>
                <c:pt idx="1058">
                  <c:v>44911</c:v>
                </c:pt>
                <c:pt idx="1059">
                  <c:v>44912</c:v>
                </c:pt>
                <c:pt idx="1060">
                  <c:v>44913</c:v>
                </c:pt>
                <c:pt idx="1061">
                  <c:v>44914</c:v>
                </c:pt>
                <c:pt idx="1062">
                  <c:v>44915</c:v>
                </c:pt>
                <c:pt idx="1063">
                  <c:v>44916</c:v>
                </c:pt>
                <c:pt idx="1064">
                  <c:v>44917</c:v>
                </c:pt>
                <c:pt idx="1065">
                  <c:v>44918</c:v>
                </c:pt>
                <c:pt idx="1066">
                  <c:v>44919</c:v>
                </c:pt>
                <c:pt idx="1067">
                  <c:v>44920</c:v>
                </c:pt>
                <c:pt idx="1068">
                  <c:v>44921</c:v>
                </c:pt>
                <c:pt idx="1069">
                  <c:v>44922</c:v>
                </c:pt>
                <c:pt idx="1070">
                  <c:v>44923</c:v>
                </c:pt>
                <c:pt idx="1071">
                  <c:v>44924</c:v>
                </c:pt>
                <c:pt idx="1072">
                  <c:v>44925</c:v>
                </c:pt>
                <c:pt idx="1073">
                  <c:v>44926</c:v>
                </c:pt>
                <c:pt idx="1074">
                  <c:v>44927</c:v>
                </c:pt>
                <c:pt idx="1075">
                  <c:v>44928</c:v>
                </c:pt>
                <c:pt idx="1076">
                  <c:v>44929</c:v>
                </c:pt>
                <c:pt idx="1077">
                  <c:v>44930</c:v>
                </c:pt>
                <c:pt idx="1078">
                  <c:v>44931</c:v>
                </c:pt>
                <c:pt idx="1079">
                  <c:v>44932</c:v>
                </c:pt>
                <c:pt idx="1080">
                  <c:v>44933</c:v>
                </c:pt>
                <c:pt idx="1081">
                  <c:v>44934</c:v>
                </c:pt>
                <c:pt idx="1082">
                  <c:v>44935</c:v>
                </c:pt>
                <c:pt idx="1083">
                  <c:v>44936</c:v>
                </c:pt>
                <c:pt idx="1084">
                  <c:v>44937</c:v>
                </c:pt>
                <c:pt idx="1085">
                  <c:v>44938</c:v>
                </c:pt>
                <c:pt idx="1086">
                  <c:v>44939</c:v>
                </c:pt>
                <c:pt idx="1087">
                  <c:v>44940</c:v>
                </c:pt>
                <c:pt idx="1088">
                  <c:v>44941</c:v>
                </c:pt>
                <c:pt idx="1089">
                  <c:v>44942</c:v>
                </c:pt>
                <c:pt idx="1090">
                  <c:v>44943</c:v>
                </c:pt>
                <c:pt idx="1091">
                  <c:v>44944</c:v>
                </c:pt>
                <c:pt idx="1092">
                  <c:v>44945</c:v>
                </c:pt>
                <c:pt idx="1093">
                  <c:v>44946</c:v>
                </c:pt>
                <c:pt idx="1094">
                  <c:v>44947</c:v>
                </c:pt>
                <c:pt idx="1095">
                  <c:v>44948</c:v>
                </c:pt>
                <c:pt idx="1096">
                  <c:v>44949</c:v>
                </c:pt>
                <c:pt idx="1097">
                  <c:v>44950</c:v>
                </c:pt>
                <c:pt idx="1098">
                  <c:v>44951</c:v>
                </c:pt>
                <c:pt idx="1099">
                  <c:v>44952</c:v>
                </c:pt>
                <c:pt idx="1100">
                  <c:v>44953</c:v>
                </c:pt>
                <c:pt idx="1101">
                  <c:v>44954</c:v>
                </c:pt>
                <c:pt idx="1102">
                  <c:v>44955</c:v>
                </c:pt>
                <c:pt idx="1103">
                  <c:v>44956</c:v>
                </c:pt>
                <c:pt idx="1104">
                  <c:v>44957</c:v>
                </c:pt>
                <c:pt idx="1105">
                  <c:v>44958</c:v>
                </c:pt>
                <c:pt idx="1106">
                  <c:v>44959</c:v>
                </c:pt>
                <c:pt idx="1107">
                  <c:v>44960</c:v>
                </c:pt>
                <c:pt idx="1108">
                  <c:v>44961</c:v>
                </c:pt>
                <c:pt idx="1109">
                  <c:v>44962</c:v>
                </c:pt>
                <c:pt idx="1110">
                  <c:v>44963</c:v>
                </c:pt>
                <c:pt idx="1111">
                  <c:v>44964</c:v>
                </c:pt>
                <c:pt idx="1112">
                  <c:v>44965</c:v>
                </c:pt>
                <c:pt idx="1113">
                  <c:v>44966</c:v>
                </c:pt>
                <c:pt idx="1114">
                  <c:v>44967</c:v>
                </c:pt>
                <c:pt idx="1115">
                  <c:v>44968</c:v>
                </c:pt>
                <c:pt idx="1116">
                  <c:v>44969</c:v>
                </c:pt>
                <c:pt idx="1117">
                  <c:v>44970</c:v>
                </c:pt>
                <c:pt idx="1118">
                  <c:v>44971</c:v>
                </c:pt>
                <c:pt idx="1119">
                  <c:v>44972</c:v>
                </c:pt>
                <c:pt idx="1120">
                  <c:v>44973</c:v>
                </c:pt>
                <c:pt idx="1121">
                  <c:v>44974</c:v>
                </c:pt>
                <c:pt idx="1122">
                  <c:v>44975</c:v>
                </c:pt>
                <c:pt idx="1123">
                  <c:v>44976</c:v>
                </c:pt>
                <c:pt idx="1124">
                  <c:v>44977</c:v>
                </c:pt>
                <c:pt idx="1125">
                  <c:v>44978</c:v>
                </c:pt>
                <c:pt idx="1126">
                  <c:v>44979</c:v>
                </c:pt>
                <c:pt idx="1127">
                  <c:v>44980</c:v>
                </c:pt>
                <c:pt idx="1128">
                  <c:v>44981</c:v>
                </c:pt>
                <c:pt idx="1129">
                  <c:v>44982</c:v>
                </c:pt>
                <c:pt idx="1130">
                  <c:v>44983</c:v>
                </c:pt>
                <c:pt idx="1131">
                  <c:v>44984</c:v>
                </c:pt>
                <c:pt idx="1132">
                  <c:v>44985</c:v>
                </c:pt>
                <c:pt idx="1133">
                  <c:v>44986</c:v>
                </c:pt>
                <c:pt idx="1134">
                  <c:v>44987</c:v>
                </c:pt>
                <c:pt idx="1135">
                  <c:v>44988</c:v>
                </c:pt>
                <c:pt idx="1136">
                  <c:v>44989</c:v>
                </c:pt>
                <c:pt idx="1137">
                  <c:v>44990</c:v>
                </c:pt>
                <c:pt idx="1138">
                  <c:v>44991</c:v>
                </c:pt>
                <c:pt idx="1139">
                  <c:v>44992</c:v>
                </c:pt>
                <c:pt idx="1140">
                  <c:v>44993</c:v>
                </c:pt>
                <c:pt idx="1141">
                  <c:v>44994</c:v>
                </c:pt>
                <c:pt idx="1142">
                  <c:v>44995</c:v>
                </c:pt>
                <c:pt idx="1143">
                  <c:v>44996</c:v>
                </c:pt>
                <c:pt idx="1144">
                  <c:v>44997</c:v>
                </c:pt>
                <c:pt idx="1145">
                  <c:v>44998</c:v>
                </c:pt>
                <c:pt idx="1146">
                  <c:v>44999</c:v>
                </c:pt>
                <c:pt idx="1147">
                  <c:v>45000</c:v>
                </c:pt>
                <c:pt idx="1148">
                  <c:v>45001</c:v>
                </c:pt>
                <c:pt idx="1149">
                  <c:v>45002</c:v>
                </c:pt>
                <c:pt idx="1150">
                  <c:v>45003</c:v>
                </c:pt>
                <c:pt idx="1151">
                  <c:v>45004</c:v>
                </c:pt>
                <c:pt idx="1152">
                  <c:v>45005</c:v>
                </c:pt>
                <c:pt idx="1153">
                  <c:v>45006</c:v>
                </c:pt>
                <c:pt idx="1154">
                  <c:v>45007</c:v>
                </c:pt>
                <c:pt idx="1155">
                  <c:v>45008</c:v>
                </c:pt>
                <c:pt idx="1156">
                  <c:v>45009</c:v>
                </c:pt>
                <c:pt idx="1157">
                  <c:v>45010</c:v>
                </c:pt>
                <c:pt idx="1158">
                  <c:v>45011</c:v>
                </c:pt>
                <c:pt idx="1159">
                  <c:v>45012</c:v>
                </c:pt>
                <c:pt idx="1160">
                  <c:v>45013</c:v>
                </c:pt>
                <c:pt idx="1161">
                  <c:v>45014</c:v>
                </c:pt>
                <c:pt idx="1162">
                  <c:v>45015</c:v>
                </c:pt>
                <c:pt idx="1163">
                  <c:v>45016</c:v>
                </c:pt>
                <c:pt idx="1164">
                  <c:v>45017</c:v>
                </c:pt>
                <c:pt idx="1165">
                  <c:v>45018</c:v>
                </c:pt>
                <c:pt idx="1166">
                  <c:v>45019</c:v>
                </c:pt>
                <c:pt idx="1167">
                  <c:v>45020</c:v>
                </c:pt>
                <c:pt idx="1168">
                  <c:v>45021</c:v>
                </c:pt>
                <c:pt idx="1169">
                  <c:v>45022</c:v>
                </c:pt>
                <c:pt idx="1170">
                  <c:v>45023</c:v>
                </c:pt>
                <c:pt idx="1171">
                  <c:v>45024</c:v>
                </c:pt>
                <c:pt idx="1172">
                  <c:v>45025</c:v>
                </c:pt>
                <c:pt idx="1173">
                  <c:v>45026</c:v>
                </c:pt>
                <c:pt idx="1174">
                  <c:v>45027</c:v>
                </c:pt>
                <c:pt idx="1175">
                  <c:v>45028</c:v>
                </c:pt>
                <c:pt idx="1176">
                  <c:v>45029</c:v>
                </c:pt>
                <c:pt idx="1177">
                  <c:v>45030</c:v>
                </c:pt>
                <c:pt idx="1178">
                  <c:v>45031</c:v>
                </c:pt>
                <c:pt idx="1179">
                  <c:v>45032</c:v>
                </c:pt>
                <c:pt idx="1180">
                  <c:v>45033</c:v>
                </c:pt>
                <c:pt idx="1181">
                  <c:v>45034</c:v>
                </c:pt>
                <c:pt idx="1182">
                  <c:v>45035</c:v>
                </c:pt>
                <c:pt idx="1183">
                  <c:v>45036</c:v>
                </c:pt>
                <c:pt idx="1184">
                  <c:v>45037</c:v>
                </c:pt>
                <c:pt idx="1185">
                  <c:v>45038</c:v>
                </c:pt>
                <c:pt idx="1186">
                  <c:v>45039</c:v>
                </c:pt>
                <c:pt idx="1187">
                  <c:v>45040</c:v>
                </c:pt>
                <c:pt idx="1188">
                  <c:v>45041</c:v>
                </c:pt>
                <c:pt idx="1189">
                  <c:v>45042</c:v>
                </c:pt>
                <c:pt idx="1190">
                  <c:v>45043</c:v>
                </c:pt>
                <c:pt idx="1191">
                  <c:v>45044</c:v>
                </c:pt>
                <c:pt idx="1192">
                  <c:v>45045</c:v>
                </c:pt>
                <c:pt idx="1193">
                  <c:v>45046</c:v>
                </c:pt>
                <c:pt idx="1194">
                  <c:v>45047</c:v>
                </c:pt>
                <c:pt idx="1195">
                  <c:v>45048</c:v>
                </c:pt>
                <c:pt idx="1196">
                  <c:v>45049</c:v>
                </c:pt>
                <c:pt idx="1197">
                  <c:v>45050</c:v>
                </c:pt>
                <c:pt idx="1198">
                  <c:v>45051</c:v>
                </c:pt>
                <c:pt idx="1199">
                  <c:v>45052</c:v>
                </c:pt>
                <c:pt idx="1200">
                  <c:v>45053</c:v>
                </c:pt>
                <c:pt idx="1201">
                  <c:v>45054</c:v>
                </c:pt>
                <c:pt idx="1202">
                  <c:v>45055</c:v>
                </c:pt>
                <c:pt idx="1203">
                  <c:v>45056</c:v>
                </c:pt>
              </c:numCache>
            </c:numRef>
          </c:cat>
          <c:val>
            <c:numRef>
              <c:f>'Forecast Analysis1'!$C$2:$C$1205</c:f>
              <c:numCache>
                <c:formatCode>General</c:formatCode>
                <c:ptCount val="1204"/>
                <c:pt idx="1021">
                  <c:v>2131554</c:v>
                </c:pt>
                <c:pt idx="1022">
                  <c:v>2135598.4328388898</c:v>
                </c:pt>
                <c:pt idx="1023">
                  <c:v>2139641.1572895511</c:v>
                </c:pt>
                <c:pt idx="1024">
                  <c:v>2143683.881740212</c:v>
                </c:pt>
                <c:pt idx="1025">
                  <c:v>2147726.6061908728</c:v>
                </c:pt>
                <c:pt idx="1026">
                  <c:v>2151769.3306415337</c:v>
                </c:pt>
                <c:pt idx="1027">
                  <c:v>2155812.055092195</c:v>
                </c:pt>
                <c:pt idx="1028">
                  <c:v>2159854.7795428559</c:v>
                </c:pt>
                <c:pt idx="1029">
                  <c:v>2163897.5039935168</c:v>
                </c:pt>
                <c:pt idx="1030">
                  <c:v>2167940.2284441777</c:v>
                </c:pt>
                <c:pt idx="1031">
                  <c:v>2171982.952894839</c:v>
                </c:pt>
                <c:pt idx="1032">
                  <c:v>2176025.6773454999</c:v>
                </c:pt>
                <c:pt idx="1033">
                  <c:v>2180068.4017961607</c:v>
                </c:pt>
                <c:pt idx="1034">
                  <c:v>2184111.1262468221</c:v>
                </c:pt>
                <c:pt idx="1035">
                  <c:v>2188153.8506974829</c:v>
                </c:pt>
                <c:pt idx="1036">
                  <c:v>2192196.5751481438</c:v>
                </c:pt>
                <c:pt idx="1037">
                  <c:v>2196239.2995988047</c:v>
                </c:pt>
                <c:pt idx="1038">
                  <c:v>2200282.024049466</c:v>
                </c:pt>
                <c:pt idx="1039">
                  <c:v>2204324.7485001269</c:v>
                </c:pt>
                <c:pt idx="1040">
                  <c:v>2208367.4729507877</c:v>
                </c:pt>
                <c:pt idx="1041">
                  <c:v>2212410.1974014491</c:v>
                </c:pt>
                <c:pt idx="1042">
                  <c:v>2216452.92185211</c:v>
                </c:pt>
                <c:pt idx="1043">
                  <c:v>2220495.6463027708</c:v>
                </c:pt>
                <c:pt idx="1044">
                  <c:v>2224538.3707534317</c:v>
                </c:pt>
                <c:pt idx="1045">
                  <c:v>2228581.095204093</c:v>
                </c:pt>
                <c:pt idx="1046">
                  <c:v>2232623.8196547539</c:v>
                </c:pt>
                <c:pt idx="1047">
                  <c:v>2236666.5441054148</c:v>
                </c:pt>
                <c:pt idx="1048">
                  <c:v>2240709.2685560756</c:v>
                </c:pt>
                <c:pt idx="1049">
                  <c:v>2244751.993006737</c:v>
                </c:pt>
                <c:pt idx="1050">
                  <c:v>2248794.7174573978</c:v>
                </c:pt>
                <c:pt idx="1051">
                  <c:v>2252837.4419080587</c:v>
                </c:pt>
                <c:pt idx="1052">
                  <c:v>2256880.16635872</c:v>
                </c:pt>
                <c:pt idx="1053">
                  <c:v>2260922.8908093809</c:v>
                </c:pt>
                <c:pt idx="1054">
                  <c:v>2264965.6152600418</c:v>
                </c:pt>
                <c:pt idx="1055">
                  <c:v>2269008.3397107027</c:v>
                </c:pt>
                <c:pt idx="1056">
                  <c:v>2273051.064161364</c:v>
                </c:pt>
                <c:pt idx="1057">
                  <c:v>2277093.7886120249</c:v>
                </c:pt>
                <c:pt idx="1058">
                  <c:v>2281136.5130626857</c:v>
                </c:pt>
                <c:pt idx="1059">
                  <c:v>2285179.2375133466</c:v>
                </c:pt>
                <c:pt idx="1060">
                  <c:v>2289221.9619640079</c:v>
                </c:pt>
                <c:pt idx="1061">
                  <c:v>2293264.6864146688</c:v>
                </c:pt>
                <c:pt idx="1062">
                  <c:v>2297307.4108653297</c:v>
                </c:pt>
                <c:pt idx="1063">
                  <c:v>2301350.135315991</c:v>
                </c:pt>
                <c:pt idx="1064">
                  <c:v>2305392.8597666519</c:v>
                </c:pt>
                <c:pt idx="1065">
                  <c:v>2309435.5842173127</c:v>
                </c:pt>
                <c:pt idx="1066">
                  <c:v>2313478.3086679736</c:v>
                </c:pt>
                <c:pt idx="1067">
                  <c:v>2317521.033118635</c:v>
                </c:pt>
                <c:pt idx="1068">
                  <c:v>2321563.7575692958</c:v>
                </c:pt>
                <c:pt idx="1069">
                  <c:v>2325606.4820199567</c:v>
                </c:pt>
                <c:pt idx="1070">
                  <c:v>2329649.206470618</c:v>
                </c:pt>
                <c:pt idx="1071">
                  <c:v>2333691.9309212789</c:v>
                </c:pt>
                <c:pt idx="1072">
                  <c:v>2337734.6553719398</c:v>
                </c:pt>
                <c:pt idx="1073">
                  <c:v>2341777.3798226006</c:v>
                </c:pt>
                <c:pt idx="1074">
                  <c:v>2345820.104273262</c:v>
                </c:pt>
                <c:pt idx="1075">
                  <c:v>2349862.8287239228</c:v>
                </c:pt>
                <c:pt idx="1076">
                  <c:v>2353905.5531745837</c:v>
                </c:pt>
                <c:pt idx="1077">
                  <c:v>2357948.277625245</c:v>
                </c:pt>
                <c:pt idx="1078">
                  <c:v>2361991.0020759059</c:v>
                </c:pt>
                <c:pt idx="1079">
                  <c:v>2366033.7265265668</c:v>
                </c:pt>
                <c:pt idx="1080">
                  <c:v>2370076.4509772277</c:v>
                </c:pt>
                <c:pt idx="1081">
                  <c:v>2374119.175427889</c:v>
                </c:pt>
                <c:pt idx="1082">
                  <c:v>2378161.8998785499</c:v>
                </c:pt>
                <c:pt idx="1083">
                  <c:v>2382204.6243292107</c:v>
                </c:pt>
                <c:pt idx="1084">
                  <c:v>2386247.3487798716</c:v>
                </c:pt>
                <c:pt idx="1085">
                  <c:v>2390290.0732305329</c:v>
                </c:pt>
                <c:pt idx="1086">
                  <c:v>2394332.7976811938</c:v>
                </c:pt>
                <c:pt idx="1087">
                  <c:v>2398375.5221318547</c:v>
                </c:pt>
                <c:pt idx="1088">
                  <c:v>2402418.2465825155</c:v>
                </c:pt>
                <c:pt idx="1089">
                  <c:v>2406460.9710331769</c:v>
                </c:pt>
                <c:pt idx="1090">
                  <c:v>2410503.6954838377</c:v>
                </c:pt>
                <c:pt idx="1091">
                  <c:v>2414546.4199344986</c:v>
                </c:pt>
                <c:pt idx="1092">
                  <c:v>2418589.1443851599</c:v>
                </c:pt>
                <c:pt idx="1093">
                  <c:v>2422631.8688358208</c:v>
                </c:pt>
                <c:pt idx="1094">
                  <c:v>2426674.5932864817</c:v>
                </c:pt>
                <c:pt idx="1095">
                  <c:v>2430717.3177371426</c:v>
                </c:pt>
                <c:pt idx="1096">
                  <c:v>2434760.0421878039</c:v>
                </c:pt>
                <c:pt idx="1097">
                  <c:v>2438802.7666384648</c:v>
                </c:pt>
                <c:pt idx="1098">
                  <c:v>2442845.4910891256</c:v>
                </c:pt>
                <c:pt idx="1099">
                  <c:v>2446888.215539787</c:v>
                </c:pt>
                <c:pt idx="1100">
                  <c:v>2450930.9399904478</c:v>
                </c:pt>
                <c:pt idx="1101">
                  <c:v>2454973.6644411087</c:v>
                </c:pt>
                <c:pt idx="1102">
                  <c:v>2459016.3888917696</c:v>
                </c:pt>
                <c:pt idx="1103">
                  <c:v>2463059.1133424309</c:v>
                </c:pt>
                <c:pt idx="1104">
                  <c:v>2467101.8377930918</c:v>
                </c:pt>
                <c:pt idx="1105">
                  <c:v>2471144.5622437526</c:v>
                </c:pt>
                <c:pt idx="1106">
                  <c:v>2475187.286694414</c:v>
                </c:pt>
                <c:pt idx="1107">
                  <c:v>2479230.0111450749</c:v>
                </c:pt>
                <c:pt idx="1108">
                  <c:v>2483272.7355957357</c:v>
                </c:pt>
                <c:pt idx="1109">
                  <c:v>2487315.4600463966</c:v>
                </c:pt>
                <c:pt idx="1110">
                  <c:v>2491358.1844970579</c:v>
                </c:pt>
                <c:pt idx="1111">
                  <c:v>2495400.9089477188</c:v>
                </c:pt>
                <c:pt idx="1112">
                  <c:v>2499443.6333983797</c:v>
                </c:pt>
                <c:pt idx="1113">
                  <c:v>2503486.3578490405</c:v>
                </c:pt>
                <c:pt idx="1114">
                  <c:v>2507529.0822997019</c:v>
                </c:pt>
                <c:pt idx="1115">
                  <c:v>2511571.8067503627</c:v>
                </c:pt>
                <c:pt idx="1116">
                  <c:v>2515614.5312010236</c:v>
                </c:pt>
                <c:pt idx="1117">
                  <c:v>2519657.2556516845</c:v>
                </c:pt>
                <c:pt idx="1118">
                  <c:v>2523699.9801023458</c:v>
                </c:pt>
                <c:pt idx="1119">
                  <c:v>2527742.7045530067</c:v>
                </c:pt>
                <c:pt idx="1120">
                  <c:v>2531785.4290036676</c:v>
                </c:pt>
                <c:pt idx="1121">
                  <c:v>2535828.1534543289</c:v>
                </c:pt>
                <c:pt idx="1122">
                  <c:v>2539870.8779049898</c:v>
                </c:pt>
                <c:pt idx="1123">
                  <c:v>2543913.6023556506</c:v>
                </c:pt>
                <c:pt idx="1124">
                  <c:v>2547956.3268063115</c:v>
                </c:pt>
                <c:pt idx="1125">
                  <c:v>2551999.0512569728</c:v>
                </c:pt>
                <c:pt idx="1126">
                  <c:v>2556041.7757076337</c:v>
                </c:pt>
                <c:pt idx="1127">
                  <c:v>2560084.5001582946</c:v>
                </c:pt>
                <c:pt idx="1128">
                  <c:v>2564127.2246089559</c:v>
                </c:pt>
                <c:pt idx="1129">
                  <c:v>2568169.9490596168</c:v>
                </c:pt>
                <c:pt idx="1130">
                  <c:v>2572212.6735102776</c:v>
                </c:pt>
                <c:pt idx="1131">
                  <c:v>2576255.3979609385</c:v>
                </c:pt>
                <c:pt idx="1132">
                  <c:v>2580298.1224115998</c:v>
                </c:pt>
                <c:pt idx="1133">
                  <c:v>2584340.8468622607</c:v>
                </c:pt>
                <c:pt idx="1134">
                  <c:v>2588383.5713129216</c:v>
                </c:pt>
                <c:pt idx="1135">
                  <c:v>2592426.2957635829</c:v>
                </c:pt>
                <c:pt idx="1136">
                  <c:v>2596469.0202142438</c:v>
                </c:pt>
                <c:pt idx="1137">
                  <c:v>2600511.7446649047</c:v>
                </c:pt>
                <c:pt idx="1138">
                  <c:v>2604554.4691155655</c:v>
                </c:pt>
                <c:pt idx="1139">
                  <c:v>2608597.1935662269</c:v>
                </c:pt>
                <c:pt idx="1140">
                  <c:v>2612639.9180168877</c:v>
                </c:pt>
                <c:pt idx="1141">
                  <c:v>2616682.6424675486</c:v>
                </c:pt>
                <c:pt idx="1142">
                  <c:v>2620725.3669182099</c:v>
                </c:pt>
                <c:pt idx="1143">
                  <c:v>2624768.0913688708</c:v>
                </c:pt>
                <c:pt idx="1144">
                  <c:v>2628810.8158195317</c:v>
                </c:pt>
                <c:pt idx="1145">
                  <c:v>2632853.5402701925</c:v>
                </c:pt>
                <c:pt idx="1146">
                  <c:v>2636896.2647208534</c:v>
                </c:pt>
                <c:pt idx="1147">
                  <c:v>2640938.9891715148</c:v>
                </c:pt>
                <c:pt idx="1148">
                  <c:v>2644981.7136221756</c:v>
                </c:pt>
                <c:pt idx="1149">
                  <c:v>2649024.4380728365</c:v>
                </c:pt>
                <c:pt idx="1150">
                  <c:v>2653067.1625234978</c:v>
                </c:pt>
                <c:pt idx="1151">
                  <c:v>2657109.8869741587</c:v>
                </c:pt>
                <c:pt idx="1152">
                  <c:v>2661152.6114248196</c:v>
                </c:pt>
                <c:pt idx="1153">
                  <c:v>2665195.3358754804</c:v>
                </c:pt>
                <c:pt idx="1154">
                  <c:v>2669238.0603261418</c:v>
                </c:pt>
                <c:pt idx="1155">
                  <c:v>2673280.7847768026</c:v>
                </c:pt>
                <c:pt idx="1156">
                  <c:v>2677323.5092274635</c:v>
                </c:pt>
                <c:pt idx="1157">
                  <c:v>2681366.2336781248</c:v>
                </c:pt>
                <c:pt idx="1158">
                  <c:v>2685408.9581287857</c:v>
                </c:pt>
                <c:pt idx="1159">
                  <c:v>2689451.6825794466</c:v>
                </c:pt>
                <c:pt idx="1160">
                  <c:v>2693494.4070301075</c:v>
                </c:pt>
                <c:pt idx="1161">
                  <c:v>2697537.1314807688</c:v>
                </c:pt>
                <c:pt idx="1162">
                  <c:v>2701579.8559314297</c:v>
                </c:pt>
                <c:pt idx="1163">
                  <c:v>2705622.5803820905</c:v>
                </c:pt>
                <c:pt idx="1164">
                  <c:v>2709665.3048327519</c:v>
                </c:pt>
                <c:pt idx="1165">
                  <c:v>2713708.0292834127</c:v>
                </c:pt>
                <c:pt idx="1166">
                  <c:v>2717750.7537340736</c:v>
                </c:pt>
                <c:pt idx="1167">
                  <c:v>2721793.4781847345</c:v>
                </c:pt>
                <c:pt idx="1168">
                  <c:v>2725836.2026353958</c:v>
                </c:pt>
                <c:pt idx="1169">
                  <c:v>2729878.9270860567</c:v>
                </c:pt>
                <c:pt idx="1170">
                  <c:v>2733921.6515367175</c:v>
                </c:pt>
                <c:pt idx="1171">
                  <c:v>2737964.3759873789</c:v>
                </c:pt>
                <c:pt idx="1172">
                  <c:v>2742007.1004380397</c:v>
                </c:pt>
                <c:pt idx="1173">
                  <c:v>2746049.8248887006</c:v>
                </c:pt>
                <c:pt idx="1174">
                  <c:v>2750092.5493393615</c:v>
                </c:pt>
                <c:pt idx="1175">
                  <c:v>2754135.2737900224</c:v>
                </c:pt>
                <c:pt idx="1176">
                  <c:v>2758177.9982406837</c:v>
                </c:pt>
                <c:pt idx="1177">
                  <c:v>2762220.7226913446</c:v>
                </c:pt>
                <c:pt idx="1178">
                  <c:v>2766263.4471420059</c:v>
                </c:pt>
                <c:pt idx="1179">
                  <c:v>2770306.1715926668</c:v>
                </c:pt>
                <c:pt idx="1180">
                  <c:v>2774348.8960433276</c:v>
                </c:pt>
                <c:pt idx="1181">
                  <c:v>2778391.6204939885</c:v>
                </c:pt>
                <c:pt idx="1182">
                  <c:v>2782434.3449446494</c:v>
                </c:pt>
                <c:pt idx="1183">
                  <c:v>2786477.0693953107</c:v>
                </c:pt>
                <c:pt idx="1184">
                  <c:v>2790519.7938459716</c:v>
                </c:pt>
                <c:pt idx="1185">
                  <c:v>2794562.5182966325</c:v>
                </c:pt>
                <c:pt idx="1186">
                  <c:v>2798605.2427472938</c:v>
                </c:pt>
                <c:pt idx="1187">
                  <c:v>2802647.9671979547</c:v>
                </c:pt>
                <c:pt idx="1188">
                  <c:v>2806690.6916486155</c:v>
                </c:pt>
                <c:pt idx="1189">
                  <c:v>2810733.4160992764</c:v>
                </c:pt>
                <c:pt idx="1190">
                  <c:v>2814776.1405499377</c:v>
                </c:pt>
                <c:pt idx="1191">
                  <c:v>2818818.8650005986</c:v>
                </c:pt>
                <c:pt idx="1192">
                  <c:v>2822861.5894512595</c:v>
                </c:pt>
                <c:pt idx="1193">
                  <c:v>2826904.3139019208</c:v>
                </c:pt>
                <c:pt idx="1194">
                  <c:v>2830947.0383525817</c:v>
                </c:pt>
                <c:pt idx="1195">
                  <c:v>2834989.7628032425</c:v>
                </c:pt>
                <c:pt idx="1196">
                  <c:v>2839032.4872539034</c:v>
                </c:pt>
                <c:pt idx="1197">
                  <c:v>2843075.2117045647</c:v>
                </c:pt>
                <c:pt idx="1198">
                  <c:v>2847117.9361552256</c:v>
                </c:pt>
                <c:pt idx="1199">
                  <c:v>2851160.6606058865</c:v>
                </c:pt>
                <c:pt idx="1200">
                  <c:v>2855203.3850565478</c:v>
                </c:pt>
                <c:pt idx="1201">
                  <c:v>2859246.1095072087</c:v>
                </c:pt>
                <c:pt idx="1202">
                  <c:v>2863288.8339578696</c:v>
                </c:pt>
                <c:pt idx="1203">
                  <c:v>2867331.5584085304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67-4827-AB04-F2357090BB7D}"/>
            </c:ext>
          </c:extLst>
        </c:ser>
        <c:ser>
          <c:idx val="2"/>
          <c:order val="2"/>
          <c:tx>
            <c:strRef>
              <c:f>'Forecast Analysis1'!$D$1</c:f>
              <c:strCache>
                <c:ptCount val="1"/>
                <c:pt idx="0">
                  <c:v>Lower Confidence Bound(Cumulative Confirmed)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'Forecast Analysis1'!$A$2:$A$1205</c:f>
              <c:numCache>
                <c:formatCode>[$-14009]dd\-mm\-yyyy;@</c:formatCode>
                <c:ptCount val="1204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  <c:pt idx="519">
                  <c:v>44372</c:v>
                </c:pt>
                <c:pt idx="520">
                  <c:v>44373</c:v>
                </c:pt>
                <c:pt idx="521">
                  <c:v>44374</c:v>
                </c:pt>
                <c:pt idx="522">
                  <c:v>44375</c:v>
                </c:pt>
                <c:pt idx="523">
                  <c:v>44376</c:v>
                </c:pt>
                <c:pt idx="524">
                  <c:v>44377</c:v>
                </c:pt>
                <c:pt idx="525">
                  <c:v>44378</c:v>
                </c:pt>
                <c:pt idx="526">
                  <c:v>44379</c:v>
                </c:pt>
                <c:pt idx="527">
                  <c:v>44380</c:v>
                </c:pt>
                <c:pt idx="528">
                  <c:v>44381</c:v>
                </c:pt>
                <c:pt idx="529">
                  <c:v>44382</c:v>
                </c:pt>
                <c:pt idx="530">
                  <c:v>44383</c:v>
                </c:pt>
                <c:pt idx="531">
                  <c:v>44384</c:v>
                </c:pt>
                <c:pt idx="532">
                  <c:v>44385</c:v>
                </c:pt>
                <c:pt idx="533">
                  <c:v>44386</c:v>
                </c:pt>
                <c:pt idx="534">
                  <c:v>44387</c:v>
                </c:pt>
                <c:pt idx="535">
                  <c:v>44388</c:v>
                </c:pt>
                <c:pt idx="536">
                  <c:v>44389</c:v>
                </c:pt>
                <c:pt idx="537">
                  <c:v>44390</c:v>
                </c:pt>
                <c:pt idx="538">
                  <c:v>44391</c:v>
                </c:pt>
                <c:pt idx="539">
                  <c:v>44392</c:v>
                </c:pt>
                <c:pt idx="540">
                  <c:v>44393</c:v>
                </c:pt>
                <c:pt idx="541">
                  <c:v>44394</c:v>
                </c:pt>
                <c:pt idx="542">
                  <c:v>44395</c:v>
                </c:pt>
                <c:pt idx="543">
                  <c:v>44396</c:v>
                </c:pt>
                <c:pt idx="544">
                  <c:v>44397</c:v>
                </c:pt>
                <c:pt idx="545">
                  <c:v>44398</c:v>
                </c:pt>
                <c:pt idx="546">
                  <c:v>44399</c:v>
                </c:pt>
                <c:pt idx="547">
                  <c:v>44400</c:v>
                </c:pt>
                <c:pt idx="548">
                  <c:v>44401</c:v>
                </c:pt>
                <c:pt idx="549">
                  <c:v>44402</c:v>
                </c:pt>
                <c:pt idx="550">
                  <c:v>44403</c:v>
                </c:pt>
                <c:pt idx="551">
                  <c:v>44404</c:v>
                </c:pt>
                <c:pt idx="552">
                  <c:v>44405</c:v>
                </c:pt>
                <c:pt idx="553">
                  <c:v>44406</c:v>
                </c:pt>
                <c:pt idx="554">
                  <c:v>44407</c:v>
                </c:pt>
                <c:pt idx="555">
                  <c:v>44408</c:v>
                </c:pt>
                <c:pt idx="556">
                  <c:v>44409</c:v>
                </c:pt>
                <c:pt idx="557">
                  <c:v>44410</c:v>
                </c:pt>
                <c:pt idx="558">
                  <c:v>44411</c:v>
                </c:pt>
                <c:pt idx="559">
                  <c:v>44412</c:v>
                </c:pt>
                <c:pt idx="560">
                  <c:v>44413</c:v>
                </c:pt>
                <c:pt idx="561">
                  <c:v>44414</c:v>
                </c:pt>
                <c:pt idx="562">
                  <c:v>44415</c:v>
                </c:pt>
                <c:pt idx="563">
                  <c:v>44416</c:v>
                </c:pt>
                <c:pt idx="564">
                  <c:v>44417</c:v>
                </c:pt>
                <c:pt idx="565">
                  <c:v>44418</c:v>
                </c:pt>
                <c:pt idx="566">
                  <c:v>44419</c:v>
                </c:pt>
                <c:pt idx="567">
                  <c:v>44420</c:v>
                </c:pt>
                <c:pt idx="568">
                  <c:v>44421</c:v>
                </c:pt>
                <c:pt idx="569">
                  <c:v>44422</c:v>
                </c:pt>
                <c:pt idx="570">
                  <c:v>44423</c:v>
                </c:pt>
                <c:pt idx="571">
                  <c:v>44424</c:v>
                </c:pt>
                <c:pt idx="572">
                  <c:v>44425</c:v>
                </c:pt>
                <c:pt idx="573">
                  <c:v>44426</c:v>
                </c:pt>
                <c:pt idx="574">
                  <c:v>44427</c:v>
                </c:pt>
                <c:pt idx="575">
                  <c:v>44428</c:v>
                </c:pt>
                <c:pt idx="576">
                  <c:v>44429</c:v>
                </c:pt>
                <c:pt idx="577">
                  <c:v>44430</c:v>
                </c:pt>
                <c:pt idx="578">
                  <c:v>44431</c:v>
                </c:pt>
                <c:pt idx="579">
                  <c:v>44432</c:v>
                </c:pt>
                <c:pt idx="580">
                  <c:v>44433</c:v>
                </c:pt>
                <c:pt idx="581">
                  <c:v>44434</c:v>
                </c:pt>
                <c:pt idx="582">
                  <c:v>44435</c:v>
                </c:pt>
                <c:pt idx="583">
                  <c:v>44436</c:v>
                </c:pt>
                <c:pt idx="584">
                  <c:v>44437</c:v>
                </c:pt>
                <c:pt idx="585">
                  <c:v>44438</c:v>
                </c:pt>
                <c:pt idx="586">
                  <c:v>44439</c:v>
                </c:pt>
                <c:pt idx="587">
                  <c:v>44440</c:v>
                </c:pt>
                <c:pt idx="588">
                  <c:v>44441</c:v>
                </c:pt>
                <c:pt idx="589">
                  <c:v>44442</c:v>
                </c:pt>
                <c:pt idx="590">
                  <c:v>44443</c:v>
                </c:pt>
                <c:pt idx="591">
                  <c:v>44444</c:v>
                </c:pt>
                <c:pt idx="592">
                  <c:v>44445</c:v>
                </c:pt>
                <c:pt idx="593">
                  <c:v>44446</c:v>
                </c:pt>
                <c:pt idx="594">
                  <c:v>44447</c:v>
                </c:pt>
                <c:pt idx="595">
                  <c:v>44448</c:v>
                </c:pt>
                <c:pt idx="596">
                  <c:v>44449</c:v>
                </c:pt>
                <c:pt idx="597">
                  <c:v>44450</c:v>
                </c:pt>
                <c:pt idx="598">
                  <c:v>44451</c:v>
                </c:pt>
                <c:pt idx="599">
                  <c:v>44452</c:v>
                </c:pt>
                <c:pt idx="600">
                  <c:v>44453</c:v>
                </c:pt>
                <c:pt idx="601">
                  <c:v>44454</c:v>
                </c:pt>
                <c:pt idx="602">
                  <c:v>44455</c:v>
                </c:pt>
                <c:pt idx="603">
                  <c:v>44456</c:v>
                </c:pt>
                <c:pt idx="604">
                  <c:v>44457</c:v>
                </c:pt>
                <c:pt idx="605">
                  <c:v>44458</c:v>
                </c:pt>
                <c:pt idx="606">
                  <c:v>44459</c:v>
                </c:pt>
                <c:pt idx="607">
                  <c:v>44460</c:v>
                </c:pt>
                <c:pt idx="608">
                  <c:v>44461</c:v>
                </c:pt>
                <c:pt idx="609">
                  <c:v>44462</c:v>
                </c:pt>
                <c:pt idx="610">
                  <c:v>44463</c:v>
                </c:pt>
                <c:pt idx="611">
                  <c:v>44464</c:v>
                </c:pt>
                <c:pt idx="612">
                  <c:v>44465</c:v>
                </c:pt>
                <c:pt idx="613">
                  <c:v>44466</c:v>
                </c:pt>
                <c:pt idx="614">
                  <c:v>44467</c:v>
                </c:pt>
                <c:pt idx="615">
                  <c:v>44468</c:v>
                </c:pt>
                <c:pt idx="616">
                  <c:v>44469</c:v>
                </c:pt>
                <c:pt idx="617">
                  <c:v>44470</c:v>
                </c:pt>
                <c:pt idx="618">
                  <c:v>44471</c:v>
                </c:pt>
                <c:pt idx="619">
                  <c:v>44472</c:v>
                </c:pt>
                <c:pt idx="620">
                  <c:v>44473</c:v>
                </c:pt>
                <c:pt idx="621">
                  <c:v>44474</c:v>
                </c:pt>
                <c:pt idx="622">
                  <c:v>44475</c:v>
                </c:pt>
                <c:pt idx="623">
                  <c:v>44476</c:v>
                </c:pt>
                <c:pt idx="624">
                  <c:v>44477</c:v>
                </c:pt>
                <c:pt idx="625">
                  <c:v>44478</c:v>
                </c:pt>
                <c:pt idx="626">
                  <c:v>44479</c:v>
                </c:pt>
                <c:pt idx="627">
                  <c:v>44480</c:v>
                </c:pt>
                <c:pt idx="628">
                  <c:v>44481</c:v>
                </c:pt>
                <c:pt idx="629">
                  <c:v>44482</c:v>
                </c:pt>
                <c:pt idx="630">
                  <c:v>44483</c:v>
                </c:pt>
                <c:pt idx="631">
                  <c:v>44484</c:v>
                </c:pt>
                <c:pt idx="632">
                  <c:v>44485</c:v>
                </c:pt>
                <c:pt idx="633">
                  <c:v>44486</c:v>
                </c:pt>
                <c:pt idx="634">
                  <c:v>44487</c:v>
                </c:pt>
                <c:pt idx="635">
                  <c:v>44488</c:v>
                </c:pt>
                <c:pt idx="636">
                  <c:v>44489</c:v>
                </c:pt>
                <c:pt idx="637">
                  <c:v>44490</c:v>
                </c:pt>
                <c:pt idx="638">
                  <c:v>44491</c:v>
                </c:pt>
                <c:pt idx="639">
                  <c:v>44492</c:v>
                </c:pt>
                <c:pt idx="640">
                  <c:v>44493</c:v>
                </c:pt>
                <c:pt idx="641">
                  <c:v>44494</c:v>
                </c:pt>
                <c:pt idx="642">
                  <c:v>44495</c:v>
                </c:pt>
                <c:pt idx="643">
                  <c:v>44496</c:v>
                </c:pt>
                <c:pt idx="644">
                  <c:v>44497</c:v>
                </c:pt>
                <c:pt idx="645">
                  <c:v>44498</c:v>
                </c:pt>
                <c:pt idx="646">
                  <c:v>44499</c:v>
                </c:pt>
                <c:pt idx="647">
                  <c:v>44500</c:v>
                </c:pt>
                <c:pt idx="648">
                  <c:v>44501</c:v>
                </c:pt>
                <c:pt idx="649">
                  <c:v>44502</c:v>
                </c:pt>
                <c:pt idx="650">
                  <c:v>44503</c:v>
                </c:pt>
                <c:pt idx="651">
                  <c:v>44504</c:v>
                </c:pt>
                <c:pt idx="652">
                  <c:v>44505</c:v>
                </c:pt>
                <c:pt idx="653">
                  <c:v>44506</c:v>
                </c:pt>
                <c:pt idx="654">
                  <c:v>44507</c:v>
                </c:pt>
                <c:pt idx="655">
                  <c:v>44508</c:v>
                </c:pt>
                <c:pt idx="656">
                  <c:v>44509</c:v>
                </c:pt>
                <c:pt idx="657">
                  <c:v>44510</c:v>
                </c:pt>
                <c:pt idx="658">
                  <c:v>44511</c:v>
                </c:pt>
                <c:pt idx="659">
                  <c:v>44512</c:v>
                </c:pt>
                <c:pt idx="660">
                  <c:v>44513</c:v>
                </c:pt>
                <c:pt idx="661">
                  <c:v>44514</c:v>
                </c:pt>
                <c:pt idx="662">
                  <c:v>44515</c:v>
                </c:pt>
                <c:pt idx="663">
                  <c:v>44516</c:v>
                </c:pt>
                <c:pt idx="664">
                  <c:v>44517</c:v>
                </c:pt>
                <c:pt idx="665">
                  <c:v>44518</c:v>
                </c:pt>
                <c:pt idx="666">
                  <c:v>44519</c:v>
                </c:pt>
                <c:pt idx="667">
                  <c:v>44520</c:v>
                </c:pt>
                <c:pt idx="668">
                  <c:v>44521</c:v>
                </c:pt>
                <c:pt idx="669">
                  <c:v>44522</c:v>
                </c:pt>
                <c:pt idx="670">
                  <c:v>44523</c:v>
                </c:pt>
                <c:pt idx="671">
                  <c:v>44524</c:v>
                </c:pt>
                <c:pt idx="672">
                  <c:v>44525</c:v>
                </c:pt>
                <c:pt idx="673">
                  <c:v>44526</c:v>
                </c:pt>
                <c:pt idx="674">
                  <c:v>44527</c:v>
                </c:pt>
                <c:pt idx="675">
                  <c:v>44528</c:v>
                </c:pt>
                <c:pt idx="676">
                  <c:v>44529</c:v>
                </c:pt>
                <c:pt idx="677">
                  <c:v>44530</c:v>
                </c:pt>
                <c:pt idx="678">
                  <c:v>44531</c:v>
                </c:pt>
                <c:pt idx="679">
                  <c:v>44532</c:v>
                </c:pt>
                <c:pt idx="680">
                  <c:v>44533</c:v>
                </c:pt>
                <c:pt idx="681">
                  <c:v>44534</c:v>
                </c:pt>
                <c:pt idx="682">
                  <c:v>44535</c:v>
                </c:pt>
                <c:pt idx="683">
                  <c:v>44536</c:v>
                </c:pt>
                <c:pt idx="684">
                  <c:v>44537</c:v>
                </c:pt>
                <c:pt idx="685">
                  <c:v>44538</c:v>
                </c:pt>
                <c:pt idx="686">
                  <c:v>44539</c:v>
                </c:pt>
                <c:pt idx="687">
                  <c:v>44540</c:v>
                </c:pt>
                <c:pt idx="688">
                  <c:v>44541</c:v>
                </c:pt>
                <c:pt idx="689">
                  <c:v>44542</c:v>
                </c:pt>
                <c:pt idx="690">
                  <c:v>44543</c:v>
                </c:pt>
                <c:pt idx="691">
                  <c:v>44544</c:v>
                </c:pt>
                <c:pt idx="692">
                  <c:v>44545</c:v>
                </c:pt>
                <c:pt idx="693">
                  <c:v>44546</c:v>
                </c:pt>
                <c:pt idx="694">
                  <c:v>44547</c:v>
                </c:pt>
                <c:pt idx="695">
                  <c:v>44548</c:v>
                </c:pt>
                <c:pt idx="696">
                  <c:v>44549</c:v>
                </c:pt>
                <c:pt idx="697">
                  <c:v>44550</c:v>
                </c:pt>
                <c:pt idx="698">
                  <c:v>44551</c:v>
                </c:pt>
                <c:pt idx="699">
                  <c:v>44552</c:v>
                </c:pt>
                <c:pt idx="700">
                  <c:v>44553</c:v>
                </c:pt>
                <c:pt idx="701">
                  <c:v>44554</c:v>
                </c:pt>
                <c:pt idx="702">
                  <c:v>44555</c:v>
                </c:pt>
                <c:pt idx="703">
                  <c:v>44556</c:v>
                </c:pt>
                <c:pt idx="704">
                  <c:v>44557</c:v>
                </c:pt>
                <c:pt idx="705">
                  <c:v>44558</c:v>
                </c:pt>
                <c:pt idx="706">
                  <c:v>44559</c:v>
                </c:pt>
                <c:pt idx="707">
                  <c:v>44560</c:v>
                </c:pt>
                <c:pt idx="708">
                  <c:v>44561</c:v>
                </c:pt>
                <c:pt idx="709">
                  <c:v>44562</c:v>
                </c:pt>
                <c:pt idx="710">
                  <c:v>44563</c:v>
                </c:pt>
                <c:pt idx="711">
                  <c:v>44564</c:v>
                </c:pt>
                <c:pt idx="712">
                  <c:v>44565</c:v>
                </c:pt>
                <c:pt idx="713">
                  <c:v>44566</c:v>
                </c:pt>
                <c:pt idx="714">
                  <c:v>44567</c:v>
                </c:pt>
                <c:pt idx="715">
                  <c:v>44568</c:v>
                </c:pt>
                <c:pt idx="716">
                  <c:v>44569</c:v>
                </c:pt>
                <c:pt idx="717">
                  <c:v>44570</c:v>
                </c:pt>
                <c:pt idx="718">
                  <c:v>44571</c:v>
                </c:pt>
                <c:pt idx="719">
                  <c:v>44572</c:v>
                </c:pt>
                <c:pt idx="720">
                  <c:v>44573</c:v>
                </c:pt>
                <c:pt idx="721">
                  <c:v>44574</c:v>
                </c:pt>
                <c:pt idx="722">
                  <c:v>44575</c:v>
                </c:pt>
                <c:pt idx="723">
                  <c:v>44576</c:v>
                </c:pt>
                <c:pt idx="724">
                  <c:v>44577</c:v>
                </c:pt>
                <c:pt idx="725">
                  <c:v>44578</c:v>
                </c:pt>
                <c:pt idx="726">
                  <c:v>44579</c:v>
                </c:pt>
                <c:pt idx="727">
                  <c:v>44580</c:v>
                </c:pt>
                <c:pt idx="728">
                  <c:v>44581</c:v>
                </c:pt>
                <c:pt idx="729">
                  <c:v>44582</c:v>
                </c:pt>
                <c:pt idx="730">
                  <c:v>44583</c:v>
                </c:pt>
                <c:pt idx="731">
                  <c:v>44584</c:v>
                </c:pt>
                <c:pt idx="732">
                  <c:v>44585</c:v>
                </c:pt>
                <c:pt idx="733">
                  <c:v>44586</c:v>
                </c:pt>
                <c:pt idx="734">
                  <c:v>44587</c:v>
                </c:pt>
                <c:pt idx="735">
                  <c:v>44588</c:v>
                </c:pt>
                <c:pt idx="736">
                  <c:v>44589</c:v>
                </c:pt>
                <c:pt idx="737">
                  <c:v>44590</c:v>
                </c:pt>
                <c:pt idx="738">
                  <c:v>44591</c:v>
                </c:pt>
                <c:pt idx="739">
                  <c:v>44592</c:v>
                </c:pt>
                <c:pt idx="740">
                  <c:v>44593</c:v>
                </c:pt>
                <c:pt idx="741">
                  <c:v>44594</c:v>
                </c:pt>
                <c:pt idx="742">
                  <c:v>44595</c:v>
                </c:pt>
                <c:pt idx="743">
                  <c:v>44596</c:v>
                </c:pt>
                <c:pt idx="744">
                  <c:v>44597</c:v>
                </c:pt>
                <c:pt idx="745">
                  <c:v>44598</c:v>
                </c:pt>
                <c:pt idx="746">
                  <c:v>44599</c:v>
                </c:pt>
                <c:pt idx="747">
                  <c:v>44600</c:v>
                </c:pt>
                <c:pt idx="748">
                  <c:v>44601</c:v>
                </c:pt>
                <c:pt idx="749">
                  <c:v>44602</c:v>
                </c:pt>
                <c:pt idx="750">
                  <c:v>44603</c:v>
                </c:pt>
                <c:pt idx="751">
                  <c:v>44604</c:v>
                </c:pt>
                <c:pt idx="752">
                  <c:v>44605</c:v>
                </c:pt>
                <c:pt idx="753">
                  <c:v>44606</c:v>
                </c:pt>
                <c:pt idx="754">
                  <c:v>44607</c:v>
                </c:pt>
                <c:pt idx="755">
                  <c:v>44608</c:v>
                </c:pt>
                <c:pt idx="756">
                  <c:v>44609</c:v>
                </c:pt>
                <c:pt idx="757">
                  <c:v>44610</c:v>
                </c:pt>
                <c:pt idx="758">
                  <c:v>44611</c:v>
                </c:pt>
                <c:pt idx="759">
                  <c:v>44612</c:v>
                </c:pt>
                <c:pt idx="760">
                  <c:v>44613</c:v>
                </c:pt>
                <c:pt idx="761">
                  <c:v>44614</c:v>
                </c:pt>
                <c:pt idx="762">
                  <c:v>44615</c:v>
                </c:pt>
                <c:pt idx="763">
                  <c:v>44616</c:v>
                </c:pt>
                <c:pt idx="764">
                  <c:v>44617</c:v>
                </c:pt>
                <c:pt idx="765">
                  <c:v>44618</c:v>
                </c:pt>
                <c:pt idx="766">
                  <c:v>44619</c:v>
                </c:pt>
                <c:pt idx="767">
                  <c:v>44620</c:v>
                </c:pt>
                <c:pt idx="768">
                  <c:v>44621</c:v>
                </c:pt>
                <c:pt idx="769">
                  <c:v>44622</c:v>
                </c:pt>
                <c:pt idx="770">
                  <c:v>44623</c:v>
                </c:pt>
                <c:pt idx="771">
                  <c:v>44624</c:v>
                </c:pt>
                <c:pt idx="772">
                  <c:v>44625</c:v>
                </c:pt>
                <c:pt idx="773">
                  <c:v>44626</c:v>
                </c:pt>
                <c:pt idx="774">
                  <c:v>44627</c:v>
                </c:pt>
                <c:pt idx="775">
                  <c:v>44628</c:v>
                </c:pt>
                <c:pt idx="776">
                  <c:v>44629</c:v>
                </c:pt>
                <c:pt idx="777">
                  <c:v>44630</c:v>
                </c:pt>
                <c:pt idx="778">
                  <c:v>44631</c:v>
                </c:pt>
                <c:pt idx="779">
                  <c:v>44632</c:v>
                </c:pt>
                <c:pt idx="780">
                  <c:v>44633</c:v>
                </c:pt>
                <c:pt idx="781">
                  <c:v>44634</c:v>
                </c:pt>
                <c:pt idx="782">
                  <c:v>44635</c:v>
                </c:pt>
                <c:pt idx="783">
                  <c:v>44636</c:v>
                </c:pt>
                <c:pt idx="784">
                  <c:v>44637</c:v>
                </c:pt>
                <c:pt idx="785">
                  <c:v>44638</c:v>
                </c:pt>
                <c:pt idx="786">
                  <c:v>44639</c:v>
                </c:pt>
                <c:pt idx="787">
                  <c:v>44640</c:v>
                </c:pt>
                <c:pt idx="788">
                  <c:v>44641</c:v>
                </c:pt>
                <c:pt idx="789">
                  <c:v>44642</c:v>
                </c:pt>
                <c:pt idx="790">
                  <c:v>44643</c:v>
                </c:pt>
                <c:pt idx="791">
                  <c:v>44644</c:v>
                </c:pt>
                <c:pt idx="792">
                  <c:v>44645</c:v>
                </c:pt>
                <c:pt idx="793">
                  <c:v>44646</c:v>
                </c:pt>
                <c:pt idx="794">
                  <c:v>44647</c:v>
                </c:pt>
                <c:pt idx="795">
                  <c:v>44648</c:v>
                </c:pt>
                <c:pt idx="796">
                  <c:v>44649</c:v>
                </c:pt>
                <c:pt idx="797">
                  <c:v>44650</c:v>
                </c:pt>
                <c:pt idx="798">
                  <c:v>44651</c:v>
                </c:pt>
                <c:pt idx="799">
                  <c:v>44652</c:v>
                </c:pt>
                <c:pt idx="800">
                  <c:v>44653</c:v>
                </c:pt>
                <c:pt idx="801">
                  <c:v>44654</c:v>
                </c:pt>
                <c:pt idx="802">
                  <c:v>44655</c:v>
                </c:pt>
                <c:pt idx="803">
                  <c:v>44656</c:v>
                </c:pt>
                <c:pt idx="804">
                  <c:v>44657</c:v>
                </c:pt>
                <c:pt idx="805">
                  <c:v>44658</c:v>
                </c:pt>
                <c:pt idx="806">
                  <c:v>44659</c:v>
                </c:pt>
                <c:pt idx="807">
                  <c:v>44660</c:v>
                </c:pt>
                <c:pt idx="808">
                  <c:v>44661</c:v>
                </c:pt>
                <c:pt idx="809">
                  <c:v>44662</c:v>
                </c:pt>
                <c:pt idx="810">
                  <c:v>44663</c:v>
                </c:pt>
                <c:pt idx="811">
                  <c:v>44664</c:v>
                </c:pt>
                <c:pt idx="812">
                  <c:v>44665</c:v>
                </c:pt>
                <c:pt idx="813">
                  <c:v>44666</c:v>
                </c:pt>
                <c:pt idx="814">
                  <c:v>44667</c:v>
                </c:pt>
                <c:pt idx="815">
                  <c:v>44668</c:v>
                </c:pt>
                <c:pt idx="816">
                  <c:v>44669</c:v>
                </c:pt>
                <c:pt idx="817">
                  <c:v>44670</c:v>
                </c:pt>
                <c:pt idx="818">
                  <c:v>44671</c:v>
                </c:pt>
                <c:pt idx="819">
                  <c:v>44672</c:v>
                </c:pt>
                <c:pt idx="820">
                  <c:v>44673</c:v>
                </c:pt>
                <c:pt idx="821">
                  <c:v>44674</c:v>
                </c:pt>
                <c:pt idx="822">
                  <c:v>44675</c:v>
                </c:pt>
                <c:pt idx="823">
                  <c:v>44676</c:v>
                </c:pt>
                <c:pt idx="824">
                  <c:v>44677</c:v>
                </c:pt>
                <c:pt idx="825">
                  <c:v>44678</c:v>
                </c:pt>
                <c:pt idx="826">
                  <c:v>44679</c:v>
                </c:pt>
                <c:pt idx="827">
                  <c:v>44680</c:v>
                </c:pt>
                <c:pt idx="828">
                  <c:v>44681</c:v>
                </c:pt>
                <c:pt idx="829">
                  <c:v>44682</c:v>
                </c:pt>
                <c:pt idx="830">
                  <c:v>44683</c:v>
                </c:pt>
                <c:pt idx="831">
                  <c:v>44684</c:v>
                </c:pt>
                <c:pt idx="832">
                  <c:v>44685</c:v>
                </c:pt>
                <c:pt idx="833">
                  <c:v>44686</c:v>
                </c:pt>
                <c:pt idx="834">
                  <c:v>44687</c:v>
                </c:pt>
                <c:pt idx="835">
                  <c:v>44688</c:v>
                </c:pt>
                <c:pt idx="836">
                  <c:v>44689</c:v>
                </c:pt>
                <c:pt idx="837">
                  <c:v>44690</c:v>
                </c:pt>
                <c:pt idx="838">
                  <c:v>44691</c:v>
                </c:pt>
                <c:pt idx="839">
                  <c:v>44692</c:v>
                </c:pt>
                <c:pt idx="840">
                  <c:v>44693</c:v>
                </c:pt>
                <c:pt idx="841">
                  <c:v>44694</c:v>
                </c:pt>
                <c:pt idx="842">
                  <c:v>44695</c:v>
                </c:pt>
                <c:pt idx="843">
                  <c:v>44696</c:v>
                </c:pt>
                <c:pt idx="844">
                  <c:v>44697</c:v>
                </c:pt>
                <c:pt idx="845">
                  <c:v>44698</c:v>
                </c:pt>
                <c:pt idx="846">
                  <c:v>44699</c:v>
                </c:pt>
                <c:pt idx="847">
                  <c:v>44700</c:v>
                </c:pt>
                <c:pt idx="848">
                  <c:v>44701</c:v>
                </c:pt>
                <c:pt idx="849">
                  <c:v>44702</c:v>
                </c:pt>
                <c:pt idx="850">
                  <c:v>44703</c:v>
                </c:pt>
                <c:pt idx="851">
                  <c:v>44704</c:v>
                </c:pt>
                <c:pt idx="852">
                  <c:v>44705</c:v>
                </c:pt>
                <c:pt idx="853">
                  <c:v>44706</c:v>
                </c:pt>
                <c:pt idx="854">
                  <c:v>44707</c:v>
                </c:pt>
                <c:pt idx="855">
                  <c:v>44708</c:v>
                </c:pt>
                <c:pt idx="856">
                  <c:v>44709</c:v>
                </c:pt>
                <c:pt idx="857">
                  <c:v>44710</c:v>
                </c:pt>
                <c:pt idx="858">
                  <c:v>44711</c:v>
                </c:pt>
                <c:pt idx="859">
                  <c:v>44712</c:v>
                </c:pt>
                <c:pt idx="860">
                  <c:v>44713</c:v>
                </c:pt>
                <c:pt idx="861">
                  <c:v>44714</c:v>
                </c:pt>
                <c:pt idx="862">
                  <c:v>44715</c:v>
                </c:pt>
                <c:pt idx="863">
                  <c:v>44716</c:v>
                </c:pt>
                <c:pt idx="864">
                  <c:v>44717</c:v>
                </c:pt>
                <c:pt idx="865">
                  <c:v>44718</c:v>
                </c:pt>
                <c:pt idx="866">
                  <c:v>44719</c:v>
                </c:pt>
                <c:pt idx="867">
                  <c:v>44720</c:v>
                </c:pt>
                <c:pt idx="868">
                  <c:v>44721</c:v>
                </c:pt>
                <c:pt idx="869">
                  <c:v>44722</c:v>
                </c:pt>
                <c:pt idx="870">
                  <c:v>44723</c:v>
                </c:pt>
                <c:pt idx="871">
                  <c:v>44724</c:v>
                </c:pt>
                <c:pt idx="872">
                  <c:v>44725</c:v>
                </c:pt>
                <c:pt idx="873">
                  <c:v>44726</c:v>
                </c:pt>
                <c:pt idx="874">
                  <c:v>44727</c:v>
                </c:pt>
                <c:pt idx="875">
                  <c:v>44728</c:v>
                </c:pt>
                <c:pt idx="876">
                  <c:v>44729</c:v>
                </c:pt>
                <c:pt idx="877">
                  <c:v>44730</c:v>
                </c:pt>
                <c:pt idx="878">
                  <c:v>44731</c:v>
                </c:pt>
                <c:pt idx="879">
                  <c:v>44732</c:v>
                </c:pt>
                <c:pt idx="880">
                  <c:v>44733</c:v>
                </c:pt>
                <c:pt idx="881">
                  <c:v>44734</c:v>
                </c:pt>
                <c:pt idx="882">
                  <c:v>44735</c:v>
                </c:pt>
                <c:pt idx="883">
                  <c:v>44736</c:v>
                </c:pt>
                <c:pt idx="884">
                  <c:v>44737</c:v>
                </c:pt>
                <c:pt idx="885">
                  <c:v>44738</c:v>
                </c:pt>
                <c:pt idx="886">
                  <c:v>44739</c:v>
                </c:pt>
                <c:pt idx="887">
                  <c:v>44740</c:v>
                </c:pt>
                <c:pt idx="888">
                  <c:v>44741</c:v>
                </c:pt>
                <c:pt idx="889">
                  <c:v>44742</c:v>
                </c:pt>
                <c:pt idx="890">
                  <c:v>44743</c:v>
                </c:pt>
                <c:pt idx="891">
                  <c:v>44744</c:v>
                </c:pt>
                <c:pt idx="892">
                  <c:v>44745</c:v>
                </c:pt>
                <c:pt idx="893">
                  <c:v>44746</c:v>
                </c:pt>
                <c:pt idx="894">
                  <c:v>44747</c:v>
                </c:pt>
                <c:pt idx="895">
                  <c:v>44748</c:v>
                </c:pt>
                <c:pt idx="896">
                  <c:v>44749</c:v>
                </c:pt>
                <c:pt idx="897">
                  <c:v>44750</c:v>
                </c:pt>
                <c:pt idx="898">
                  <c:v>44751</c:v>
                </c:pt>
                <c:pt idx="899">
                  <c:v>44752</c:v>
                </c:pt>
                <c:pt idx="900">
                  <c:v>44753</c:v>
                </c:pt>
                <c:pt idx="901">
                  <c:v>44754</c:v>
                </c:pt>
                <c:pt idx="902">
                  <c:v>44755</c:v>
                </c:pt>
                <c:pt idx="903">
                  <c:v>44756</c:v>
                </c:pt>
                <c:pt idx="904">
                  <c:v>44757</c:v>
                </c:pt>
                <c:pt idx="905">
                  <c:v>44758</c:v>
                </c:pt>
                <c:pt idx="906">
                  <c:v>44759</c:v>
                </c:pt>
                <c:pt idx="907">
                  <c:v>44760</c:v>
                </c:pt>
                <c:pt idx="908">
                  <c:v>44761</c:v>
                </c:pt>
                <c:pt idx="909">
                  <c:v>44762</c:v>
                </c:pt>
                <c:pt idx="910">
                  <c:v>44763</c:v>
                </c:pt>
                <c:pt idx="911">
                  <c:v>44764</c:v>
                </c:pt>
                <c:pt idx="912">
                  <c:v>44765</c:v>
                </c:pt>
                <c:pt idx="913">
                  <c:v>44766</c:v>
                </c:pt>
                <c:pt idx="914">
                  <c:v>44767</c:v>
                </c:pt>
                <c:pt idx="915">
                  <c:v>44768</c:v>
                </c:pt>
                <c:pt idx="916">
                  <c:v>44769</c:v>
                </c:pt>
                <c:pt idx="917">
                  <c:v>44770</c:v>
                </c:pt>
                <c:pt idx="918">
                  <c:v>44771</c:v>
                </c:pt>
                <c:pt idx="919">
                  <c:v>44772</c:v>
                </c:pt>
                <c:pt idx="920">
                  <c:v>44773</c:v>
                </c:pt>
                <c:pt idx="921">
                  <c:v>44774</c:v>
                </c:pt>
                <c:pt idx="922">
                  <c:v>44775</c:v>
                </c:pt>
                <c:pt idx="923">
                  <c:v>44776</c:v>
                </c:pt>
                <c:pt idx="924">
                  <c:v>44777</c:v>
                </c:pt>
                <c:pt idx="925">
                  <c:v>44778</c:v>
                </c:pt>
                <c:pt idx="926">
                  <c:v>44779</c:v>
                </c:pt>
                <c:pt idx="927">
                  <c:v>44780</c:v>
                </c:pt>
                <c:pt idx="928">
                  <c:v>44781</c:v>
                </c:pt>
                <c:pt idx="929">
                  <c:v>44782</c:v>
                </c:pt>
                <c:pt idx="930">
                  <c:v>44783</c:v>
                </c:pt>
                <c:pt idx="931">
                  <c:v>44784</c:v>
                </c:pt>
                <c:pt idx="932">
                  <c:v>44785</c:v>
                </c:pt>
                <c:pt idx="933">
                  <c:v>44786</c:v>
                </c:pt>
                <c:pt idx="934">
                  <c:v>44787</c:v>
                </c:pt>
                <c:pt idx="935">
                  <c:v>44788</c:v>
                </c:pt>
                <c:pt idx="936">
                  <c:v>44789</c:v>
                </c:pt>
                <c:pt idx="937">
                  <c:v>44790</c:v>
                </c:pt>
                <c:pt idx="938">
                  <c:v>44791</c:v>
                </c:pt>
                <c:pt idx="939">
                  <c:v>44792</c:v>
                </c:pt>
                <c:pt idx="940">
                  <c:v>44793</c:v>
                </c:pt>
                <c:pt idx="941">
                  <c:v>44794</c:v>
                </c:pt>
                <c:pt idx="942">
                  <c:v>44795</c:v>
                </c:pt>
                <c:pt idx="943">
                  <c:v>44796</c:v>
                </c:pt>
                <c:pt idx="944">
                  <c:v>44797</c:v>
                </c:pt>
                <c:pt idx="945">
                  <c:v>44798</c:v>
                </c:pt>
                <c:pt idx="946">
                  <c:v>44799</c:v>
                </c:pt>
                <c:pt idx="947">
                  <c:v>44800</c:v>
                </c:pt>
                <c:pt idx="948">
                  <c:v>44801</c:v>
                </c:pt>
                <c:pt idx="949">
                  <c:v>44802</c:v>
                </c:pt>
                <c:pt idx="950">
                  <c:v>44803</c:v>
                </c:pt>
                <c:pt idx="951">
                  <c:v>44804</c:v>
                </c:pt>
                <c:pt idx="952">
                  <c:v>44805</c:v>
                </c:pt>
                <c:pt idx="953">
                  <c:v>44806</c:v>
                </c:pt>
                <c:pt idx="954">
                  <c:v>44807</c:v>
                </c:pt>
                <c:pt idx="955">
                  <c:v>44808</c:v>
                </c:pt>
                <c:pt idx="956">
                  <c:v>44809</c:v>
                </c:pt>
                <c:pt idx="957">
                  <c:v>44810</c:v>
                </c:pt>
                <c:pt idx="958">
                  <c:v>44811</c:v>
                </c:pt>
                <c:pt idx="959">
                  <c:v>44812</c:v>
                </c:pt>
                <c:pt idx="960">
                  <c:v>44813</c:v>
                </c:pt>
                <c:pt idx="961">
                  <c:v>44814</c:v>
                </c:pt>
                <c:pt idx="962">
                  <c:v>44815</c:v>
                </c:pt>
                <c:pt idx="963">
                  <c:v>44816</c:v>
                </c:pt>
                <c:pt idx="964">
                  <c:v>44817</c:v>
                </c:pt>
                <c:pt idx="965">
                  <c:v>44818</c:v>
                </c:pt>
                <c:pt idx="966">
                  <c:v>44819</c:v>
                </c:pt>
                <c:pt idx="967">
                  <c:v>44820</c:v>
                </c:pt>
                <c:pt idx="968">
                  <c:v>44821</c:v>
                </c:pt>
                <c:pt idx="969">
                  <c:v>44822</c:v>
                </c:pt>
                <c:pt idx="970">
                  <c:v>44823</c:v>
                </c:pt>
                <c:pt idx="971">
                  <c:v>44824</c:v>
                </c:pt>
                <c:pt idx="972">
                  <c:v>44825</c:v>
                </c:pt>
                <c:pt idx="973">
                  <c:v>44826</c:v>
                </c:pt>
                <c:pt idx="974">
                  <c:v>44827</c:v>
                </c:pt>
                <c:pt idx="975">
                  <c:v>44828</c:v>
                </c:pt>
                <c:pt idx="976">
                  <c:v>44829</c:v>
                </c:pt>
                <c:pt idx="977">
                  <c:v>44830</c:v>
                </c:pt>
                <c:pt idx="978">
                  <c:v>44831</c:v>
                </c:pt>
                <c:pt idx="979">
                  <c:v>44832</c:v>
                </c:pt>
                <c:pt idx="980">
                  <c:v>44833</c:v>
                </c:pt>
                <c:pt idx="981">
                  <c:v>44834</c:v>
                </c:pt>
                <c:pt idx="982">
                  <c:v>44835</c:v>
                </c:pt>
                <c:pt idx="983">
                  <c:v>44836</c:v>
                </c:pt>
                <c:pt idx="984">
                  <c:v>44837</c:v>
                </c:pt>
                <c:pt idx="985">
                  <c:v>44838</c:v>
                </c:pt>
                <c:pt idx="986">
                  <c:v>44839</c:v>
                </c:pt>
                <c:pt idx="987">
                  <c:v>44840</c:v>
                </c:pt>
                <c:pt idx="988">
                  <c:v>44841</c:v>
                </c:pt>
                <c:pt idx="989">
                  <c:v>44842</c:v>
                </c:pt>
                <c:pt idx="990">
                  <c:v>44843</c:v>
                </c:pt>
                <c:pt idx="991">
                  <c:v>44844</c:v>
                </c:pt>
                <c:pt idx="992">
                  <c:v>44845</c:v>
                </c:pt>
                <c:pt idx="993">
                  <c:v>44846</c:v>
                </c:pt>
                <c:pt idx="994">
                  <c:v>44847</c:v>
                </c:pt>
                <c:pt idx="995">
                  <c:v>44848</c:v>
                </c:pt>
                <c:pt idx="996">
                  <c:v>44849</c:v>
                </c:pt>
                <c:pt idx="997">
                  <c:v>44850</c:v>
                </c:pt>
                <c:pt idx="998">
                  <c:v>44851</c:v>
                </c:pt>
                <c:pt idx="999">
                  <c:v>44852</c:v>
                </c:pt>
                <c:pt idx="1000">
                  <c:v>44853</c:v>
                </c:pt>
                <c:pt idx="1001">
                  <c:v>44854</c:v>
                </c:pt>
                <c:pt idx="1002">
                  <c:v>44855</c:v>
                </c:pt>
                <c:pt idx="1003">
                  <c:v>44856</c:v>
                </c:pt>
                <c:pt idx="1004">
                  <c:v>44857</c:v>
                </c:pt>
                <c:pt idx="1005">
                  <c:v>44858</c:v>
                </c:pt>
                <c:pt idx="1006">
                  <c:v>44859</c:v>
                </c:pt>
                <c:pt idx="1007">
                  <c:v>44860</c:v>
                </c:pt>
                <c:pt idx="1008">
                  <c:v>44861</c:v>
                </c:pt>
                <c:pt idx="1009">
                  <c:v>44862</c:v>
                </c:pt>
                <c:pt idx="1010">
                  <c:v>44863</c:v>
                </c:pt>
                <c:pt idx="1011">
                  <c:v>44864</c:v>
                </c:pt>
                <c:pt idx="1012">
                  <c:v>44865</c:v>
                </c:pt>
                <c:pt idx="1013">
                  <c:v>44866</c:v>
                </c:pt>
                <c:pt idx="1014">
                  <c:v>44867</c:v>
                </c:pt>
                <c:pt idx="1015">
                  <c:v>44868</c:v>
                </c:pt>
                <c:pt idx="1016">
                  <c:v>44869</c:v>
                </c:pt>
                <c:pt idx="1017">
                  <c:v>44870</c:v>
                </c:pt>
                <c:pt idx="1018">
                  <c:v>44871</c:v>
                </c:pt>
                <c:pt idx="1019">
                  <c:v>44872</c:v>
                </c:pt>
                <c:pt idx="1020">
                  <c:v>44873</c:v>
                </c:pt>
                <c:pt idx="1021">
                  <c:v>44874</c:v>
                </c:pt>
                <c:pt idx="1022">
                  <c:v>44875</c:v>
                </c:pt>
                <c:pt idx="1023">
                  <c:v>44876</c:v>
                </c:pt>
                <c:pt idx="1024">
                  <c:v>44877</c:v>
                </c:pt>
                <c:pt idx="1025">
                  <c:v>44878</c:v>
                </c:pt>
                <c:pt idx="1026">
                  <c:v>44879</c:v>
                </c:pt>
                <c:pt idx="1027">
                  <c:v>44880</c:v>
                </c:pt>
                <c:pt idx="1028">
                  <c:v>44881</c:v>
                </c:pt>
                <c:pt idx="1029">
                  <c:v>44882</c:v>
                </c:pt>
                <c:pt idx="1030">
                  <c:v>44883</c:v>
                </c:pt>
                <c:pt idx="1031">
                  <c:v>44884</c:v>
                </c:pt>
                <c:pt idx="1032">
                  <c:v>44885</c:v>
                </c:pt>
                <c:pt idx="1033">
                  <c:v>44886</c:v>
                </c:pt>
                <c:pt idx="1034">
                  <c:v>44887</c:v>
                </c:pt>
                <c:pt idx="1035">
                  <c:v>44888</c:v>
                </c:pt>
                <c:pt idx="1036">
                  <c:v>44889</c:v>
                </c:pt>
                <c:pt idx="1037">
                  <c:v>44890</c:v>
                </c:pt>
                <c:pt idx="1038">
                  <c:v>44891</c:v>
                </c:pt>
                <c:pt idx="1039">
                  <c:v>44892</c:v>
                </c:pt>
                <c:pt idx="1040">
                  <c:v>44893</c:v>
                </c:pt>
                <c:pt idx="1041">
                  <c:v>44894</c:v>
                </c:pt>
                <c:pt idx="1042">
                  <c:v>44895</c:v>
                </c:pt>
                <c:pt idx="1043">
                  <c:v>44896</c:v>
                </c:pt>
                <c:pt idx="1044">
                  <c:v>44897</c:v>
                </c:pt>
                <c:pt idx="1045">
                  <c:v>44898</c:v>
                </c:pt>
                <c:pt idx="1046">
                  <c:v>44899</c:v>
                </c:pt>
                <c:pt idx="1047">
                  <c:v>44900</c:v>
                </c:pt>
                <c:pt idx="1048">
                  <c:v>44901</c:v>
                </c:pt>
                <c:pt idx="1049">
                  <c:v>44902</c:v>
                </c:pt>
                <c:pt idx="1050">
                  <c:v>44903</c:v>
                </c:pt>
                <c:pt idx="1051">
                  <c:v>44904</c:v>
                </c:pt>
                <c:pt idx="1052">
                  <c:v>44905</c:v>
                </c:pt>
                <c:pt idx="1053">
                  <c:v>44906</c:v>
                </c:pt>
                <c:pt idx="1054">
                  <c:v>44907</c:v>
                </c:pt>
                <c:pt idx="1055">
                  <c:v>44908</c:v>
                </c:pt>
                <c:pt idx="1056">
                  <c:v>44909</c:v>
                </c:pt>
                <c:pt idx="1057">
                  <c:v>44910</c:v>
                </c:pt>
                <c:pt idx="1058">
                  <c:v>44911</c:v>
                </c:pt>
                <c:pt idx="1059">
                  <c:v>44912</c:v>
                </c:pt>
                <c:pt idx="1060">
                  <c:v>44913</c:v>
                </c:pt>
                <c:pt idx="1061">
                  <c:v>44914</c:v>
                </c:pt>
                <c:pt idx="1062">
                  <c:v>44915</c:v>
                </c:pt>
                <c:pt idx="1063">
                  <c:v>44916</c:v>
                </c:pt>
                <c:pt idx="1064">
                  <c:v>44917</c:v>
                </c:pt>
                <c:pt idx="1065">
                  <c:v>44918</c:v>
                </c:pt>
                <c:pt idx="1066">
                  <c:v>44919</c:v>
                </c:pt>
                <c:pt idx="1067">
                  <c:v>44920</c:v>
                </c:pt>
                <c:pt idx="1068">
                  <c:v>44921</c:v>
                </c:pt>
                <c:pt idx="1069">
                  <c:v>44922</c:v>
                </c:pt>
                <c:pt idx="1070">
                  <c:v>44923</c:v>
                </c:pt>
                <c:pt idx="1071">
                  <c:v>44924</c:v>
                </c:pt>
                <c:pt idx="1072">
                  <c:v>44925</c:v>
                </c:pt>
                <c:pt idx="1073">
                  <c:v>44926</c:v>
                </c:pt>
                <c:pt idx="1074">
                  <c:v>44927</c:v>
                </c:pt>
                <c:pt idx="1075">
                  <c:v>44928</c:v>
                </c:pt>
                <c:pt idx="1076">
                  <c:v>44929</c:v>
                </c:pt>
                <c:pt idx="1077">
                  <c:v>44930</c:v>
                </c:pt>
                <c:pt idx="1078">
                  <c:v>44931</c:v>
                </c:pt>
                <c:pt idx="1079">
                  <c:v>44932</c:v>
                </c:pt>
                <c:pt idx="1080">
                  <c:v>44933</c:v>
                </c:pt>
                <c:pt idx="1081">
                  <c:v>44934</c:v>
                </c:pt>
                <c:pt idx="1082">
                  <c:v>44935</c:v>
                </c:pt>
                <c:pt idx="1083">
                  <c:v>44936</c:v>
                </c:pt>
                <c:pt idx="1084">
                  <c:v>44937</c:v>
                </c:pt>
                <c:pt idx="1085">
                  <c:v>44938</c:v>
                </c:pt>
                <c:pt idx="1086">
                  <c:v>44939</c:v>
                </c:pt>
                <c:pt idx="1087">
                  <c:v>44940</c:v>
                </c:pt>
                <c:pt idx="1088">
                  <c:v>44941</c:v>
                </c:pt>
                <c:pt idx="1089">
                  <c:v>44942</c:v>
                </c:pt>
                <c:pt idx="1090">
                  <c:v>44943</c:v>
                </c:pt>
                <c:pt idx="1091">
                  <c:v>44944</c:v>
                </c:pt>
                <c:pt idx="1092">
                  <c:v>44945</c:v>
                </c:pt>
                <c:pt idx="1093">
                  <c:v>44946</c:v>
                </c:pt>
                <c:pt idx="1094">
                  <c:v>44947</c:v>
                </c:pt>
                <c:pt idx="1095">
                  <c:v>44948</c:v>
                </c:pt>
                <c:pt idx="1096">
                  <c:v>44949</c:v>
                </c:pt>
                <c:pt idx="1097">
                  <c:v>44950</c:v>
                </c:pt>
                <c:pt idx="1098">
                  <c:v>44951</c:v>
                </c:pt>
                <c:pt idx="1099">
                  <c:v>44952</c:v>
                </c:pt>
                <c:pt idx="1100">
                  <c:v>44953</c:v>
                </c:pt>
                <c:pt idx="1101">
                  <c:v>44954</c:v>
                </c:pt>
                <c:pt idx="1102">
                  <c:v>44955</c:v>
                </c:pt>
                <c:pt idx="1103">
                  <c:v>44956</c:v>
                </c:pt>
                <c:pt idx="1104">
                  <c:v>44957</c:v>
                </c:pt>
                <c:pt idx="1105">
                  <c:v>44958</c:v>
                </c:pt>
                <c:pt idx="1106">
                  <c:v>44959</c:v>
                </c:pt>
                <c:pt idx="1107">
                  <c:v>44960</c:v>
                </c:pt>
                <c:pt idx="1108">
                  <c:v>44961</c:v>
                </c:pt>
                <c:pt idx="1109">
                  <c:v>44962</c:v>
                </c:pt>
                <c:pt idx="1110">
                  <c:v>44963</c:v>
                </c:pt>
                <c:pt idx="1111">
                  <c:v>44964</c:v>
                </c:pt>
                <c:pt idx="1112">
                  <c:v>44965</c:v>
                </c:pt>
                <c:pt idx="1113">
                  <c:v>44966</c:v>
                </c:pt>
                <c:pt idx="1114">
                  <c:v>44967</c:v>
                </c:pt>
                <c:pt idx="1115">
                  <c:v>44968</c:v>
                </c:pt>
                <c:pt idx="1116">
                  <c:v>44969</c:v>
                </c:pt>
                <c:pt idx="1117">
                  <c:v>44970</c:v>
                </c:pt>
                <c:pt idx="1118">
                  <c:v>44971</c:v>
                </c:pt>
                <c:pt idx="1119">
                  <c:v>44972</c:v>
                </c:pt>
                <c:pt idx="1120">
                  <c:v>44973</c:v>
                </c:pt>
                <c:pt idx="1121">
                  <c:v>44974</c:v>
                </c:pt>
                <c:pt idx="1122">
                  <c:v>44975</c:v>
                </c:pt>
                <c:pt idx="1123">
                  <c:v>44976</c:v>
                </c:pt>
                <c:pt idx="1124">
                  <c:v>44977</c:v>
                </c:pt>
                <c:pt idx="1125">
                  <c:v>44978</c:v>
                </c:pt>
                <c:pt idx="1126">
                  <c:v>44979</c:v>
                </c:pt>
                <c:pt idx="1127">
                  <c:v>44980</c:v>
                </c:pt>
                <c:pt idx="1128">
                  <c:v>44981</c:v>
                </c:pt>
                <c:pt idx="1129">
                  <c:v>44982</c:v>
                </c:pt>
                <c:pt idx="1130">
                  <c:v>44983</c:v>
                </c:pt>
                <c:pt idx="1131">
                  <c:v>44984</c:v>
                </c:pt>
                <c:pt idx="1132">
                  <c:v>44985</c:v>
                </c:pt>
                <c:pt idx="1133">
                  <c:v>44986</c:v>
                </c:pt>
                <c:pt idx="1134">
                  <c:v>44987</c:v>
                </c:pt>
                <c:pt idx="1135">
                  <c:v>44988</c:v>
                </c:pt>
                <c:pt idx="1136">
                  <c:v>44989</c:v>
                </c:pt>
                <c:pt idx="1137">
                  <c:v>44990</c:v>
                </c:pt>
                <c:pt idx="1138">
                  <c:v>44991</c:v>
                </c:pt>
                <c:pt idx="1139">
                  <c:v>44992</c:v>
                </c:pt>
                <c:pt idx="1140">
                  <c:v>44993</c:v>
                </c:pt>
                <c:pt idx="1141">
                  <c:v>44994</c:v>
                </c:pt>
                <c:pt idx="1142">
                  <c:v>44995</c:v>
                </c:pt>
                <c:pt idx="1143">
                  <c:v>44996</c:v>
                </c:pt>
                <c:pt idx="1144">
                  <c:v>44997</c:v>
                </c:pt>
                <c:pt idx="1145">
                  <c:v>44998</c:v>
                </c:pt>
                <c:pt idx="1146">
                  <c:v>44999</c:v>
                </c:pt>
                <c:pt idx="1147">
                  <c:v>45000</c:v>
                </c:pt>
                <c:pt idx="1148">
                  <c:v>45001</c:v>
                </c:pt>
                <c:pt idx="1149">
                  <c:v>45002</c:v>
                </c:pt>
                <c:pt idx="1150">
                  <c:v>45003</c:v>
                </c:pt>
                <c:pt idx="1151">
                  <c:v>45004</c:v>
                </c:pt>
                <c:pt idx="1152">
                  <c:v>45005</c:v>
                </c:pt>
                <c:pt idx="1153">
                  <c:v>45006</c:v>
                </c:pt>
                <c:pt idx="1154">
                  <c:v>45007</c:v>
                </c:pt>
                <c:pt idx="1155">
                  <c:v>45008</c:v>
                </c:pt>
                <c:pt idx="1156">
                  <c:v>45009</c:v>
                </c:pt>
                <c:pt idx="1157">
                  <c:v>45010</c:v>
                </c:pt>
                <c:pt idx="1158">
                  <c:v>45011</c:v>
                </c:pt>
                <c:pt idx="1159">
                  <c:v>45012</c:v>
                </c:pt>
                <c:pt idx="1160">
                  <c:v>45013</c:v>
                </c:pt>
                <c:pt idx="1161">
                  <c:v>45014</c:v>
                </c:pt>
                <c:pt idx="1162">
                  <c:v>45015</c:v>
                </c:pt>
                <c:pt idx="1163">
                  <c:v>45016</c:v>
                </c:pt>
                <c:pt idx="1164">
                  <c:v>45017</c:v>
                </c:pt>
                <c:pt idx="1165">
                  <c:v>45018</c:v>
                </c:pt>
                <c:pt idx="1166">
                  <c:v>45019</c:v>
                </c:pt>
                <c:pt idx="1167">
                  <c:v>45020</c:v>
                </c:pt>
                <c:pt idx="1168">
                  <c:v>45021</c:v>
                </c:pt>
                <c:pt idx="1169">
                  <c:v>45022</c:v>
                </c:pt>
                <c:pt idx="1170">
                  <c:v>45023</c:v>
                </c:pt>
                <c:pt idx="1171">
                  <c:v>45024</c:v>
                </c:pt>
                <c:pt idx="1172">
                  <c:v>45025</c:v>
                </c:pt>
                <c:pt idx="1173">
                  <c:v>45026</c:v>
                </c:pt>
                <c:pt idx="1174">
                  <c:v>45027</c:v>
                </c:pt>
                <c:pt idx="1175">
                  <c:v>45028</c:v>
                </c:pt>
                <c:pt idx="1176">
                  <c:v>45029</c:v>
                </c:pt>
                <c:pt idx="1177">
                  <c:v>45030</c:v>
                </c:pt>
                <c:pt idx="1178">
                  <c:v>45031</c:v>
                </c:pt>
                <c:pt idx="1179">
                  <c:v>45032</c:v>
                </c:pt>
                <c:pt idx="1180">
                  <c:v>45033</c:v>
                </c:pt>
                <c:pt idx="1181">
                  <c:v>45034</c:v>
                </c:pt>
                <c:pt idx="1182">
                  <c:v>45035</c:v>
                </c:pt>
                <c:pt idx="1183">
                  <c:v>45036</c:v>
                </c:pt>
                <c:pt idx="1184">
                  <c:v>45037</c:v>
                </c:pt>
                <c:pt idx="1185">
                  <c:v>45038</c:v>
                </c:pt>
                <c:pt idx="1186">
                  <c:v>45039</c:v>
                </c:pt>
                <c:pt idx="1187">
                  <c:v>45040</c:v>
                </c:pt>
                <c:pt idx="1188">
                  <c:v>45041</c:v>
                </c:pt>
                <c:pt idx="1189">
                  <c:v>45042</c:v>
                </c:pt>
                <c:pt idx="1190">
                  <c:v>45043</c:v>
                </c:pt>
                <c:pt idx="1191">
                  <c:v>45044</c:v>
                </c:pt>
                <c:pt idx="1192">
                  <c:v>45045</c:v>
                </c:pt>
                <c:pt idx="1193">
                  <c:v>45046</c:v>
                </c:pt>
                <c:pt idx="1194">
                  <c:v>45047</c:v>
                </c:pt>
                <c:pt idx="1195">
                  <c:v>45048</c:v>
                </c:pt>
                <c:pt idx="1196">
                  <c:v>45049</c:v>
                </c:pt>
                <c:pt idx="1197">
                  <c:v>45050</c:v>
                </c:pt>
                <c:pt idx="1198">
                  <c:v>45051</c:v>
                </c:pt>
                <c:pt idx="1199">
                  <c:v>45052</c:v>
                </c:pt>
                <c:pt idx="1200">
                  <c:v>45053</c:v>
                </c:pt>
                <c:pt idx="1201">
                  <c:v>45054</c:v>
                </c:pt>
                <c:pt idx="1202">
                  <c:v>45055</c:v>
                </c:pt>
                <c:pt idx="1203">
                  <c:v>45056</c:v>
                </c:pt>
              </c:numCache>
            </c:numRef>
          </c:cat>
          <c:val>
            <c:numRef>
              <c:f>'Forecast Analysis1'!$D$2:$D$1205</c:f>
              <c:numCache>
                <c:formatCode>General</c:formatCode>
                <c:ptCount val="1204"/>
                <c:pt idx="1021" formatCode="0.00">
                  <c:v>2131554</c:v>
                </c:pt>
                <c:pt idx="1022" formatCode="0.00">
                  <c:v>2132356.2459826376</c:v>
                </c:pt>
                <c:pt idx="1023" formatCode="0.00">
                  <c:v>2134828.4926443738</c:v>
                </c:pt>
                <c:pt idx="1024" formatCode="0.00">
                  <c:v>2137503.432483959</c:v>
                </c:pt>
                <c:pt idx="1025" formatCode="0.00">
                  <c:v>2140254.8953089588</c:v>
                </c:pt>
                <c:pt idx="1026" formatCode="0.00">
                  <c:v>2143037.0156968096</c:v>
                </c:pt>
                <c:pt idx="1027" formatCode="0.00">
                  <c:v>2145827.8381871269</c:v>
                </c:pt>
                <c:pt idx="1028" formatCode="0.00">
                  <c:v>2148615.2820421113</c:v>
                </c:pt>
                <c:pt idx="1029" formatCode="0.00">
                  <c:v>2151392.1240830645</c:v>
                </c:pt>
                <c:pt idx="1030" formatCode="0.00">
                  <c:v>2154153.8109639371</c:v>
                </c:pt>
                <c:pt idx="1031" formatCode="0.00">
                  <c:v>2156897.3738009166</c:v>
                </c:pt>
                <c:pt idx="1032" formatCode="0.00">
                  <c:v>2159620.8381963712</c:v>
                </c:pt>
                <c:pt idx="1033" formatCode="0.00">
                  <c:v>2162322.8809107547</c:v>
                </c:pt>
                <c:pt idx="1034" formatCode="0.00">
                  <c:v>2165002.6192308012</c:v>
                </c:pt>
                <c:pt idx="1035" formatCode="0.00">
                  <c:v>2167659.4762011706</c:v>
                </c:pt>
                <c:pt idx="1036" formatCode="0.00">
                  <c:v>2170293.0914032855</c:v>
                </c:pt>
                <c:pt idx="1037" formatCode="0.00">
                  <c:v>2172903.2602025117</c:v>
                </c:pt>
                <c:pt idx="1038" formatCode="0.00">
                  <c:v>2175489.891397093</c:v>
                </c:pt>
                <c:pt idx="1039" formatCode="0.00">
                  <c:v>2178052.9771051616</c:v>
                </c:pt>
                <c:pt idx="1040" formatCode="0.00">
                  <c:v>2180592.5709912805</c:v>
                </c:pt>
                <c:pt idx="1041" formatCode="0.00">
                  <c:v>2183108.7722966666</c:v>
                </c:pt>
                <c:pt idx="1042" formatCode="0.00">
                  <c:v>2185601.7139829253</c:v>
                </c:pt>
                <c:pt idx="1043" formatCode="0.00">
                  <c:v>2188071.5538384449</c:v>
                </c:pt>
                <c:pt idx="1044" formatCode="0.00">
                  <c:v>2190518.4677488781</c:v>
                </c:pt>
                <c:pt idx="1045" formatCode="0.00">
                  <c:v>2192942.6445682216</c:v>
                </c:pt>
                <c:pt idx="1046" formatCode="0.00">
                  <c:v>2195344.2821868719</c:v>
                </c:pt>
                <c:pt idx="1047" formatCode="0.00">
                  <c:v>2197723.5845036306</c:v>
                </c:pt>
                <c:pt idx="1048" formatCode="0.00">
                  <c:v>2200080.7590863472</c:v>
                </c:pt>
                <c:pt idx="1049" formatCode="0.00">
                  <c:v>2202416.015361221</c:v>
                </c:pt>
                <c:pt idx="1050" formatCode="0.00">
                  <c:v>2204729.5632107467</c:v>
                </c:pt>
                <c:pt idx="1051" formatCode="0.00">
                  <c:v>2207021.6118894299</c:v>
                </c:pt>
                <c:pt idx="1052" formatCode="0.00">
                  <c:v>2209292.3691878966</c:v>
                </c:pt>
                <c:pt idx="1053" formatCode="0.00">
                  <c:v>2211542.0407920587</c:v>
                </c:pt>
                <c:pt idx="1054" formatCode="0.00">
                  <c:v>2213770.8297960232</c:v>
                </c:pt>
                <c:pt idx="1055" formatCode="0.00">
                  <c:v>2215978.9363365569</c:v>
                </c:pt>
                <c:pt idx="1056" formatCode="0.00">
                  <c:v>2218166.5573238991</c:v>
                </c:pt>
                <c:pt idx="1057" formatCode="0.00">
                  <c:v>2220333.8862490542</c:v>
                </c:pt>
                <c:pt idx="1058" formatCode="0.00">
                  <c:v>2222481.1130518592</c:v>
                </c:pt>
                <c:pt idx="1059" formatCode="0.00">
                  <c:v>2224608.4240373364</c:v>
                </c:pt>
                <c:pt idx="1060" formatCode="0.00">
                  <c:v>2226716.0018303841</c:v>
                </c:pt>
                <c:pt idx="1061" formatCode="0.00">
                  <c:v>2228804.0253608357</c:v>
                </c:pt>
                <c:pt idx="1062" formatCode="0.00">
                  <c:v>2230872.6698725014</c:v>
                </c:pt>
                <c:pt idx="1063" formatCode="0.00">
                  <c:v>2232922.1069510533</c:v>
                </c:pt>
                <c:pt idx="1064" formatCode="0.00">
                  <c:v>2234952.5045666085</c:v>
                </c:pt>
                <c:pt idx="1065" formatCode="0.00">
                  <c:v>2236964.0271276762</c:v>
                </c:pt>
                <c:pt idx="1066" formatCode="0.00">
                  <c:v>2238956.835543761</c:v>
                </c:pt>
                <c:pt idx="1067" formatCode="0.00">
                  <c:v>2240931.0872944435</c:v>
                </c:pt>
                <c:pt idx="1068" formatCode="0.00">
                  <c:v>2242886.9365031668</c:v>
                </c:pt>
                <c:pt idx="1069" formatCode="0.00">
                  <c:v>2244824.53401432</c:v>
                </c:pt>
                <c:pt idx="1070" formatCode="0.00">
                  <c:v>2246744.0274724439</c:v>
                </c:pt>
                <c:pt idx="1071" formatCode="0.00">
                  <c:v>2248645.5614026515</c:v>
                </c:pt>
                <c:pt idx="1072" formatCode="0.00">
                  <c:v>2250529.2772915154</c:v>
                </c:pt>
                <c:pt idx="1073" formatCode="0.00">
                  <c:v>2252395.3136678208</c:v>
                </c:pt>
                <c:pt idx="1074" formatCode="0.00">
                  <c:v>2254243.8061827221</c:v>
                </c:pt>
                <c:pt idx="1075" formatCode="0.00">
                  <c:v>2256074.8876889204</c:v>
                </c:pt>
                <c:pt idx="1076" formatCode="0.00">
                  <c:v>2257888.688318579</c:v>
                </c:pt>
                <c:pt idx="1077" formatCode="0.00">
                  <c:v>2259685.3355597532</c:v>
                </c:pt>
                <c:pt idx="1078" formatCode="0.00">
                  <c:v>2261464.9543311521</c:v>
                </c:pt>
                <c:pt idx="1079" formatCode="0.00">
                  <c:v>2263227.6670551291</c:v>
                </c:pt>
                <c:pt idx="1080" formatCode="0.00">
                  <c:v>2264973.5937287947</c:v>
                </c:pt>
                <c:pt idx="1081" formatCode="0.00">
                  <c:v>2266702.8519932027</c:v>
                </c:pt>
                <c:pt idx="1082" formatCode="0.00">
                  <c:v>2268415.5572005711</c:v>
                </c:pt>
                <c:pt idx="1083" formatCode="0.00">
                  <c:v>2270111.8224795312</c:v>
                </c:pt>
                <c:pt idx="1084" formatCode="0.00">
                  <c:v>2271791.7587983939</c:v>
                </c:pt>
                <c:pt idx="1085" formatCode="0.00">
                  <c:v>2273455.4750264566</c:v>
                </c:pt>
                <c:pt idx="1086" formatCode="0.00">
                  <c:v>2275103.0779933734</c:v>
                </c:pt>
                <c:pt idx="1087" formatCode="0.00">
                  <c:v>2276734.6725466158</c:v>
                </c:pt>
                <c:pt idx="1088" formatCode="0.00">
                  <c:v>2278350.3616070687</c:v>
                </c:pt>
                <c:pt idx="1089" formatCode="0.00">
                  <c:v>2279950.2462227959</c:v>
                </c:pt>
                <c:pt idx="1090" formatCode="0.00">
                  <c:v>2281534.4256210295</c:v>
                </c:pt>
                <c:pt idx="1091" formatCode="0.00">
                  <c:v>2283102.9972584289</c:v>
                </c:pt>
                <c:pt idx="1092" formatCode="0.00">
                  <c:v>2284656.0568696558</c:v>
                </c:pt>
                <c:pt idx="1093" formatCode="0.00">
                  <c:v>2286193.69851432</c:v>
                </c:pt>
                <c:pt idx="1094" formatCode="0.00">
                  <c:v>2287716.0146223535</c:v>
                </c:pt>
                <c:pt idx="1095" formatCode="0.00">
                  <c:v>2289223.0960378493</c:v>
                </c:pt>
                <c:pt idx="1096" formatCode="0.00">
                  <c:v>2290715.0320614316</c:v>
                </c:pt>
                <c:pt idx="1097" formatCode="0.00">
                  <c:v>2292191.9104911997</c:v>
                </c:pt>
                <c:pt idx="1098" formatCode="0.00">
                  <c:v>2293653.8176623015</c:v>
                </c:pt>
                <c:pt idx="1099" formatCode="0.00">
                  <c:v>2295100.8384851757</c:v>
                </c:pt>
                <c:pt idx="1100" formatCode="0.00">
                  <c:v>2296533.0564825214</c:v>
                </c:pt>
                <c:pt idx="1101" formatCode="0.00">
                  <c:v>2297950.5538250366</c:v>
                </c:pt>
                <c:pt idx="1102" formatCode="0.00">
                  <c:v>2299353.4113659696</c:v>
                </c:pt>
                <c:pt idx="1103" formatCode="0.00">
                  <c:v>2300741.7086745291</c:v>
                </c:pt>
                <c:pt idx="1104" formatCode="0.00">
                  <c:v>2302115.5240681926</c:v>
                </c:pt>
                <c:pt idx="1105" formatCode="0.00">
                  <c:v>2303474.9346439643</c:v>
                </c:pt>
                <c:pt idx="1106" formatCode="0.00">
                  <c:v>2304820.0163086038</c:v>
                </c:pt>
                <c:pt idx="1107" formatCode="0.00">
                  <c:v>2306150.8438078812</c:v>
                </c:pt>
                <c:pt idx="1108" formatCode="0.00">
                  <c:v>2307467.4907548865</c:v>
                </c:pt>
                <c:pt idx="1109" formatCode="0.00">
                  <c:v>2308770.02965743</c:v>
                </c:pt>
                <c:pt idx="1110" formatCode="0.00">
                  <c:v>2310058.5319445701</c:v>
                </c:pt>
                <c:pt idx="1111" formatCode="0.00">
                  <c:v>2311333.0679922961</c:v>
                </c:pt>
                <c:pt idx="1112" formatCode="0.00">
                  <c:v>2312593.7071484043</c:v>
                </c:pt>
                <c:pt idx="1113" formatCode="0.00">
                  <c:v>2313840.5177565953</c:v>
                </c:pt>
                <c:pt idx="1114" formatCode="0.00">
                  <c:v>2315073.5671798158</c:v>
                </c:pt>
                <c:pt idx="1115" formatCode="0.00">
                  <c:v>2316292.9218228809</c:v>
                </c:pt>
                <c:pt idx="1116" formatCode="0.00">
                  <c:v>2317498.6471544001</c:v>
                </c:pt>
                <c:pt idx="1117" formatCode="0.00">
                  <c:v>2318690.807728034</c:v>
                </c:pt>
                <c:pt idx="1118" formatCode="0.00">
                  <c:v>2319869.4672031016</c:v>
                </c:pt>
                <c:pt idx="1119" formatCode="0.00">
                  <c:v>2321034.6883645691</c:v>
                </c:pt>
                <c:pt idx="1120" formatCode="0.00">
                  <c:v>2322186.5331424386</c:v>
                </c:pt>
                <c:pt idx="1121" formatCode="0.00">
                  <c:v>2323325.0626305598</c:v>
                </c:pt>
                <c:pt idx="1122" formatCode="0.00">
                  <c:v>2324450.3371048812</c:v>
                </c:pt>
                <c:pt idx="1123" formatCode="0.00">
                  <c:v>2325562.4160411712</c:v>
                </c:pt>
                <c:pt idx="1124" formatCode="0.00">
                  <c:v>2326661.3581322175</c:v>
                </c:pt>
                <c:pt idx="1125" formatCode="0.00">
                  <c:v>2327747.2213045289</c:v>
                </c:pt>
                <c:pt idx="1126" formatCode="0.00">
                  <c:v>2328820.0627345531</c:v>
                </c:pt>
                <c:pt idx="1127" formatCode="0.00">
                  <c:v>2329879.9388644369</c:v>
                </c:pt>
                <c:pt idx="1128" formatCode="0.00">
                  <c:v>2330926.9054173343</c:v>
                </c:pt>
                <c:pt idx="1129" formatCode="0.00">
                  <c:v>2331961.0174122779</c:v>
                </c:pt>
                <c:pt idx="1130" formatCode="0.00">
                  <c:v>2332982.3291786443</c:v>
                </c:pt>
                <c:pt idx="1131" formatCode="0.00">
                  <c:v>2333990.8943702066</c:v>
                </c:pt>
                <c:pt idx="1132" formatCode="0.00">
                  <c:v>2334986.7659788039</c:v>
                </c:pt>
                <c:pt idx="1133" formatCode="0.00">
                  <c:v>2335969.9963476304</c:v>
                </c:pt>
                <c:pt idx="1134" formatCode="0.00">
                  <c:v>2336940.6371841668</c:v>
                </c:pt>
                <c:pt idx="1135" formatCode="0.00">
                  <c:v>2337898.7395727593</c:v>
                </c:pt>
                <c:pt idx="1136" formatCode="0.00">
                  <c:v>2338844.3539868551</c:v>
                </c:pt>
                <c:pt idx="1137" formatCode="0.00">
                  <c:v>2339777.5303009204</c:v>
                </c:pt>
                <c:pt idx="1138" formatCode="0.00">
                  <c:v>2340698.3178020311</c:v>
                </c:pt>
                <c:pt idx="1139" formatCode="0.00">
                  <c:v>2341606.7652011658</c:v>
                </c:pt>
                <c:pt idx="1140" formatCode="0.00">
                  <c:v>2342502.9206441962</c:v>
                </c:pt>
                <c:pt idx="1141" formatCode="0.00">
                  <c:v>2343386.8317225962</c:v>
                </c:pt>
                <c:pt idx="1142" formatCode="0.00">
                  <c:v>2344258.5454838723</c:v>
                </c:pt>
                <c:pt idx="1143" formatCode="0.00">
                  <c:v>2345118.1084417221</c:v>
                </c:pt>
                <c:pt idx="1144" formatCode="0.00">
                  <c:v>2345965.5665859408</c:v>
                </c:pt>
                <c:pt idx="1145" formatCode="0.00">
                  <c:v>2346800.9653920694</c:v>
                </c:pt>
                <c:pt idx="1146" formatCode="0.00">
                  <c:v>2347624.3498308035</c:v>
                </c:pt>
                <c:pt idx="1147" formatCode="0.00">
                  <c:v>2348435.7643771651</c:v>
                </c:pt>
                <c:pt idx="1148" formatCode="0.00">
                  <c:v>2349235.2530194451</c:v>
                </c:pt>
                <c:pt idx="1149" formatCode="0.00">
                  <c:v>2350022.8592679282</c:v>
                </c:pt>
                <c:pt idx="1150" formatCode="0.00">
                  <c:v>2350798.6261634007</c:v>
                </c:pt>
                <c:pt idx="1151" formatCode="0.00">
                  <c:v>2351562.5962854498</c:v>
                </c:pt>
                <c:pt idx="1152" formatCode="0.00">
                  <c:v>2352314.8117605643</c:v>
                </c:pt>
                <c:pt idx="1153" formatCode="0.00">
                  <c:v>2353055.3142700391</c:v>
                </c:pt>
                <c:pt idx="1154" formatCode="0.00">
                  <c:v>2353784.1450576885</c:v>
                </c:pt>
                <c:pt idx="1155" formatCode="0.00">
                  <c:v>2354501.3449373781</c:v>
                </c:pt>
                <c:pt idx="1156" formatCode="0.00">
                  <c:v>2355206.9543003789</c:v>
                </c:pt>
                <c:pt idx="1157" formatCode="0.00">
                  <c:v>2355901.0131225479</c:v>
                </c:pt>
                <c:pt idx="1158" formatCode="0.00">
                  <c:v>2356583.5609713374</c:v>
                </c:pt>
                <c:pt idx="1159" formatCode="0.00">
                  <c:v>2357254.6370126498</c:v>
                </c:pt>
                <c:pt idx="1160" formatCode="0.00">
                  <c:v>2357914.280017525</c:v>
                </c:pt>
                <c:pt idx="1161" formatCode="0.00">
                  <c:v>2358562.5283686826</c:v>
                </c:pt>
                <c:pt idx="1162" formatCode="0.00">
                  <c:v>2359199.420066908</c:v>
                </c:pt>
                <c:pt idx="1163" formatCode="0.00">
                  <c:v>2359824.9927372988</c:v>
                </c:pt>
                <c:pt idx="1164" formatCode="0.00">
                  <c:v>2360439.2836353695</c:v>
                </c:pt>
                <c:pt idx="1165" formatCode="0.00">
                  <c:v>2361042.3296530168</c:v>
                </c:pt>
                <c:pt idx="1166" formatCode="0.00">
                  <c:v>2361634.1673243572</c:v>
                </c:pt>
                <c:pt idx="1167" formatCode="0.00">
                  <c:v>2362214.8328314298</c:v>
                </c:pt>
                <c:pt idx="1168" formatCode="0.00">
                  <c:v>2362784.3620097796</c:v>
                </c:pt>
                <c:pt idx="1169" formatCode="0.00">
                  <c:v>2363342.7903539129</c:v>
                </c:pt>
                <c:pt idx="1170" formatCode="0.00">
                  <c:v>2363890.1530226385</c:v>
                </c:pt>
                <c:pt idx="1171" formatCode="0.00">
                  <c:v>2364426.4848442948</c:v>
                </c:pt>
                <c:pt idx="1172" formatCode="0.00">
                  <c:v>2364951.8203218556</c:v>
                </c:pt>
                <c:pt idx="1173" formatCode="0.00">
                  <c:v>2365466.1936379401</c:v>
                </c:pt>
                <c:pt idx="1174" formatCode="0.00">
                  <c:v>2365969.6386597063</c:v>
                </c:pt>
                <c:pt idx="1175" formatCode="0.00">
                  <c:v>2366462.1889436459</c:v>
                </c:pt>
                <c:pt idx="1176" formatCode="0.00">
                  <c:v>2366943.8777402765</c:v>
                </c:pt>
                <c:pt idx="1177" formatCode="0.00">
                  <c:v>2367414.7379987366</c:v>
                </c:pt>
                <c:pt idx="1178" formatCode="0.00">
                  <c:v>2367874.8023712882</c:v>
                </c:pt>
                <c:pt idx="1179" formatCode="0.00">
                  <c:v>2368324.1032177191</c:v>
                </c:pt>
                <c:pt idx="1180" formatCode="0.00">
                  <c:v>2368762.6726096654</c:v>
                </c:pt>
                <c:pt idx="1181" formatCode="0.00">
                  <c:v>2369190.5423348355</c:v>
                </c:pt>
                <c:pt idx="1182" formatCode="0.00">
                  <c:v>2369607.743901154</c:v>
                </c:pt>
                <c:pt idx="1183" formatCode="0.00">
                  <c:v>2370014.3085408239</c:v>
                </c:pt>
                <c:pt idx="1184" formatCode="0.00">
                  <c:v>2370410.2672142996</c:v>
                </c:pt>
                <c:pt idx="1185" formatCode="0.00">
                  <c:v>2370795.6506141894</c:v>
                </c:pt>
                <c:pt idx="1186" formatCode="0.00">
                  <c:v>2371170.4891690761</c:v>
                </c:pt>
                <c:pt idx="1187" formatCode="0.00">
                  <c:v>2371534.81304726</c:v>
                </c:pt>
                <c:pt idx="1188" formatCode="0.00">
                  <c:v>2371888.6521604345</c:v>
                </c:pt>
                <c:pt idx="1189" formatCode="0.00">
                  <c:v>2372232.0361672854</c:v>
                </c:pt>
                <c:pt idx="1190" formatCode="0.00">
                  <c:v>2372564.9944770215</c:v>
                </c:pt>
                <c:pt idx="1191" formatCode="0.00">
                  <c:v>2372887.5562528358</c:v>
                </c:pt>
                <c:pt idx="1192" formatCode="0.00">
                  <c:v>2373199.7504153047</c:v>
                </c:pt>
                <c:pt idx="1193" formatCode="0.00">
                  <c:v>2373501.6056457162</c:v>
                </c:pt>
                <c:pt idx="1194" formatCode="0.00">
                  <c:v>2373793.1503893374</c:v>
                </c:pt>
                <c:pt idx="1195" formatCode="0.00">
                  <c:v>2374074.412858624</c:v>
                </c:pt>
                <c:pt idx="1196" formatCode="0.00">
                  <c:v>2374345.4210363613</c:v>
                </c:pt>
                <c:pt idx="1197" formatCode="0.00">
                  <c:v>2374606.2026787549</c:v>
                </c:pt>
                <c:pt idx="1198" formatCode="0.00">
                  <c:v>2374856.7853184566</c:v>
                </c:pt>
                <c:pt idx="1199" formatCode="0.00">
                  <c:v>2375097.1962675406</c:v>
                </c:pt>
                <c:pt idx="1200" formatCode="0.00">
                  <c:v>2375327.4626204204</c:v>
                </c:pt>
                <c:pt idx="1201" formatCode="0.00">
                  <c:v>2375547.6112567135</c:v>
                </c:pt>
                <c:pt idx="1202" formatCode="0.00">
                  <c:v>2375757.6688440549</c:v>
                </c:pt>
                <c:pt idx="1203" formatCode="0.00">
                  <c:v>2375957.6618408575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67-4827-AB04-F2357090BB7D}"/>
            </c:ext>
          </c:extLst>
        </c:ser>
        <c:ser>
          <c:idx val="3"/>
          <c:order val="3"/>
          <c:tx>
            <c:strRef>
              <c:f>'Forecast Analysis1'!$E$1</c:f>
              <c:strCache>
                <c:ptCount val="1"/>
                <c:pt idx="0">
                  <c:v>Upper Confidence Bound(Cumulative Confirmed)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'Forecast Analysis1'!$A$2:$A$1205</c:f>
              <c:numCache>
                <c:formatCode>[$-14009]dd\-mm\-yyyy;@</c:formatCode>
                <c:ptCount val="1204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  <c:pt idx="519">
                  <c:v>44372</c:v>
                </c:pt>
                <c:pt idx="520">
                  <c:v>44373</c:v>
                </c:pt>
                <c:pt idx="521">
                  <c:v>44374</c:v>
                </c:pt>
                <c:pt idx="522">
                  <c:v>44375</c:v>
                </c:pt>
                <c:pt idx="523">
                  <c:v>44376</c:v>
                </c:pt>
                <c:pt idx="524">
                  <c:v>44377</c:v>
                </c:pt>
                <c:pt idx="525">
                  <c:v>44378</c:v>
                </c:pt>
                <c:pt idx="526">
                  <c:v>44379</c:v>
                </c:pt>
                <c:pt idx="527">
                  <c:v>44380</c:v>
                </c:pt>
                <c:pt idx="528">
                  <c:v>44381</c:v>
                </c:pt>
                <c:pt idx="529">
                  <c:v>44382</c:v>
                </c:pt>
                <c:pt idx="530">
                  <c:v>44383</c:v>
                </c:pt>
                <c:pt idx="531">
                  <c:v>44384</c:v>
                </c:pt>
                <c:pt idx="532">
                  <c:v>44385</c:v>
                </c:pt>
                <c:pt idx="533">
                  <c:v>44386</c:v>
                </c:pt>
                <c:pt idx="534">
                  <c:v>44387</c:v>
                </c:pt>
                <c:pt idx="535">
                  <c:v>44388</c:v>
                </c:pt>
                <c:pt idx="536">
                  <c:v>44389</c:v>
                </c:pt>
                <c:pt idx="537">
                  <c:v>44390</c:v>
                </c:pt>
                <c:pt idx="538">
                  <c:v>44391</c:v>
                </c:pt>
                <c:pt idx="539">
                  <c:v>44392</c:v>
                </c:pt>
                <c:pt idx="540">
                  <c:v>44393</c:v>
                </c:pt>
                <c:pt idx="541">
                  <c:v>44394</c:v>
                </c:pt>
                <c:pt idx="542">
                  <c:v>44395</c:v>
                </c:pt>
                <c:pt idx="543">
                  <c:v>44396</c:v>
                </c:pt>
                <c:pt idx="544">
                  <c:v>44397</c:v>
                </c:pt>
                <c:pt idx="545">
                  <c:v>44398</c:v>
                </c:pt>
                <c:pt idx="546">
                  <c:v>44399</c:v>
                </c:pt>
                <c:pt idx="547">
                  <c:v>44400</c:v>
                </c:pt>
                <c:pt idx="548">
                  <c:v>44401</c:v>
                </c:pt>
                <c:pt idx="549">
                  <c:v>44402</c:v>
                </c:pt>
                <c:pt idx="550">
                  <c:v>44403</c:v>
                </c:pt>
                <c:pt idx="551">
                  <c:v>44404</c:v>
                </c:pt>
                <c:pt idx="552">
                  <c:v>44405</c:v>
                </c:pt>
                <c:pt idx="553">
                  <c:v>44406</c:v>
                </c:pt>
                <c:pt idx="554">
                  <c:v>44407</c:v>
                </c:pt>
                <c:pt idx="555">
                  <c:v>44408</c:v>
                </c:pt>
                <c:pt idx="556">
                  <c:v>44409</c:v>
                </c:pt>
                <c:pt idx="557">
                  <c:v>44410</c:v>
                </c:pt>
                <c:pt idx="558">
                  <c:v>44411</c:v>
                </c:pt>
                <c:pt idx="559">
                  <c:v>44412</c:v>
                </c:pt>
                <c:pt idx="560">
                  <c:v>44413</c:v>
                </c:pt>
                <c:pt idx="561">
                  <c:v>44414</c:v>
                </c:pt>
                <c:pt idx="562">
                  <c:v>44415</c:v>
                </c:pt>
                <c:pt idx="563">
                  <c:v>44416</c:v>
                </c:pt>
                <c:pt idx="564">
                  <c:v>44417</c:v>
                </c:pt>
                <c:pt idx="565">
                  <c:v>44418</c:v>
                </c:pt>
                <c:pt idx="566">
                  <c:v>44419</c:v>
                </c:pt>
                <c:pt idx="567">
                  <c:v>44420</c:v>
                </c:pt>
                <c:pt idx="568">
                  <c:v>44421</c:v>
                </c:pt>
                <c:pt idx="569">
                  <c:v>44422</c:v>
                </c:pt>
                <c:pt idx="570">
                  <c:v>44423</c:v>
                </c:pt>
                <c:pt idx="571">
                  <c:v>44424</c:v>
                </c:pt>
                <c:pt idx="572">
                  <c:v>44425</c:v>
                </c:pt>
                <c:pt idx="573">
                  <c:v>44426</c:v>
                </c:pt>
                <c:pt idx="574">
                  <c:v>44427</c:v>
                </c:pt>
                <c:pt idx="575">
                  <c:v>44428</c:v>
                </c:pt>
                <c:pt idx="576">
                  <c:v>44429</c:v>
                </c:pt>
                <c:pt idx="577">
                  <c:v>44430</c:v>
                </c:pt>
                <c:pt idx="578">
                  <c:v>44431</c:v>
                </c:pt>
                <c:pt idx="579">
                  <c:v>44432</c:v>
                </c:pt>
                <c:pt idx="580">
                  <c:v>44433</c:v>
                </c:pt>
                <c:pt idx="581">
                  <c:v>44434</c:v>
                </c:pt>
                <c:pt idx="582">
                  <c:v>44435</c:v>
                </c:pt>
                <c:pt idx="583">
                  <c:v>44436</c:v>
                </c:pt>
                <c:pt idx="584">
                  <c:v>44437</c:v>
                </c:pt>
                <c:pt idx="585">
                  <c:v>44438</c:v>
                </c:pt>
                <c:pt idx="586">
                  <c:v>44439</c:v>
                </c:pt>
                <c:pt idx="587">
                  <c:v>44440</c:v>
                </c:pt>
                <c:pt idx="588">
                  <c:v>44441</c:v>
                </c:pt>
                <c:pt idx="589">
                  <c:v>44442</c:v>
                </c:pt>
                <c:pt idx="590">
                  <c:v>44443</c:v>
                </c:pt>
                <c:pt idx="591">
                  <c:v>44444</c:v>
                </c:pt>
                <c:pt idx="592">
                  <c:v>44445</c:v>
                </c:pt>
                <c:pt idx="593">
                  <c:v>44446</c:v>
                </c:pt>
                <c:pt idx="594">
                  <c:v>44447</c:v>
                </c:pt>
                <c:pt idx="595">
                  <c:v>44448</c:v>
                </c:pt>
                <c:pt idx="596">
                  <c:v>44449</c:v>
                </c:pt>
                <c:pt idx="597">
                  <c:v>44450</c:v>
                </c:pt>
                <c:pt idx="598">
                  <c:v>44451</c:v>
                </c:pt>
                <c:pt idx="599">
                  <c:v>44452</c:v>
                </c:pt>
                <c:pt idx="600">
                  <c:v>44453</c:v>
                </c:pt>
                <c:pt idx="601">
                  <c:v>44454</c:v>
                </c:pt>
                <c:pt idx="602">
                  <c:v>44455</c:v>
                </c:pt>
                <c:pt idx="603">
                  <c:v>44456</c:v>
                </c:pt>
                <c:pt idx="604">
                  <c:v>44457</c:v>
                </c:pt>
                <c:pt idx="605">
                  <c:v>44458</c:v>
                </c:pt>
                <c:pt idx="606">
                  <c:v>44459</c:v>
                </c:pt>
                <c:pt idx="607">
                  <c:v>44460</c:v>
                </c:pt>
                <c:pt idx="608">
                  <c:v>44461</c:v>
                </c:pt>
                <c:pt idx="609">
                  <c:v>44462</c:v>
                </c:pt>
                <c:pt idx="610">
                  <c:v>44463</c:v>
                </c:pt>
                <c:pt idx="611">
                  <c:v>44464</c:v>
                </c:pt>
                <c:pt idx="612">
                  <c:v>44465</c:v>
                </c:pt>
                <c:pt idx="613">
                  <c:v>44466</c:v>
                </c:pt>
                <c:pt idx="614">
                  <c:v>44467</c:v>
                </c:pt>
                <c:pt idx="615">
                  <c:v>44468</c:v>
                </c:pt>
                <c:pt idx="616">
                  <c:v>44469</c:v>
                </c:pt>
                <c:pt idx="617">
                  <c:v>44470</c:v>
                </c:pt>
                <c:pt idx="618">
                  <c:v>44471</c:v>
                </c:pt>
                <c:pt idx="619">
                  <c:v>44472</c:v>
                </c:pt>
                <c:pt idx="620">
                  <c:v>44473</c:v>
                </c:pt>
                <c:pt idx="621">
                  <c:v>44474</c:v>
                </c:pt>
                <c:pt idx="622">
                  <c:v>44475</c:v>
                </c:pt>
                <c:pt idx="623">
                  <c:v>44476</c:v>
                </c:pt>
                <c:pt idx="624">
                  <c:v>44477</c:v>
                </c:pt>
                <c:pt idx="625">
                  <c:v>44478</c:v>
                </c:pt>
                <c:pt idx="626">
                  <c:v>44479</c:v>
                </c:pt>
                <c:pt idx="627">
                  <c:v>44480</c:v>
                </c:pt>
                <c:pt idx="628">
                  <c:v>44481</c:v>
                </c:pt>
                <c:pt idx="629">
                  <c:v>44482</c:v>
                </c:pt>
                <c:pt idx="630">
                  <c:v>44483</c:v>
                </c:pt>
                <c:pt idx="631">
                  <c:v>44484</c:v>
                </c:pt>
                <c:pt idx="632">
                  <c:v>44485</c:v>
                </c:pt>
                <c:pt idx="633">
                  <c:v>44486</c:v>
                </c:pt>
                <c:pt idx="634">
                  <c:v>44487</c:v>
                </c:pt>
                <c:pt idx="635">
                  <c:v>44488</c:v>
                </c:pt>
                <c:pt idx="636">
                  <c:v>44489</c:v>
                </c:pt>
                <c:pt idx="637">
                  <c:v>44490</c:v>
                </c:pt>
                <c:pt idx="638">
                  <c:v>44491</c:v>
                </c:pt>
                <c:pt idx="639">
                  <c:v>44492</c:v>
                </c:pt>
                <c:pt idx="640">
                  <c:v>44493</c:v>
                </c:pt>
                <c:pt idx="641">
                  <c:v>44494</c:v>
                </c:pt>
                <c:pt idx="642">
                  <c:v>44495</c:v>
                </c:pt>
                <c:pt idx="643">
                  <c:v>44496</c:v>
                </c:pt>
                <c:pt idx="644">
                  <c:v>44497</c:v>
                </c:pt>
                <c:pt idx="645">
                  <c:v>44498</c:v>
                </c:pt>
                <c:pt idx="646">
                  <c:v>44499</c:v>
                </c:pt>
                <c:pt idx="647">
                  <c:v>44500</c:v>
                </c:pt>
                <c:pt idx="648">
                  <c:v>44501</c:v>
                </c:pt>
                <c:pt idx="649">
                  <c:v>44502</c:v>
                </c:pt>
                <c:pt idx="650">
                  <c:v>44503</c:v>
                </c:pt>
                <c:pt idx="651">
                  <c:v>44504</c:v>
                </c:pt>
                <c:pt idx="652">
                  <c:v>44505</c:v>
                </c:pt>
                <c:pt idx="653">
                  <c:v>44506</c:v>
                </c:pt>
                <c:pt idx="654">
                  <c:v>44507</c:v>
                </c:pt>
                <c:pt idx="655">
                  <c:v>44508</c:v>
                </c:pt>
                <c:pt idx="656">
                  <c:v>44509</c:v>
                </c:pt>
                <c:pt idx="657">
                  <c:v>44510</c:v>
                </c:pt>
                <c:pt idx="658">
                  <c:v>44511</c:v>
                </c:pt>
                <c:pt idx="659">
                  <c:v>44512</c:v>
                </c:pt>
                <c:pt idx="660">
                  <c:v>44513</c:v>
                </c:pt>
                <c:pt idx="661">
                  <c:v>44514</c:v>
                </c:pt>
                <c:pt idx="662">
                  <c:v>44515</c:v>
                </c:pt>
                <c:pt idx="663">
                  <c:v>44516</c:v>
                </c:pt>
                <c:pt idx="664">
                  <c:v>44517</c:v>
                </c:pt>
                <c:pt idx="665">
                  <c:v>44518</c:v>
                </c:pt>
                <c:pt idx="666">
                  <c:v>44519</c:v>
                </c:pt>
                <c:pt idx="667">
                  <c:v>44520</c:v>
                </c:pt>
                <c:pt idx="668">
                  <c:v>44521</c:v>
                </c:pt>
                <c:pt idx="669">
                  <c:v>44522</c:v>
                </c:pt>
                <c:pt idx="670">
                  <c:v>44523</c:v>
                </c:pt>
                <c:pt idx="671">
                  <c:v>44524</c:v>
                </c:pt>
                <c:pt idx="672">
                  <c:v>44525</c:v>
                </c:pt>
                <c:pt idx="673">
                  <c:v>44526</c:v>
                </c:pt>
                <c:pt idx="674">
                  <c:v>44527</c:v>
                </c:pt>
                <c:pt idx="675">
                  <c:v>44528</c:v>
                </c:pt>
                <c:pt idx="676">
                  <c:v>44529</c:v>
                </c:pt>
                <c:pt idx="677">
                  <c:v>44530</c:v>
                </c:pt>
                <c:pt idx="678">
                  <c:v>44531</c:v>
                </c:pt>
                <c:pt idx="679">
                  <c:v>44532</c:v>
                </c:pt>
                <c:pt idx="680">
                  <c:v>44533</c:v>
                </c:pt>
                <c:pt idx="681">
                  <c:v>44534</c:v>
                </c:pt>
                <c:pt idx="682">
                  <c:v>44535</c:v>
                </c:pt>
                <c:pt idx="683">
                  <c:v>44536</c:v>
                </c:pt>
                <c:pt idx="684">
                  <c:v>44537</c:v>
                </c:pt>
                <c:pt idx="685">
                  <c:v>44538</c:v>
                </c:pt>
                <c:pt idx="686">
                  <c:v>44539</c:v>
                </c:pt>
                <c:pt idx="687">
                  <c:v>44540</c:v>
                </c:pt>
                <c:pt idx="688">
                  <c:v>44541</c:v>
                </c:pt>
                <c:pt idx="689">
                  <c:v>44542</c:v>
                </c:pt>
                <c:pt idx="690">
                  <c:v>44543</c:v>
                </c:pt>
                <c:pt idx="691">
                  <c:v>44544</c:v>
                </c:pt>
                <c:pt idx="692">
                  <c:v>44545</c:v>
                </c:pt>
                <c:pt idx="693">
                  <c:v>44546</c:v>
                </c:pt>
                <c:pt idx="694">
                  <c:v>44547</c:v>
                </c:pt>
                <c:pt idx="695">
                  <c:v>44548</c:v>
                </c:pt>
                <c:pt idx="696">
                  <c:v>44549</c:v>
                </c:pt>
                <c:pt idx="697">
                  <c:v>44550</c:v>
                </c:pt>
                <c:pt idx="698">
                  <c:v>44551</c:v>
                </c:pt>
                <c:pt idx="699">
                  <c:v>44552</c:v>
                </c:pt>
                <c:pt idx="700">
                  <c:v>44553</c:v>
                </c:pt>
                <c:pt idx="701">
                  <c:v>44554</c:v>
                </c:pt>
                <c:pt idx="702">
                  <c:v>44555</c:v>
                </c:pt>
                <c:pt idx="703">
                  <c:v>44556</c:v>
                </c:pt>
                <c:pt idx="704">
                  <c:v>44557</c:v>
                </c:pt>
                <c:pt idx="705">
                  <c:v>44558</c:v>
                </c:pt>
                <c:pt idx="706">
                  <c:v>44559</c:v>
                </c:pt>
                <c:pt idx="707">
                  <c:v>44560</c:v>
                </c:pt>
                <c:pt idx="708">
                  <c:v>44561</c:v>
                </c:pt>
                <c:pt idx="709">
                  <c:v>44562</c:v>
                </c:pt>
                <c:pt idx="710">
                  <c:v>44563</c:v>
                </c:pt>
                <c:pt idx="711">
                  <c:v>44564</c:v>
                </c:pt>
                <c:pt idx="712">
                  <c:v>44565</c:v>
                </c:pt>
                <c:pt idx="713">
                  <c:v>44566</c:v>
                </c:pt>
                <c:pt idx="714">
                  <c:v>44567</c:v>
                </c:pt>
                <c:pt idx="715">
                  <c:v>44568</c:v>
                </c:pt>
                <c:pt idx="716">
                  <c:v>44569</c:v>
                </c:pt>
                <c:pt idx="717">
                  <c:v>44570</c:v>
                </c:pt>
                <c:pt idx="718">
                  <c:v>44571</c:v>
                </c:pt>
                <c:pt idx="719">
                  <c:v>44572</c:v>
                </c:pt>
                <c:pt idx="720">
                  <c:v>44573</c:v>
                </c:pt>
                <c:pt idx="721">
                  <c:v>44574</c:v>
                </c:pt>
                <c:pt idx="722">
                  <c:v>44575</c:v>
                </c:pt>
                <c:pt idx="723">
                  <c:v>44576</c:v>
                </c:pt>
                <c:pt idx="724">
                  <c:v>44577</c:v>
                </c:pt>
                <c:pt idx="725">
                  <c:v>44578</c:v>
                </c:pt>
                <c:pt idx="726">
                  <c:v>44579</c:v>
                </c:pt>
                <c:pt idx="727">
                  <c:v>44580</c:v>
                </c:pt>
                <c:pt idx="728">
                  <c:v>44581</c:v>
                </c:pt>
                <c:pt idx="729">
                  <c:v>44582</c:v>
                </c:pt>
                <c:pt idx="730">
                  <c:v>44583</c:v>
                </c:pt>
                <c:pt idx="731">
                  <c:v>44584</c:v>
                </c:pt>
                <c:pt idx="732">
                  <c:v>44585</c:v>
                </c:pt>
                <c:pt idx="733">
                  <c:v>44586</c:v>
                </c:pt>
                <c:pt idx="734">
                  <c:v>44587</c:v>
                </c:pt>
                <c:pt idx="735">
                  <c:v>44588</c:v>
                </c:pt>
                <c:pt idx="736">
                  <c:v>44589</c:v>
                </c:pt>
                <c:pt idx="737">
                  <c:v>44590</c:v>
                </c:pt>
                <c:pt idx="738">
                  <c:v>44591</c:v>
                </c:pt>
                <c:pt idx="739">
                  <c:v>44592</c:v>
                </c:pt>
                <c:pt idx="740">
                  <c:v>44593</c:v>
                </c:pt>
                <c:pt idx="741">
                  <c:v>44594</c:v>
                </c:pt>
                <c:pt idx="742">
                  <c:v>44595</c:v>
                </c:pt>
                <c:pt idx="743">
                  <c:v>44596</c:v>
                </c:pt>
                <c:pt idx="744">
                  <c:v>44597</c:v>
                </c:pt>
                <c:pt idx="745">
                  <c:v>44598</c:v>
                </c:pt>
                <c:pt idx="746">
                  <c:v>44599</c:v>
                </c:pt>
                <c:pt idx="747">
                  <c:v>44600</c:v>
                </c:pt>
                <c:pt idx="748">
                  <c:v>44601</c:v>
                </c:pt>
                <c:pt idx="749">
                  <c:v>44602</c:v>
                </c:pt>
                <c:pt idx="750">
                  <c:v>44603</c:v>
                </c:pt>
                <c:pt idx="751">
                  <c:v>44604</c:v>
                </c:pt>
                <c:pt idx="752">
                  <c:v>44605</c:v>
                </c:pt>
                <c:pt idx="753">
                  <c:v>44606</c:v>
                </c:pt>
                <c:pt idx="754">
                  <c:v>44607</c:v>
                </c:pt>
                <c:pt idx="755">
                  <c:v>44608</c:v>
                </c:pt>
                <c:pt idx="756">
                  <c:v>44609</c:v>
                </c:pt>
                <c:pt idx="757">
                  <c:v>44610</c:v>
                </c:pt>
                <c:pt idx="758">
                  <c:v>44611</c:v>
                </c:pt>
                <c:pt idx="759">
                  <c:v>44612</c:v>
                </c:pt>
                <c:pt idx="760">
                  <c:v>44613</c:v>
                </c:pt>
                <c:pt idx="761">
                  <c:v>44614</c:v>
                </c:pt>
                <c:pt idx="762">
                  <c:v>44615</c:v>
                </c:pt>
                <c:pt idx="763">
                  <c:v>44616</c:v>
                </c:pt>
                <c:pt idx="764">
                  <c:v>44617</c:v>
                </c:pt>
                <c:pt idx="765">
                  <c:v>44618</c:v>
                </c:pt>
                <c:pt idx="766">
                  <c:v>44619</c:v>
                </c:pt>
                <c:pt idx="767">
                  <c:v>44620</c:v>
                </c:pt>
                <c:pt idx="768">
                  <c:v>44621</c:v>
                </c:pt>
                <c:pt idx="769">
                  <c:v>44622</c:v>
                </c:pt>
                <c:pt idx="770">
                  <c:v>44623</c:v>
                </c:pt>
                <c:pt idx="771">
                  <c:v>44624</c:v>
                </c:pt>
                <c:pt idx="772">
                  <c:v>44625</c:v>
                </c:pt>
                <c:pt idx="773">
                  <c:v>44626</c:v>
                </c:pt>
                <c:pt idx="774">
                  <c:v>44627</c:v>
                </c:pt>
                <c:pt idx="775">
                  <c:v>44628</c:v>
                </c:pt>
                <c:pt idx="776">
                  <c:v>44629</c:v>
                </c:pt>
                <c:pt idx="777">
                  <c:v>44630</c:v>
                </c:pt>
                <c:pt idx="778">
                  <c:v>44631</c:v>
                </c:pt>
                <c:pt idx="779">
                  <c:v>44632</c:v>
                </c:pt>
                <c:pt idx="780">
                  <c:v>44633</c:v>
                </c:pt>
                <c:pt idx="781">
                  <c:v>44634</c:v>
                </c:pt>
                <c:pt idx="782">
                  <c:v>44635</c:v>
                </c:pt>
                <c:pt idx="783">
                  <c:v>44636</c:v>
                </c:pt>
                <c:pt idx="784">
                  <c:v>44637</c:v>
                </c:pt>
                <c:pt idx="785">
                  <c:v>44638</c:v>
                </c:pt>
                <c:pt idx="786">
                  <c:v>44639</c:v>
                </c:pt>
                <c:pt idx="787">
                  <c:v>44640</c:v>
                </c:pt>
                <c:pt idx="788">
                  <c:v>44641</c:v>
                </c:pt>
                <c:pt idx="789">
                  <c:v>44642</c:v>
                </c:pt>
                <c:pt idx="790">
                  <c:v>44643</c:v>
                </c:pt>
                <c:pt idx="791">
                  <c:v>44644</c:v>
                </c:pt>
                <c:pt idx="792">
                  <c:v>44645</c:v>
                </c:pt>
                <c:pt idx="793">
                  <c:v>44646</c:v>
                </c:pt>
                <c:pt idx="794">
                  <c:v>44647</c:v>
                </c:pt>
                <c:pt idx="795">
                  <c:v>44648</c:v>
                </c:pt>
                <c:pt idx="796">
                  <c:v>44649</c:v>
                </c:pt>
                <c:pt idx="797">
                  <c:v>44650</c:v>
                </c:pt>
                <c:pt idx="798">
                  <c:v>44651</c:v>
                </c:pt>
                <c:pt idx="799">
                  <c:v>44652</c:v>
                </c:pt>
                <c:pt idx="800">
                  <c:v>44653</c:v>
                </c:pt>
                <c:pt idx="801">
                  <c:v>44654</c:v>
                </c:pt>
                <c:pt idx="802">
                  <c:v>44655</c:v>
                </c:pt>
                <c:pt idx="803">
                  <c:v>44656</c:v>
                </c:pt>
                <c:pt idx="804">
                  <c:v>44657</c:v>
                </c:pt>
                <c:pt idx="805">
                  <c:v>44658</c:v>
                </c:pt>
                <c:pt idx="806">
                  <c:v>44659</c:v>
                </c:pt>
                <c:pt idx="807">
                  <c:v>44660</c:v>
                </c:pt>
                <c:pt idx="808">
                  <c:v>44661</c:v>
                </c:pt>
                <c:pt idx="809">
                  <c:v>44662</c:v>
                </c:pt>
                <c:pt idx="810">
                  <c:v>44663</c:v>
                </c:pt>
                <c:pt idx="811">
                  <c:v>44664</c:v>
                </c:pt>
                <c:pt idx="812">
                  <c:v>44665</c:v>
                </c:pt>
                <c:pt idx="813">
                  <c:v>44666</c:v>
                </c:pt>
                <c:pt idx="814">
                  <c:v>44667</c:v>
                </c:pt>
                <c:pt idx="815">
                  <c:v>44668</c:v>
                </c:pt>
                <c:pt idx="816">
                  <c:v>44669</c:v>
                </c:pt>
                <c:pt idx="817">
                  <c:v>44670</c:v>
                </c:pt>
                <c:pt idx="818">
                  <c:v>44671</c:v>
                </c:pt>
                <c:pt idx="819">
                  <c:v>44672</c:v>
                </c:pt>
                <c:pt idx="820">
                  <c:v>44673</c:v>
                </c:pt>
                <c:pt idx="821">
                  <c:v>44674</c:v>
                </c:pt>
                <c:pt idx="822">
                  <c:v>44675</c:v>
                </c:pt>
                <c:pt idx="823">
                  <c:v>44676</c:v>
                </c:pt>
                <c:pt idx="824">
                  <c:v>44677</c:v>
                </c:pt>
                <c:pt idx="825">
                  <c:v>44678</c:v>
                </c:pt>
                <c:pt idx="826">
                  <c:v>44679</c:v>
                </c:pt>
                <c:pt idx="827">
                  <c:v>44680</c:v>
                </c:pt>
                <c:pt idx="828">
                  <c:v>44681</c:v>
                </c:pt>
                <c:pt idx="829">
                  <c:v>44682</c:v>
                </c:pt>
                <c:pt idx="830">
                  <c:v>44683</c:v>
                </c:pt>
                <c:pt idx="831">
                  <c:v>44684</c:v>
                </c:pt>
                <c:pt idx="832">
                  <c:v>44685</c:v>
                </c:pt>
                <c:pt idx="833">
                  <c:v>44686</c:v>
                </c:pt>
                <c:pt idx="834">
                  <c:v>44687</c:v>
                </c:pt>
                <c:pt idx="835">
                  <c:v>44688</c:v>
                </c:pt>
                <c:pt idx="836">
                  <c:v>44689</c:v>
                </c:pt>
                <c:pt idx="837">
                  <c:v>44690</c:v>
                </c:pt>
                <c:pt idx="838">
                  <c:v>44691</c:v>
                </c:pt>
                <c:pt idx="839">
                  <c:v>44692</c:v>
                </c:pt>
                <c:pt idx="840">
                  <c:v>44693</c:v>
                </c:pt>
                <c:pt idx="841">
                  <c:v>44694</c:v>
                </c:pt>
                <c:pt idx="842">
                  <c:v>44695</c:v>
                </c:pt>
                <c:pt idx="843">
                  <c:v>44696</c:v>
                </c:pt>
                <c:pt idx="844">
                  <c:v>44697</c:v>
                </c:pt>
                <c:pt idx="845">
                  <c:v>44698</c:v>
                </c:pt>
                <c:pt idx="846">
                  <c:v>44699</c:v>
                </c:pt>
                <c:pt idx="847">
                  <c:v>44700</c:v>
                </c:pt>
                <c:pt idx="848">
                  <c:v>44701</c:v>
                </c:pt>
                <c:pt idx="849">
                  <c:v>44702</c:v>
                </c:pt>
                <c:pt idx="850">
                  <c:v>44703</c:v>
                </c:pt>
                <c:pt idx="851">
                  <c:v>44704</c:v>
                </c:pt>
                <c:pt idx="852">
                  <c:v>44705</c:v>
                </c:pt>
                <c:pt idx="853">
                  <c:v>44706</c:v>
                </c:pt>
                <c:pt idx="854">
                  <c:v>44707</c:v>
                </c:pt>
                <c:pt idx="855">
                  <c:v>44708</c:v>
                </c:pt>
                <c:pt idx="856">
                  <c:v>44709</c:v>
                </c:pt>
                <c:pt idx="857">
                  <c:v>44710</c:v>
                </c:pt>
                <c:pt idx="858">
                  <c:v>44711</c:v>
                </c:pt>
                <c:pt idx="859">
                  <c:v>44712</c:v>
                </c:pt>
                <c:pt idx="860">
                  <c:v>44713</c:v>
                </c:pt>
                <c:pt idx="861">
                  <c:v>44714</c:v>
                </c:pt>
                <c:pt idx="862">
                  <c:v>44715</c:v>
                </c:pt>
                <c:pt idx="863">
                  <c:v>44716</c:v>
                </c:pt>
                <c:pt idx="864">
                  <c:v>44717</c:v>
                </c:pt>
                <c:pt idx="865">
                  <c:v>44718</c:v>
                </c:pt>
                <c:pt idx="866">
                  <c:v>44719</c:v>
                </c:pt>
                <c:pt idx="867">
                  <c:v>44720</c:v>
                </c:pt>
                <c:pt idx="868">
                  <c:v>44721</c:v>
                </c:pt>
                <c:pt idx="869">
                  <c:v>44722</c:v>
                </c:pt>
                <c:pt idx="870">
                  <c:v>44723</c:v>
                </c:pt>
                <c:pt idx="871">
                  <c:v>44724</c:v>
                </c:pt>
                <c:pt idx="872">
                  <c:v>44725</c:v>
                </c:pt>
                <c:pt idx="873">
                  <c:v>44726</c:v>
                </c:pt>
                <c:pt idx="874">
                  <c:v>44727</c:v>
                </c:pt>
                <c:pt idx="875">
                  <c:v>44728</c:v>
                </c:pt>
                <c:pt idx="876">
                  <c:v>44729</c:v>
                </c:pt>
                <c:pt idx="877">
                  <c:v>44730</c:v>
                </c:pt>
                <c:pt idx="878">
                  <c:v>44731</c:v>
                </c:pt>
                <c:pt idx="879">
                  <c:v>44732</c:v>
                </c:pt>
                <c:pt idx="880">
                  <c:v>44733</c:v>
                </c:pt>
                <c:pt idx="881">
                  <c:v>44734</c:v>
                </c:pt>
                <c:pt idx="882">
                  <c:v>44735</c:v>
                </c:pt>
                <c:pt idx="883">
                  <c:v>44736</c:v>
                </c:pt>
                <c:pt idx="884">
                  <c:v>44737</c:v>
                </c:pt>
                <c:pt idx="885">
                  <c:v>44738</c:v>
                </c:pt>
                <c:pt idx="886">
                  <c:v>44739</c:v>
                </c:pt>
                <c:pt idx="887">
                  <c:v>44740</c:v>
                </c:pt>
                <c:pt idx="888">
                  <c:v>44741</c:v>
                </c:pt>
                <c:pt idx="889">
                  <c:v>44742</c:v>
                </c:pt>
                <c:pt idx="890">
                  <c:v>44743</c:v>
                </c:pt>
                <c:pt idx="891">
                  <c:v>44744</c:v>
                </c:pt>
                <c:pt idx="892">
                  <c:v>44745</c:v>
                </c:pt>
                <c:pt idx="893">
                  <c:v>44746</c:v>
                </c:pt>
                <c:pt idx="894">
                  <c:v>44747</c:v>
                </c:pt>
                <c:pt idx="895">
                  <c:v>44748</c:v>
                </c:pt>
                <c:pt idx="896">
                  <c:v>44749</c:v>
                </c:pt>
                <c:pt idx="897">
                  <c:v>44750</c:v>
                </c:pt>
                <c:pt idx="898">
                  <c:v>44751</c:v>
                </c:pt>
                <c:pt idx="899">
                  <c:v>44752</c:v>
                </c:pt>
                <c:pt idx="900">
                  <c:v>44753</c:v>
                </c:pt>
                <c:pt idx="901">
                  <c:v>44754</c:v>
                </c:pt>
                <c:pt idx="902">
                  <c:v>44755</c:v>
                </c:pt>
                <c:pt idx="903">
                  <c:v>44756</c:v>
                </c:pt>
                <c:pt idx="904">
                  <c:v>44757</c:v>
                </c:pt>
                <c:pt idx="905">
                  <c:v>44758</c:v>
                </c:pt>
                <c:pt idx="906">
                  <c:v>44759</c:v>
                </c:pt>
                <c:pt idx="907">
                  <c:v>44760</c:v>
                </c:pt>
                <c:pt idx="908">
                  <c:v>44761</c:v>
                </c:pt>
                <c:pt idx="909">
                  <c:v>44762</c:v>
                </c:pt>
                <c:pt idx="910">
                  <c:v>44763</c:v>
                </c:pt>
                <c:pt idx="911">
                  <c:v>44764</c:v>
                </c:pt>
                <c:pt idx="912">
                  <c:v>44765</c:v>
                </c:pt>
                <c:pt idx="913">
                  <c:v>44766</c:v>
                </c:pt>
                <c:pt idx="914">
                  <c:v>44767</c:v>
                </c:pt>
                <c:pt idx="915">
                  <c:v>44768</c:v>
                </c:pt>
                <c:pt idx="916">
                  <c:v>44769</c:v>
                </c:pt>
                <c:pt idx="917">
                  <c:v>44770</c:v>
                </c:pt>
                <c:pt idx="918">
                  <c:v>44771</c:v>
                </c:pt>
                <c:pt idx="919">
                  <c:v>44772</c:v>
                </c:pt>
                <c:pt idx="920">
                  <c:v>44773</c:v>
                </c:pt>
                <c:pt idx="921">
                  <c:v>44774</c:v>
                </c:pt>
                <c:pt idx="922">
                  <c:v>44775</c:v>
                </c:pt>
                <c:pt idx="923">
                  <c:v>44776</c:v>
                </c:pt>
                <c:pt idx="924">
                  <c:v>44777</c:v>
                </c:pt>
                <c:pt idx="925">
                  <c:v>44778</c:v>
                </c:pt>
                <c:pt idx="926">
                  <c:v>44779</c:v>
                </c:pt>
                <c:pt idx="927">
                  <c:v>44780</c:v>
                </c:pt>
                <c:pt idx="928">
                  <c:v>44781</c:v>
                </c:pt>
                <c:pt idx="929">
                  <c:v>44782</c:v>
                </c:pt>
                <c:pt idx="930">
                  <c:v>44783</c:v>
                </c:pt>
                <c:pt idx="931">
                  <c:v>44784</c:v>
                </c:pt>
                <c:pt idx="932">
                  <c:v>44785</c:v>
                </c:pt>
                <c:pt idx="933">
                  <c:v>44786</c:v>
                </c:pt>
                <c:pt idx="934">
                  <c:v>44787</c:v>
                </c:pt>
                <c:pt idx="935">
                  <c:v>44788</c:v>
                </c:pt>
                <c:pt idx="936">
                  <c:v>44789</c:v>
                </c:pt>
                <c:pt idx="937">
                  <c:v>44790</c:v>
                </c:pt>
                <c:pt idx="938">
                  <c:v>44791</c:v>
                </c:pt>
                <c:pt idx="939">
                  <c:v>44792</c:v>
                </c:pt>
                <c:pt idx="940">
                  <c:v>44793</c:v>
                </c:pt>
                <c:pt idx="941">
                  <c:v>44794</c:v>
                </c:pt>
                <c:pt idx="942">
                  <c:v>44795</c:v>
                </c:pt>
                <c:pt idx="943">
                  <c:v>44796</c:v>
                </c:pt>
                <c:pt idx="944">
                  <c:v>44797</c:v>
                </c:pt>
                <c:pt idx="945">
                  <c:v>44798</c:v>
                </c:pt>
                <c:pt idx="946">
                  <c:v>44799</c:v>
                </c:pt>
                <c:pt idx="947">
                  <c:v>44800</c:v>
                </c:pt>
                <c:pt idx="948">
                  <c:v>44801</c:v>
                </c:pt>
                <c:pt idx="949">
                  <c:v>44802</c:v>
                </c:pt>
                <c:pt idx="950">
                  <c:v>44803</c:v>
                </c:pt>
                <c:pt idx="951">
                  <c:v>44804</c:v>
                </c:pt>
                <c:pt idx="952">
                  <c:v>44805</c:v>
                </c:pt>
                <c:pt idx="953">
                  <c:v>44806</c:v>
                </c:pt>
                <c:pt idx="954">
                  <c:v>44807</c:v>
                </c:pt>
                <c:pt idx="955">
                  <c:v>44808</c:v>
                </c:pt>
                <c:pt idx="956">
                  <c:v>44809</c:v>
                </c:pt>
                <c:pt idx="957">
                  <c:v>44810</c:v>
                </c:pt>
                <c:pt idx="958">
                  <c:v>44811</c:v>
                </c:pt>
                <c:pt idx="959">
                  <c:v>44812</c:v>
                </c:pt>
                <c:pt idx="960">
                  <c:v>44813</c:v>
                </c:pt>
                <c:pt idx="961">
                  <c:v>44814</c:v>
                </c:pt>
                <c:pt idx="962">
                  <c:v>44815</c:v>
                </c:pt>
                <c:pt idx="963">
                  <c:v>44816</c:v>
                </c:pt>
                <c:pt idx="964">
                  <c:v>44817</c:v>
                </c:pt>
                <c:pt idx="965">
                  <c:v>44818</c:v>
                </c:pt>
                <c:pt idx="966">
                  <c:v>44819</c:v>
                </c:pt>
                <c:pt idx="967">
                  <c:v>44820</c:v>
                </c:pt>
                <c:pt idx="968">
                  <c:v>44821</c:v>
                </c:pt>
                <c:pt idx="969">
                  <c:v>44822</c:v>
                </c:pt>
                <c:pt idx="970">
                  <c:v>44823</c:v>
                </c:pt>
                <c:pt idx="971">
                  <c:v>44824</c:v>
                </c:pt>
                <c:pt idx="972">
                  <c:v>44825</c:v>
                </c:pt>
                <c:pt idx="973">
                  <c:v>44826</c:v>
                </c:pt>
                <c:pt idx="974">
                  <c:v>44827</c:v>
                </c:pt>
                <c:pt idx="975">
                  <c:v>44828</c:v>
                </c:pt>
                <c:pt idx="976">
                  <c:v>44829</c:v>
                </c:pt>
                <c:pt idx="977">
                  <c:v>44830</c:v>
                </c:pt>
                <c:pt idx="978">
                  <c:v>44831</c:v>
                </c:pt>
                <c:pt idx="979">
                  <c:v>44832</c:v>
                </c:pt>
                <c:pt idx="980">
                  <c:v>44833</c:v>
                </c:pt>
                <c:pt idx="981">
                  <c:v>44834</c:v>
                </c:pt>
                <c:pt idx="982">
                  <c:v>44835</c:v>
                </c:pt>
                <c:pt idx="983">
                  <c:v>44836</c:v>
                </c:pt>
                <c:pt idx="984">
                  <c:v>44837</c:v>
                </c:pt>
                <c:pt idx="985">
                  <c:v>44838</c:v>
                </c:pt>
                <c:pt idx="986">
                  <c:v>44839</c:v>
                </c:pt>
                <c:pt idx="987">
                  <c:v>44840</c:v>
                </c:pt>
                <c:pt idx="988">
                  <c:v>44841</c:v>
                </c:pt>
                <c:pt idx="989">
                  <c:v>44842</c:v>
                </c:pt>
                <c:pt idx="990">
                  <c:v>44843</c:v>
                </c:pt>
                <c:pt idx="991">
                  <c:v>44844</c:v>
                </c:pt>
                <c:pt idx="992">
                  <c:v>44845</c:v>
                </c:pt>
                <c:pt idx="993">
                  <c:v>44846</c:v>
                </c:pt>
                <c:pt idx="994">
                  <c:v>44847</c:v>
                </c:pt>
                <c:pt idx="995">
                  <c:v>44848</c:v>
                </c:pt>
                <c:pt idx="996">
                  <c:v>44849</c:v>
                </c:pt>
                <c:pt idx="997">
                  <c:v>44850</c:v>
                </c:pt>
                <c:pt idx="998">
                  <c:v>44851</c:v>
                </c:pt>
                <c:pt idx="999">
                  <c:v>44852</c:v>
                </c:pt>
                <c:pt idx="1000">
                  <c:v>44853</c:v>
                </c:pt>
                <c:pt idx="1001">
                  <c:v>44854</c:v>
                </c:pt>
                <c:pt idx="1002">
                  <c:v>44855</c:v>
                </c:pt>
                <c:pt idx="1003">
                  <c:v>44856</c:v>
                </c:pt>
                <c:pt idx="1004">
                  <c:v>44857</c:v>
                </c:pt>
                <c:pt idx="1005">
                  <c:v>44858</c:v>
                </c:pt>
                <c:pt idx="1006">
                  <c:v>44859</c:v>
                </c:pt>
                <c:pt idx="1007">
                  <c:v>44860</c:v>
                </c:pt>
                <c:pt idx="1008">
                  <c:v>44861</c:v>
                </c:pt>
                <c:pt idx="1009">
                  <c:v>44862</c:v>
                </c:pt>
                <c:pt idx="1010">
                  <c:v>44863</c:v>
                </c:pt>
                <c:pt idx="1011">
                  <c:v>44864</c:v>
                </c:pt>
                <c:pt idx="1012">
                  <c:v>44865</c:v>
                </c:pt>
                <c:pt idx="1013">
                  <c:v>44866</c:v>
                </c:pt>
                <c:pt idx="1014">
                  <c:v>44867</c:v>
                </c:pt>
                <c:pt idx="1015">
                  <c:v>44868</c:v>
                </c:pt>
                <c:pt idx="1016">
                  <c:v>44869</c:v>
                </c:pt>
                <c:pt idx="1017">
                  <c:v>44870</c:v>
                </c:pt>
                <c:pt idx="1018">
                  <c:v>44871</c:v>
                </c:pt>
                <c:pt idx="1019">
                  <c:v>44872</c:v>
                </c:pt>
                <c:pt idx="1020">
                  <c:v>44873</c:v>
                </c:pt>
                <c:pt idx="1021">
                  <c:v>44874</c:v>
                </c:pt>
                <c:pt idx="1022">
                  <c:v>44875</c:v>
                </c:pt>
                <c:pt idx="1023">
                  <c:v>44876</c:v>
                </c:pt>
                <c:pt idx="1024">
                  <c:v>44877</c:v>
                </c:pt>
                <c:pt idx="1025">
                  <c:v>44878</c:v>
                </c:pt>
                <c:pt idx="1026">
                  <c:v>44879</c:v>
                </c:pt>
                <c:pt idx="1027">
                  <c:v>44880</c:v>
                </c:pt>
                <c:pt idx="1028">
                  <c:v>44881</c:v>
                </c:pt>
                <c:pt idx="1029">
                  <c:v>44882</c:v>
                </c:pt>
                <c:pt idx="1030">
                  <c:v>44883</c:v>
                </c:pt>
                <c:pt idx="1031">
                  <c:v>44884</c:v>
                </c:pt>
                <c:pt idx="1032">
                  <c:v>44885</c:v>
                </c:pt>
                <c:pt idx="1033">
                  <c:v>44886</c:v>
                </c:pt>
                <c:pt idx="1034">
                  <c:v>44887</c:v>
                </c:pt>
                <c:pt idx="1035">
                  <c:v>44888</c:v>
                </c:pt>
                <c:pt idx="1036">
                  <c:v>44889</c:v>
                </c:pt>
                <c:pt idx="1037">
                  <c:v>44890</c:v>
                </c:pt>
                <c:pt idx="1038">
                  <c:v>44891</c:v>
                </c:pt>
                <c:pt idx="1039">
                  <c:v>44892</c:v>
                </c:pt>
                <c:pt idx="1040">
                  <c:v>44893</c:v>
                </c:pt>
                <c:pt idx="1041">
                  <c:v>44894</c:v>
                </c:pt>
                <c:pt idx="1042">
                  <c:v>44895</c:v>
                </c:pt>
                <c:pt idx="1043">
                  <c:v>44896</c:v>
                </c:pt>
                <c:pt idx="1044">
                  <c:v>44897</c:v>
                </c:pt>
                <c:pt idx="1045">
                  <c:v>44898</c:v>
                </c:pt>
                <c:pt idx="1046">
                  <c:v>44899</c:v>
                </c:pt>
                <c:pt idx="1047">
                  <c:v>44900</c:v>
                </c:pt>
                <c:pt idx="1048">
                  <c:v>44901</c:v>
                </c:pt>
                <c:pt idx="1049">
                  <c:v>44902</c:v>
                </c:pt>
                <c:pt idx="1050">
                  <c:v>44903</c:v>
                </c:pt>
                <c:pt idx="1051">
                  <c:v>44904</c:v>
                </c:pt>
                <c:pt idx="1052">
                  <c:v>44905</c:v>
                </c:pt>
                <c:pt idx="1053">
                  <c:v>44906</c:v>
                </c:pt>
                <c:pt idx="1054">
                  <c:v>44907</c:v>
                </c:pt>
                <c:pt idx="1055">
                  <c:v>44908</c:v>
                </c:pt>
                <c:pt idx="1056">
                  <c:v>44909</c:v>
                </c:pt>
                <c:pt idx="1057">
                  <c:v>44910</c:v>
                </c:pt>
                <c:pt idx="1058">
                  <c:v>44911</c:v>
                </c:pt>
                <c:pt idx="1059">
                  <c:v>44912</c:v>
                </c:pt>
                <c:pt idx="1060">
                  <c:v>44913</c:v>
                </c:pt>
                <c:pt idx="1061">
                  <c:v>44914</c:v>
                </c:pt>
                <c:pt idx="1062">
                  <c:v>44915</c:v>
                </c:pt>
                <c:pt idx="1063">
                  <c:v>44916</c:v>
                </c:pt>
                <c:pt idx="1064">
                  <c:v>44917</c:v>
                </c:pt>
                <c:pt idx="1065">
                  <c:v>44918</c:v>
                </c:pt>
                <c:pt idx="1066">
                  <c:v>44919</c:v>
                </c:pt>
                <c:pt idx="1067">
                  <c:v>44920</c:v>
                </c:pt>
                <c:pt idx="1068">
                  <c:v>44921</c:v>
                </c:pt>
                <c:pt idx="1069">
                  <c:v>44922</c:v>
                </c:pt>
                <c:pt idx="1070">
                  <c:v>44923</c:v>
                </c:pt>
                <c:pt idx="1071">
                  <c:v>44924</c:v>
                </c:pt>
                <c:pt idx="1072">
                  <c:v>44925</c:v>
                </c:pt>
                <c:pt idx="1073">
                  <c:v>44926</c:v>
                </c:pt>
                <c:pt idx="1074">
                  <c:v>44927</c:v>
                </c:pt>
                <c:pt idx="1075">
                  <c:v>44928</c:v>
                </c:pt>
                <c:pt idx="1076">
                  <c:v>44929</c:v>
                </c:pt>
                <c:pt idx="1077">
                  <c:v>44930</c:v>
                </c:pt>
                <c:pt idx="1078">
                  <c:v>44931</c:v>
                </c:pt>
                <c:pt idx="1079">
                  <c:v>44932</c:v>
                </c:pt>
                <c:pt idx="1080">
                  <c:v>44933</c:v>
                </c:pt>
                <c:pt idx="1081">
                  <c:v>44934</c:v>
                </c:pt>
                <c:pt idx="1082">
                  <c:v>44935</c:v>
                </c:pt>
                <c:pt idx="1083">
                  <c:v>44936</c:v>
                </c:pt>
                <c:pt idx="1084">
                  <c:v>44937</c:v>
                </c:pt>
                <c:pt idx="1085">
                  <c:v>44938</c:v>
                </c:pt>
                <c:pt idx="1086">
                  <c:v>44939</c:v>
                </c:pt>
                <c:pt idx="1087">
                  <c:v>44940</c:v>
                </c:pt>
                <c:pt idx="1088">
                  <c:v>44941</c:v>
                </c:pt>
                <c:pt idx="1089">
                  <c:v>44942</c:v>
                </c:pt>
                <c:pt idx="1090">
                  <c:v>44943</c:v>
                </c:pt>
                <c:pt idx="1091">
                  <c:v>44944</c:v>
                </c:pt>
                <c:pt idx="1092">
                  <c:v>44945</c:v>
                </c:pt>
                <c:pt idx="1093">
                  <c:v>44946</c:v>
                </c:pt>
                <c:pt idx="1094">
                  <c:v>44947</c:v>
                </c:pt>
                <c:pt idx="1095">
                  <c:v>44948</c:v>
                </c:pt>
                <c:pt idx="1096">
                  <c:v>44949</c:v>
                </c:pt>
                <c:pt idx="1097">
                  <c:v>44950</c:v>
                </c:pt>
                <c:pt idx="1098">
                  <c:v>44951</c:v>
                </c:pt>
                <c:pt idx="1099">
                  <c:v>44952</c:v>
                </c:pt>
                <c:pt idx="1100">
                  <c:v>44953</c:v>
                </c:pt>
                <c:pt idx="1101">
                  <c:v>44954</c:v>
                </c:pt>
                <c:pt idx="1102">
                  <c:v>44955</c:v>
                </c:pt>
                <c:pt idx="1103">
                  <c:v>44956</c:v>
                </c:pt>
                <c:pt idx="1104">
                  <c:v>44957</c:v>
                </c:pt>
                <c:pt idx="1105">
                  <c:v>44958</c:v>
                </c:pt>
                <c:pt idx="1106">
                  <c:v>44959</c:v>
                </c:pt>
                <c:pt idx="1107">
                  <c:v>44960</c:v>
                </c:pt>
                <c:pt idx="1108">
                  <c:v>44961</c:v>
                </c:pt>
                <c:pt idx="1109">
                  <c:v>44962</c:v>
                </c:pt>
                <c:pt idx="1110">
                  <c:v>44963</c:v>
                </c:pt>
                <c:pt idx="1111">
                  <c:v>44964</c:v>
                </c:pt>
                <c:pt idx="1112">
                  <c:v>44965</c:v>
                </c:pt>
                <c:pt idx="1113">
                  <c:v>44966</c:v>
                </c:pt>
                <c:pt idx="1114">
                  <c:v>44967</c:v>
                </c:pt>
                <c:pt idx="1115">
                  <c:v>44968</c:v>
                </c:pt>
                <c:pt idx="1116">
                  <c:v>44969</c:v>
                </c:pt>
                <c:pt idx="1117">
                  <c:v>44970</c:v>
                </c:pt>
                <c:pt idx="1118">
                  <c:v>44971</c:v>
                </c:pt>
                <c:pt idx="1119">
                  <c:v>44972</c:v>
                </c:pt>
                <c:pt idx="1120">
                  <c:v>44973</c:v>
                </c:pt>
                <c:pt idx="1121">
                  <c:v>44974</c:v>
                </c:pt>
                <c:pt idx="1122">
                  <c:v>44975</c:v>
                </c:pt>
                <c:pt idx="1123">
                  <c:v>44976</c:v>
                </c:pt>
                <c:pt idx="1124">
                  <c:v>44977</c:v>
                </c:pt>
                <c:pt idx="1125">
                  <c:v>44978</c:v>
                </c:pt>
                <c:pt idx="1126">
                  <c:v>44979</c:v>
                </c:pt>
                <c:pt idx="1127">
                  <c:v>44980</c:v>
                </c:pt>
                <c:pt idx="1128">
                  <c:v>44981</c:v>
                </c:pt>
                <c:pt idx="1129">
                  <c:v>44982</c:v>
                </c:pt>
                <c:pt idx="1130">
                  <c:v>44983</c:v>
                </c:pt>
                <c:pt idx="1131">
                  <c:v>44984</c:v>
                </c:pt>
                <c:pt idx="1132">
                  <c:v>44985</c:v>
                </c:pt>
                <c:pt idx="1133">
                  <c:v>44986</c:v>
                </c:pt>
                <c:pt idx="1134">
                  <c:v>44987</c:v>
                </c:pt>
                <c:pt idx="1135">
                  <c:v>44988</c:v>
                </c:pt>
                <c:pt idx="1136">
                  <c:v>44989</c:v>
                </c:pt>
                <c:pt idx="1137">
                  <c:v>44990</c:v>
                </c:pt>
                <c:pt idx="1138">
                  <c:v>44991</c:v>
                </c:pt>
                <c:pt idx="1139">
                  <c:v>44992</c:v>
                </c:pt>
                <c:pt idx="1140">
                  <c:v>44993</c:v>
                </c:pt>
                <c:pt idx="1141">
                  <c:v>44994</c:v>
                </c:pt>
                <c:pt idx="1142">
                  <c:v>44995</c:v>
                </c:pt>
                <c:pt idx="1143">
                  <c:v>44996</c:v>
                </c:pt>
                <c:pt idx="1144">
                  <c:v>44997</c:v>
                </c:pt>
                <c:pt idx="1145">
                  <c:v>44998</c:v>
                </c:pt>
                <c:pt idx="1146">
                  <c:v>44999</c:v>
                </c:pt>
                <c:pt idx="1147">
                  <c:v>45000</c:v>
                </c:pt>
                <c:pt idx="1148">
                  <c:v>45001</c:v>
                </c:pt>
                <c:pt idx="1149">
                  <c:v>45002</c:v>
                </c:pt>
                <c:pt idx="1150">
                  <c:v>45003</c:v>
                </c:pt>
                <c:pt idx="1151">
                  <c:v>45004</c:v>
                </c:pt>
                <c:pt idx="1152">
                  <c:v>45005</c:v>
                </c:pt>
                <c:pt idx="1153">
                  <c:v>45006</c:v>
                </c:pt>
                <c:pt idx="1154">
                  <c:v>45007</c:v>
                </c:pt>
                <c:pt idx="1155">
                  <c:v>45008</c:v>
                </c:pt>
                <c:pt idx="1156">
                  <c:v>45009</c:v>
                </c:pt>
                <c:pt idx="1157">
                  <c:v>45010</c:v>
                </c:pt>
                <c:pt idx="1158">
                  <c:v>45011</c:v>
                </c:pt>
                <c:pt idx="1159">
                  <c:v>45012</c:v>
                </c:pt>
                <c:pt idx="1160">
                  <c:v>45013</c:v>
                </c:pt>
                <c:pt idx="1161">
                  <c:v>45014</c:v>
                </c:pt>
                <c:pt idx="1162">
                  <c:v>45015</c:v>
                </c:pt>
                <c:pt idx="1163">
                  <c:v>45016</c:v>
                </c:pt>
                <c:pt idx="1164">
                  <c:v>45017</c:v>
                </c:pt>
                <c:pt idx="1165">
                  <c:v>45018</c:v>
                </c:pt>
                <c:pt idx="1166">
                  <c:v>45019</c:v>
                </c:pt>
                <c:pt idx="1167">
                  <c:v>45020</c:v>
                </c:pt>
                <c:pt idx="1168">
                  <c:v>45021</c:v>
                </c:pt>
                <c:pt idx="1169">
                  <c:v>45022</c:v>
                </c:pt>
                <c:pt idx="1170">
                  <c:v>45023</c:v>
                </c:pt>
                <c:pt idx="1171">
                  <c:v>45024</c:v>
                </c:pt>
                <c:pt idx="1172">
                  <c:v>45025</c:v>
                </c:pt>
                <c:pt idx="1173">
                  <c:v>45026</c:v>
                </c:pt>
                <c:pt idx="1174">
                  <c:v>45027</c:v>
                </c:pt>
                <c:pt idx="1175">
                  <c:v>45028</c:v>
                </c:pt>
                <c:pt idx="1176">
                  <c:v>45029</c:v>
                </c:pt>
                <c:pt idx="1177">
                  <c:v>45030</c:v>
                </c:pt>
                <c:pt idx="1178">
                  <c:v>45031</c:v>
                </c:pt>
                <c:pt idx="1179">
                  <c:v>45032</c:v>
                </c:pt>
                <c:pt idx="1180">
                  <c:v>45033</c:v>
                </c:pt>
                <c:pt idx="1181">
                  <c:v>45034</c:v>
                </c:pt>
                <c:pt idx="1182">
                  <c:v>45035</c:v>
                </c:pt>
                <c:pt idx="1183">
                  <c:v>45036</c:v>
                </c:pt>
                <c:pt idx="1184">
                  <c:v>45037</c:v>
                </c:pt>
                <c:pt idx="1185">
                  <c:v>45038</c:v>
                </c:pt>
                <c:pt idx="1186">
                  <c:v>45039</c:v>
                </c:pt>
                <c:pt idx="1187">
                  <c:v>45040</c:v>
                </c:pt>
                <c:pt idx="1188">
                  <c:v>45041</c:v>
                </c:pt>
                <c:pt idx="1189">
                  <c:v>45042</c:v>
                </c:pt>
                <c:pt idx="1190">
                  <c:v>45043</c:v>
                </c:pt>
                <c:pt idx="1191">
                  <c:v>45044</c:v>
                </c:pt>
                <c:pt idx="1192">
                  <c:v>45045</c:v>
                </c:pt>
                <c:pt idx="1193">
                  <c:v>45046</c:v>
                </c:pt>
                <c:pt idx="1194">
                  <c:v>45047</c:v>
                </c:pt>
                <c:pt idx="1195">
                  <c:v>45048</c:v>
                </c:pt>
                <c:pt idx="1196">
                  <c:v>45049</c:v>
                </c:pt>
                <c:pt idx="1197">
                  <c:v>45050</c:v>
                </c:pt>
                <c:pt idx="1198">
                  <c:v>45051</c:v>
                </c:pt>
                <c:pt idx="1199">
                  <c:v>45052</c:v>
                </c:pt>
                <c:pt idx="1200">
                  <c:v>45053</c:v>
                </c:pt>
                <c:pt idx="1201">
                  <c:v>45054</c:v>
                </c:pt>
                <c:pt idx="1202">
                  <c:v>45055</c:v>
                </c:pt>
                <c:pt idx="1203">
                  <c:v>45056</c:v>
                </c:pt>
              </c:numCache>
            </c:numRef>
          </c:cat>
          <c:val>
            <c:numRef>
              <c:f>'Forecast Analysis1'!$E$2:$E$1205</c:f>
              <c:numCache>
                <c:formatCode>General</c:formatCode>
                <c:ptCount val="1204"/>
                <c:pt idx="1021" formatCode="0.00">
                  <c:v>2131554</c:v>
                </c:pt>
                <c:pt idx="1022" formatCode="0.00">
                  <c:v>2138840.6196951419</c:v>
                </c:pt>
                <c:pt idx="1023" formatCode="0.00">
                  <c:v>2144453.8219347284</c:v>
                </c:pt>
                <c:pt idx="1024" formatCode="0.00">
                  <c:v>2149864.3309964649</c:v>
                </c:pt>
                <c:pt idx="1025" formatCode="0.00">
                  <c:v>2155198.3170727869</c:v>
                </c:pt>
                <c:pt idx="1026" formatCode="0.00">
                  <c:v>2160501.6455862578</c:v>
                </c:pt>
                <c:pt idx="1027" formatCode="0.00">
                  <c:v>2165796.2719972632</c:v>
                </c:pt>
                <c:pt idx="1028" formatCode="0.00">
                  <c:v>2171094.2770436006</c:v>
                </c:pt>
                <c:pt idx="1029" formatCode="0.00">
                  <c:v>2176402.8839039691</c:v>
                </c:pt>
                <c:pt idx="1030" formatCode="0.00">
                  <c:v>2181726.6459244182</c:v>
                </c:pt>
                <c:pt idx="1031" formatCode="0.00">
                  <c:v>2187068.5319887614</c:v>
                </c:pt>
                <c:pt idx="1032" formatCode="0.00">
                  <c:v>2192430.5164946285</c:v>
                </c:pt>
                <c:pt idx="1033" formatCode="0.00">
                  <c:v>2197813.9226815668</c:v>
                </c:pt>
                <c:pt idx="1034" formatCode="0.00">
                  <c:v>2203219.6332628429</c:v>
                </c:pt>
                <c:pt idx="1035" formatCode="0.00">
                  <c:v>2208648.2251937953</c:v>
                </c:pt>
                <c:pt idx="1036" formatCode="0.00">
                  <c:v>2214100.0588930021</c:v>
                </c:pt>
                <c:pt idx="1037" formatCode="0.00">
                  <c:v>2219575.3389950977</c:v>
                </c:pt>
                <c:pt idx="1038" formatCode="0.00">
                  <c:v>2225074.1567018391</c:v>
                </c:pt>
                <c:pt idx="1039" formatCode="0.00">
                  <c:v>2230596.5198950921</c:v>
                </c:pt>
                <c:pt idx="1040" formatCode="0.00">
                  <c:v>2236142.374910295</c:v>
                </c:pt>
                <c:pt idx="1041" formatCode="0.00">
                  <c:v>2241711.6225062315</c:v>
                </c:pt>
                <c:pt idx="1042" formatCode="0.00">
                  <c:v>2247304.1297212946</c:v>
                </c:pt>
                <c:pt idx="1043" formatCode="0.00">
                  <c:v>2252919.7387670968</c:v>
                </c:pt>
                <c:pt idx="1044" formatCode="0.00">
                  <c:v>2258558.2737579853</c:v>
                </c:pt>
                <c:pt idx="1045" formatCode="0.00">
                  <c:v>2264219.5458399644</c:v>
                </c:pt>
                <c:pt idx="1046" formatCode="0.00">
                  <c:v>2269903.3571226359</c:v>
                </c:pt>
                <c:pt idx="1047" formatCode="0.00">
                  <c:v>2275609.5037071989</c:v>
                </c:pt>
                <c:pt idx="1048" formatCode="0.00">
                  <c:v>2281337.7780258041</c:v>
                </c:pt>
                <c:pt idx="1049" formatCode="0.00">
                  <c:v>2287087.9706522529</c:v>
                </c:pt>
                <c:pt idx="1050" formatCode="0.00">
                  <c:v>2292859.8717040489</c:v>
                </c:pt>
                <c:pt idx="1051" formatCode="0.00">
                  <c:v>2298653.2719266876</c:v>
                </c:pt>
                <c:pt idx="1052" formatCode="0.00">
                  <c:v>2304467.9635295435</c:v>
                </c:pt>
                <c:pt idx="1053" formatCode="0.00">
                  <c:v>2310303.7408267031</c:v>
                </c:pt>
                <c:pt idx="1054" formatCode="0.00">
                  <c:v>2316160.4007240604</c:v>
                </c:pt>
                <c:pt idx="1055" formatCode="0.00">
                  <c:v>2322037.7430848484</c:v>
                </c:pt>
                <c:pt idx="1056" formatCode="0.00">
                  <c:v>2327935.5709988289</c:v>
                </c:pt>
                <c:pt idx="1057" formatCode="0.00">
                  <c:v>2333853.6909749955</c:v>
                </c:pt>
                <c:pt idx="1058" formatCode="0.00">
                  <c:v>2339791.9130735123</c:v>
                </c:pt>
                <c:pt idx="1059" formatCode="0.00">
                  <c:v>2345750.0509893568</c:v>
                </c:pt>
                <c:pt idx="1060" formatCode="0.00">
                  <c:v>2351727.9220976317</c:v>
                </c:pt>
                <c:pt idx="1061" formatCode="0.00">
                  <c:v>2357725.3474685019</c:v>
                </c:pt>
                <c:pt idx="1062" formatCode="0.00">
                  <c:v>2363742.1518581579</c:v>
                </c:pt>
                <c:pt idx="1063" formatCode="0.00">
                  <c:v>2369778.1636809288</c:v>
                </c:pt>
                <c:pt idx="1064" formatCode="0.00">
                  <c:v>2375833.2149666953</c:v>
                </c:pt>
                <c:pt idx="1065" formatCode="0.00">
                  <c:v>2381907.1413069493</c:v>
                </c:pt>
                <c:pt idx="1066" formatCode="0.00">
                  <c:v>2387999.7817921862</c:v>
                </c:pt>
                <c:pt idx="1067" formatCode="0.00">
                  <c:v>2394110.9789428264</c:v>
                </c:pt>
                <c:pt idx="1068" formatCode="0.00">
                  <c:v>2400240.5786354248</c:v>
                </c:pt>
                <c:pt idx="1069" formatCode="0.00">
                  <c:v>2406388.4300255934</c:v>
                </c:pt>
                <c:pt idx="1070" formatCode="0.00">
                  <c:v>2412554.3854687922</c:v>
                </c:pt>
                <c:pt idx="1071" formatCode="0.00">
                  <c:v>2418738.3004399063</c:v>
                </c:pt>
                <c:pt idx="1072" formatCode="0.00">
                  <c:v>2424940.0334523642</c:v>
                </c:pt>
                <c:pt idx="1073" formatCode="0.00">
                  <c:v>2431159.4459773805</c:v>
                </c:pt>
                <c:pt idx="1074" formatCode="0.00">
                  <c:v>2437396.4023638018</c:v>
                </c:pt>
                <c:pt idx="1075" formatCode="0.00">
                  <c:v>2443650.7697589253</c:v>
                </c:pt>
                <c:pt idx="1076" formatCode="0.00">
                  <c:v>2449922.4180305884</c:v>
                </c:pt>
                <c:pt idx="1077" formatCode="0.00">
                  <c:v>2456211.2196907368</c:v>
                </c:pt>
                <c:pt idx="1078" formatCode="0.00">
                  <c:v>2462517.0498206597</c:v>
                </c:pt>
                <c:pt idx="1079" formatCode="0.00">
                  <c:v>2468839.7859980045</c:v>
                </c:pt>
                <c:pt idx="1080" formatCode="0.00">
                  <c:v>2475179.3082256606</c:v>
                </c:pt>
                <c:pt idx="1081" formatCode="0.00">
                  <c:v>2481535.4988625753</c:v>
                </c:pt>
                <c:pt idx="1082" formatCode="0.00">
                  <c:v>2487908.2425565287</c:v>
                </c:pt>
                <c:pt idx="1083" formatCode="0.00">
                  <c:v>2494297.4261788903</c:v>
                </c:pt>
                <c:pt idx="1084" formatCode="0.00">
                  <c:v>2500702.9387613493</c:v>
                </c:pt>
                <c:pt idx="1085" formatCode="0.00">
                  <c:v>2507124.6714346092</c:v>
                </c:pt>
                <c:pt idx="1086" formatCode="0.00">
                  <c:v>2513562.5173690142</c:v>
                </c:pt>
                <c:pt idx="1087" formatCode="0.00">
                  <c:v>2520016.3717170935</c:v>
                </c:pt>
                <c:pt idx="1088" formatCode="0.00">
                  <c:v>2526486.1315579624</c:v>
                </c:pt>
                <c:pt idx="1089" formatCode="0.00">
                  <c:v>2532971.6958435578</c:v>
                </c:pt>
                <c:pt idx="1090" formatCode="0.00">
                  <c:v>2539472.965346646</c:v>
                </c:pt>
                <c:pt idx="1091" formatCode="0.00">
                  <c:v>2545989.8426105683</c:v>
                </c:pt>
                <c:pt idx="1092" formatCode="0.00">
                  <c:v>2552522.231900664</c:v>
                </c:pt>
                <c:pt idx="1093" formatCode="0.00">
                  <c:v>2559070.0391573217</c:v>
                </c:pt>
                <c:pt idx="1094" formatCode="0.00">
                  <c:v>2565633.1719506099</c:v>
                </c:pt>
                <c:pt idx="1095" formatCode="0.00">
                  <c:v>2572211.5394364358</c:v>
                </c:pt>
                <c:pt idx="1096" formatCode="0.00">
                  <c:v>2578805.0523141762</c:v>
                </c:pt>
                <c:pt idx="1097" formatCode="0.00">
                  <c:v>2585413.6227857298</c:v>
                </c:pt>
                <c:pt idx="1098" formatCode="0.00">
                  <c:v>2592037.1645159498</c:v>
                </c:pt>
                <c:pt idx="1099" formatCode="0.00">
                  <c:v>2598675.5925943982</c:v>
                </c:pt>
                <c:pt idx="1100" formatCode="0.00">
                  <c:v>2605328.8234983743</c:v>
                </c:pt>
                <c:pt idx="1101" formatCode="0.00">
                  <c:v>2611996.7750571808</c:v>
                </c:pt>
                <c:pt idx="1102" formatCode="0.00">
                  <c:v>2618679.3664175696</c:v>
                </c:pt>
                <c:pt idx="1103" formatCode="0.00">
                  <c:v>2625376.5180103327</c:v>
                </c:pt>
                <c:pt idx="1104" formatCode="0.00">
                  <c:v>2632088.151517991</c:v>
                </c:pt>
                <c:pt idx="1105" formatCode="0.00">
                  <c:v>2638814.189843541</c:v>
                </c:pt>
                <c:pt idx="1106" formatCode="0.00">
                  <c:v>2645554.5570802242</c:v>
                </c:pt>
                <c:pt idx="1107" formatCode="0.00">
                  <c:v>2652309.1784822685</c:v>
                </c:pt>
                <c:pt idx="1108" formatCode="0.00">
                  <c:v>2659077.9804365849</c:v>
                </c:pt>
                <c:pt idx="1109" formatCode="0.00">
                  <c:v>2665860.8904353632</c:v>
                </c:pt>
                <c:pt idx="1110" formatCode="0.00">
                  <c:v>2672657.8370495457</c:v>
                </c:pt>
                <c:pt idx="1111" formatCode="0.00">
                  <c:v>2679468.7499031415</c:v>
                </c:pt>
                <c:pt idx="1112" formatCode="0.00">
                  <c:v>2686293.559648355</c:v>
                </c:pt>
                <c:pt idx="1113" formatCode="0.00">
                  <c:v>2693132.1979414858</c:v>
                </c:pt>
                <c:pt idx="1114" formatCode="0.00">
                  <c:v>2699984.5974195879</c:v>
                </c:pt>
                <c:pt idx="1115" formatCode="0.00">
                  <c:v>2706850.6916778446</c:v>
                </c:pt>
                <c:pt idx="1116" formatCode="0.00">
                  <c:v>2713730.4152476471</c:v>
                </c:pt>
                <c:pt idx="1117" formatCode="0.00">
                  <c:v>2720623.703575335</c:v>
                </c:pt>
                <c:pt idx="1118" formatCode="0.00">
                  <c:v>2727530.49300159</c:v>
                </c:pt>
                <c:pt idx="1119" formatCode="0.00">
                  <c:v>2734450.7207414443</c:v>
                </c:pt>
                <c:pt idx="1120" formatCode="0.00">
                  <c:v>2741384.3248648965</c:v>
                </c:pt>
                <c:pt idx="1121" formatCode="0.00">
                  <c:v>2748331.244278098</c:v>
                </c:pt>
                <c:pt idx="1122" formatCode="0.00">
                  <c:v>2755291.4187050983</c:v>
                </c:pt>
                <c:pt idx="1123" formatCode="0.00">
                  <c:v>2762264.7886701301</c:v>
                </c:pt>
                <c:pt idx="1124" formatCode="0.00">
                  <c:v>2769251.2954804054</c:v>
                </c:pt>
                <c:pt idx="1125" formatCode="0.00">
                  <c:v>2776250.8812094168</c:v>
                </c:pt>
                <c:pt idx="1126" formatCode="0.00">
                  <c:v>2783263.4886807143</c:v>
                </c:pt>
                <c:pt idx="1127" formatCode="0.00">
                  <c:v>2790289.0614521522</c:v>
                </c:pt>
                <c:pt idx="1128" formatCode="0.00">
                  <c:v>2797327.5438005775</c:v>
                </c:pt>
                <c:pt idx="1129" formatCode="0.00">
                  <c:v>2804378.8807069557</c:v>
                </c:pt>
                <c:pt idx="1130" formatCode="0.00">
                  <c:v>2811443.0178419109</c:v>
                </c:pt>
                <c:pt idx="1131" formatCode="0.00">
                  <c:v>2818519.9015516704</c:v>
                </c:pt>
                <c:pt idx="1132" formatCode="0.00">
                  <c:v>2825609.4788443958</c:v>
                </c:pt>
                <c:pt idx="1133" formatCode="0.00">
                  <c:v>2832711.697376891</c:v>
                </c:pt>
                <c:pt idx="1134" formatCode="0.00">
                  <c:v>2839826.5054416764</c:v>
                </c:pt>
                <c:pt idx="1135" formatCode="0.00">
                  <c:v>2846953.8519544066</c:v>
                </c:pt>
                <c:pt idx="1136" formatCode="0.00">
                  <c:v>2854093.6864416325</c:v>
                </c:pt>
                <c:pt idx="1137" formatCode="0.00">
                  <c:v>2861245.959028889</c:v>
                </c:pt>
                <c:pt idx="1138" formatCode="0.00">
                  <c:v>2868410.6204291</c:v>
                </c:pt>
                <c:pt idx="1139" formatCode="0.00">
                  <c:v>2875587.6219312879</c:v>
                </c:pt>
                <c:pt idx="1140" formatCode="0.00">
                  <c:v>2882776.9153895793</c:v>
                </c:pt>
                <c:pt idx="1141" formatCode="0.00">
                  <c:v>2889978.453212501</c:v>
                </c:pt>
                <c:pt idx="1142" formatCode="0.00">
                  <c:v>2897192.1883525476</c:v>
                </c:pt>
                <c:pt idx="1143" formatCode="0.00">
                  <c:v>2904418.0742960195</c:v>
                </c:pt>
                <c:pt idx="1144" formatCode="0.00">
                  <c:v>2911656.0650531226</c:v>
                </c:pt>
                <c:pt idx="1145" formatCode="0.00">
                  <c:v>2918906.1151483157</c:v>
                </c:pt>
                <c:pt idx="1146" formatCode="0.00">
                  <c:v>2926168.1796109034</c:v>
                </c:pt>
                <c:pt idx="1147" formatCode="0.00">
                  <c:v>2933442.2139658644</c:v>
                </c:pt>
                <c:pt idx="1148" formatCode="0.00">
                  <c:v>2940728.1742249061</c:v>
                </c:pt>
                <c:pt idx="1149" formatCode="0.00">
                  <c:v>2948026.0168777448</c:v>
                </c:pt>
                <c:pt idx="1150" formatCode="0.00">
                  <c:v>2955335.6988835949</c:v>
                </c:pt>
                <c:pt idx="1151" formatCode="0.00">
                  <c:v>2962657.1776628676</c:v>
                </c:pt>
                <c:pt idx="1152" formatCode="0.00">
                  <c:v>2969990.4110890748</c:v>
                </c:pt>
                <c:pt idx="1153" formatCode="0.00">
                  <c:v>2977335.3574809218</c:v>
                </c:pt>
                <c:pt idx="1154" formatCode="0.00">
                  <c:v>2984691.9755945951</c:v>
                </c:pt>
                <c:pt idx="1155" formatCode="0.00">
                  <c:v>2992060.2246162272</c:v>
                </c:pt>
                <c:pt idx="1156" formatCode="0.00">
                  <c:v>2999440.0641545481</c:v>
                </c:pt>
                <c:pt idx="1157" formatCode="0.00">
                  <c:v>3006831.4542337018</c:v>
                </c:pt>
                <c:pt idx="1158" formatCode="0.00">
                  <c:v>3014234.3552862341</c:v>
                </c:pt>
                <c:pt idx="1159" formatCode="0.00">
                  <c:v>3021648.7281462434</c:v>
                </c:pt>
                <c:pt idx="1160" formatCode="0.00">
                  <c:v>3029074.5340426899</c:v>
                </c:pt>
                <c:pt idx="1161" formatCode="0.00">
                  <c:v>3036511.734592855</c:v>
                </c:pt>
                <c:pt idx="1162" formatCode="0.00">
                  <c:v>3043960.2917959513</c:v>
                </c:pt>
                <c:pt idx="1163" formatCode="0.00">
                  <c:v>3051420.1680268822</c:v>
                </c:pt>
                <c:pt idx="1164" formatCode="0.00">
                  <c:v>3058891.3260301342</c:v>
                </c:pt>
                <c:pt idx="1165" formatCode="0.00">
                  <c:v>3066373.7289138087</c:v>
                </c:pt>
                <c:pt idx="1166" formatCode="0.00">
                  <c:v>3073867.34014379</c:v>
                </c:pt>
                <c:pt idx="1167" formatCode="0.00">
                  <c:v>3081372.1235380392</c:v>
                </c:pt>
                <c:pt idx="1168" formatCode="0.00">
                  <c:v>3088888.0432610121</c:v>
                </c:pt>
                <c:pt idx="1169" formatCode="0.00">
                  <c:v>3096415.0638182005</c:v>
                </c:pt>
                <c:pt idx="1170" formatCode="0.00">
                  <c:v>3103953.1500507966</c:v>
                </c:pt>
                <c:pt idx="1171" formatCode="0.00">
                  <c:v>3111502.2671304629</c:v>
                </c:pt>
                <c:pt idx="1172" formatCode="0.00">
                  <c:v>3119062.3805542239</c:v>
                </c:pt>
                <c:pt idx="1173" formatCode="0.00">
                  <c:v>3126633.4561394611</c:v>
                </c:pt>
                <c:pt idx="1174" formatCode="0.00">
                  <c:v>3134215.4600190166</c:v>
                </c:pt>
                <c:pt idx="1175" formatCode="0.00">
                  <c:v>3141808.3586363988</c:v>
                </c:pt>
                <c:pt idx="1176" formatCode="0.00">
                  <c:v>3149412.1187410909</c:v>
                </c:pt>
                <c:pt idx="1177" formatCode="0.00">
                  <c:v>3157026.7073839526</c:v>
                </c:pt>
                <c:pt idx="1178" formatCode="0.00">
                  <c:v>3164652.0919127236</c:v>
                </c:pt>
                <c:pt idx="1179" formatCode="0.00">
                  <c:v>3172288.2399676144</c:v>
                </c:pt>
                <c:pt idx="1180" formatCode="0.00">
                  <c:v>3179935.1194769898</c:v>
                </c:pt>
                <c:pt idx="1181" formatCode="0.00">
                  <c:v>3187592.6986531415</c:v>
                </c:pt>
                <c:pt idx="1182" formatCode="0.00">
                  <c:v>3195260.9459881447</c:v>
                </c:pt>
                <c:pt idx="1183" formatCode="0.00">
                  <c:v>3202939.8302497976</c:v>
                </c:pt>
                <c:pt idx="1184" formatCode="0.00">
                  <c:v>3210629.3204776435</c:v>
                </c:pt>
                <c:pt idx="1185" formatCode="0.00">
                  <c:v>3218329.3859790755</c:v>
                </c:pt>
                <c:pt idx="1186" formatCode="0.00">
                  <c:v>3226039.9963255115</c:v>
                </c:pt>
                <c:pt idx="1187" formatCode="0.00">
                  <c:v>3233761.1213486493</c:v>
                </c:pt>
                <c:pt idx="1188" formatCode="0.00">
                  <c:v>3241492.7311367965</c:v>
                </c:pt>
                <c:pt idx="1189" formatCode="0.00">
                  <c:v>3249234.7960312674</c:v>
                </c:pt>
                <c:pt idx="1190" formatCode="0.00">
                  <c:v>3256987.2866228539</c:v>
                </c:pt>
                <c:pt idx="1191" formatCode="0.00">
                  <c:v>3264750.1737483614</c:v>
                </c:pt>
                <c:pt idx="1192" formatCode="0.00">
                  <c:v>3272523.4284872143</c:v>
                </c:pt>
                <c:pt idx="1193" formatCode="0.00">
                  <c:v>3280307.0221581254</c:v>
                </c:pt>
                <c:pt idx="1194" formatCode="0.00">
                  <c:v>3288100.9263158259</c:v>
                </c:pt>
                <c:pt idx="1195" formatCode="0.00">
                  <c:v>3295905.1127478611</c:v>
                </c:pt>
                <c:pt idx="1196" formatCode="0.00">
                  <c:v>3303719.5534714456</c:v>
                </c:pt>
                <c:pt idx="1197" formatCode="0.00">
                  <c:v>3311544.2207303746</c:v>
                </c:pt>
                <c:pt idx="1198" formatCode="0.00">
                  <c:v>3319379.0869919946</c:v>
                </c:pt>
                <c:pt idx="1199" formatCode="0.00">
                  <c:v>3327224.1249442324</c:v>
                </c:pt>
                <c:pt idx="1200" formatCode="0.00">
                  <c:v>3335079.3074926753</c:v>
                </c:pt>
                <c:pt idx="1201" formatCode="0.00">
                  <c:v>3342944.6077577039</c:v>
                </c:pt>
                <c:pt idx="1202" formatCode="0.00">
                  <c:v>3350819.9990716842</c:v>
                </c:pt>
                <c:pt idx="1203" formatCode="0.00">
                  <c:v>3358705.4549762034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67-4827-AB04-F2357090B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451360"/>
        <c:axId val="572445952"/>
      </c:lineChart>
      <c:catAx>
        <c:axId val="5724513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445952"/>
        <c:crosses val="autoZero"/>
        <c:auto val="1"/>
        <c:lblAlgn val="ctr"/>
        <c:lblOffset val="100"/>
        <c:noMultiLvlLbl val="0"/>
      </c:catAx>
      <c:valAx>
        <c:axId val="5724459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45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Confirmed Cases in Singapore</a:t>
            </a:r>
          </a:p>
        </c:rich>
      </c:tx>
      <c:layout>
        <c:manualLayout>
          <c:xMode val="edge"/>
          <c:yMode val="edge"/>
          <c:x val="0.34880303531878337"/>
          <c:y val="1.5128802564474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'Covid-19 Singapore'!$B$2:$B$969</c:f>
              <c:numCache>
                <c:formatCode>General</c:formatCode>
                <c:ptCount val="968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6</c:v>
                </c:pt>
                <c:pt idx="13">
                  <c:v>4</c:v>
                </c:pt>
                <c:pt idx="14">
                  <c:v>2</c:v>
                </c:pt>
                <c:pt idx="15">
                  <c:v>3</c:v>
                </c:pt>
                <c:pt idx="16">
                  <c:v>7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8</c:v>
                </c:pt>
                <c:pt idx="22">
                  <c:v>9</c:v>
                </c:pt>
                <c:pt idx="23">
                  <c:v>5</c:v>
                </c:pt>
                <c:pt idx="24">
                  <c:v>3</c:v>
                </c:pt>
                <c:pt idx="25">
                  <c:v>2</c:v>
                </c:pt>
                <c:pt idx="26">
                  <c:v>4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2</c:v>
                </c:pt>
                <c:pt idx="37">
                  <c:v>4</c:v>
                </c:pt>
                <c:pt idx="38">
                  <c:v>4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5</c:v>
                </c:pt>
                <c:pt idx="43">
                  <c:v>13</c:v>
                </c:pt>
                <c:pt idx="44">
                  <c:v>8</c:v>
                </c:pt>
                <c:pt idx="45">
                  <c:v>12</c:v>
                </c:pt>
                <c:pt idx="46">
                  <c:v>10</c:v>
                </c:pt>
                <c:pt idx="47">
                  <c:v>6</c:v>
                </c:pt>
                <c:pt idx="48">
                  <c:v>12</c:v>
                </c:pt>
                <c:pt idx="49">
                  <c:v>9</c:v>
                </c:pt>
                <c:pt idx="50">
                  <c:v>13</c:v>
                </c:pt>
                <c:pt idx="51">
                  <c:v>12</c:v>
                </c:pt>
                <c:pt idx="52">
                  <c:v>14</c:v>
                </c:pt>
                <c:pt idx="53">
                  <c:v>17</c:v>
                </c:pt>
                <c:pt idx="54">
                  <c:v>23</c:v>
                </c:pt>
                <c:pt idx="55">
                  <c:v>47</c:v>
                </c:pt>
                <c:pt idx="56">
                  <c:v>32</c:v>
                </c:pt>
                <c:pt idx="57">
                  <c:v>40</c:v>
                </c:pt>
                <c:pt idx="58">
                  <c:v>47</c:v>
                </c:pt>
                <c:pt idx="59">
                  <c:v>23</c:v>
                </c:pt>
                <c:pt idx="60">
                  <c:v>54</c:v>
                </c:pt>
                <c:pt idx="61">
                  <c:v>49</c:v>
                </c:pt>
                <c:pt idx="62">
                  <c:v>73</c:v>
                </c:pt>
                <c:pt idx="63">
                  <c:v>52</c:v>
                </c:pt>
                <c:pt idx="64">
                  <c:v>49</c:v>
                </c:pt>
                <c:pt idx="65">
                  <c:v>70</c:v>
                </c:pt>
                <c:pt idx="66">
                  <c:v>42</c:v>
                </c:pt>
                <c:pt idx="67">
                  <c:v>35</c:v>
                </c:pt>
                <c:pt idx="68">
                  <c:v>47</c:v>
                </c:pt>
                <c:pt idx="69">
                  <c:v>74</c:v>
                </c:pt>
                <c:pt idx="70">
                  <c:v>49</c:v>
                </c:pt>
                <c:pt idx="71">
                  <c:v>65</c:v>
                </c:pt>
                <c:pt idx="72">
                  <c:v>75</c:v>
                </c:pt>
                <c:pt idx="73">
                  <c:v>120</c:v>
                </c:pt>
                <c:pt idx="74">
                  <c:v>66</c:v>
                </c:pt>
                <c:pt idx="75">
                  <c:v>106</c:v>
                </c:pt>
                <c:pt idx="76">
                  <c:v>142</c:v>
                </c:pt>
                <c:pt idx="77">
                  <c:v>287</c:v>
                </c:pt>
                <c:pt idx="78">
                  <c:v>198</c:v>
                </c:pt>
                <c:pt idx="79">
                  <c:v>191</c:v>
                </c:pt>
                <c:pt idx="80">
                  <c:v>233</c:v>
                </c:pt>
                <c:pt idx="81">
                  <c:v>386</c:v>
                </c:pt>
                <c:pt idx="82">
                  <c:v>334</c:v>
                </c:pt>
                <c:pt idx="83">
                  <c:v>447</c:v>
                </c:pt>
                <c:pt idx="84">
                  <c:v>728</c:v>
                </c:pt>
                <c:pt idx="85">
                  <c:v>623</c:v>
                </c:pt>
                <c:pt idx="86">
                  <c:v>942</c:v>
                </c:pt>
                <c:pt idx="87">
                  <c:v>596</c:v>
                </c:pt>
                <c:pt idx="88">
                  <c:v>1426</c:v>
                </c:pt>
                <c:pt idx="89">
                  <c:v>1111</c:v>
                </c:pt>
                <c:pt idx="90">
                  <c:v>1016</c:v>
                </c:pt>
                <c:pt idx="91">
                  <c:v>1037</c:v>
                </c:pt>
                <c:pt idx="92">
                  <c:v>897</c:v>
                </c:pt>
                <c:pt idx="93">
                  <c:v>618</c:v>
                </c:pt>
                <c:pt idx="94">
                  <c:v>931</c:v>
                </c:pt>
                <c:pt idx="95">
                  <c:v>799</c:v>
                </c:pt>
                <c:pt idx="96">
                  <c:v>528</c:v>
                </c:pt>
                <c:pt idx="97">
                  <c:v>690</c:v>
                </c:pt>
                <c:pt idx="98">
                  <c:v>528</c:v>
                </c:pt>
                <c:pt idx="99">
                  <c:v>932</c:v>
                </c:pt>
                <c:pt idx="100">
                  <c:v>447</c:v>
                </c:pt>
                <c:pt idx="101">
                  <c:v>657</c:v>
                </c:pt>
                <c:pt idx="102">
                  <c:v>573</c:v>
                </c:pt>
                <c:pt idx="103">
                  <c:v>632</c:v>
                </c:pt>
                <c:pt idx="104">
                  <c:v>788</c:v>
                </c:pt>
                <c:pt idx="105">
                  <c:v>741</c:v>
                </c:pt>
                <c:pt idx="106">
                  <c:v>768</c:v>
                </c:pt>
                <c:pt idx="107">
                  <c:v>753</c:v>
                </c:pt>
                <c:pt idx="108">
                  <c:v>876</c:v>
                </c:pt>
                <c:pt idx="109">
                  <c:v>486</c:v>
                </c:pt>
                <c:pt idx="110">
                  <c:v>884</c:v>
                </c:pt>
                <c:pt idx="111">
                  <c:v>675</c:v>
                </c:pt>
                <c:pt idx="112">
                  <c:v>752</c:v>
                </c:pt>
                <c:pt idx="113">
                  <c:v>793</c:v>
                </c:pt>
                <c:pt idx="114">
                  <c:v>465</c:v>
                </c:pt>
                <c:pt idx="115">
                  <c:v>682</c:v>
                </c:pt>
                <c:pt idx="116">
                  <c:v>305</c:v>
                </c:pt>
                <c:pt idx="117">
                  <c:v>451</c:v>
                </c:pt>
                <c:pt idx="118">
                  <c:v>570</c:v>
                </c:pt>
                <c:pt idx="119">
                  <c:v>448</c:v>
                </c:pt>
                <c:pt idx="120">
                  <c:v>614</c:v>
                </c:pt>
                <c:pt idx="121">
                  <c:v>642</c:v>
                </c:pt>
                <c:pt idx="122">
                  <c:v>548</c:v>
                </c:pt>
                <c:pt idx="123">
                  <c:v>344</c:v>
                </c:pt>
                <c:pt idx="124">
                  <c:v>383</c:v>
                </c:pt>
                <c:pt idx="125">
                  <c:v>533</c:v>
                </c:pt>
                <c:pt idx="126">
                  <c:v>373</c:v>
                </c:pt>
                <c:pt idx="127">
                  <c:v>611</c:v>
                </c:pt>
                <c:pt idx="128">
                  <c:v>506</c:v>
                </c:pt>
                <c:pt idx="129">
                  <c:v>518</c:v>
                </c:pt>
                <c:pt idx="130">
                  <c:v>408</c:v>
                </c:pt>
                <c:pt idx="131">
                  <c:v>544</c:v>
                </c:pt>
                <c:pt idx="132">
                  <c:v>569</c:v>
                </c:pt>
                <c:pt idx="133">
                  <c:v>517</c:v>
                </c:pt>
                <c:pt idx="134">
                  <c:v>261</c:v>
                </c:pt>
                <c:pt idx="135">
                  <c:v>344</c:v>
                </c:pt>
                <c:pt idx="136">
                  <c:v>383</c:v>
                </c:pt>
                <c:pt idx="137">
                  <c:v>386</c:v>
                </c:pt>
                <c:pt idx="138">
                  <c:v>218</c:v>
                </c:pt>
                <c:pt idx="139">
                  <c:v>451</c:v>
                </c:pt>
                <c:pt idx="140">
                  <c:v>422</c:v>
                </c:pt>
                <c:pt idx="141">
                  <c:v>463</c:v>
                </c:pt>
                <c:pt idx="142">
                  <c:v>347</c:v>
                </c:pt>
                <c:pt idx="143">
                  <c:v>407</c:v>
                </c:pt>
                <c:pt idx="144">
                  <c:v>214</c:v>
                </c:pt>
                <c:pt idx="145">
                  <c:v>151</c:v>
                </c:pt>
                <c:pt idx="146">
                  <c:v>247</c:v>
                </c:pt>
                <c:pt idx="147">
                  <c:v>257</c:v>
                </c:pt>
                <c:pt idx="148">
                  <c:v>142</c:v>
                </c:pt>
                <c:pt idx="149">
                  <c:v>218</c:v>
                </c:pt>
                <c:pt idx="150">
                  <c:v>262</c:v>
                </c:pt>
                <c:pt idx="151">
                  <c:v>218</c:v>
                </c:pt>
                <c:pt idx="152">
                  <c:v>119</c:v>
                </c:pt>
                <c:pt idx="153">
                  <c:v>191</c:v>
                </c:pt>
                <c:pt idx="154">
                  <c:v>113</c:v>
                </c:pt>
                <c:pt idx="155">
                  <c:v>219</c:v>
                </c:pt>
                <c:pt idx="156">
                  <c:v>291</c:v>
                </c:pt>
                <c:pt idx="157">
                  <c:v>213</c:v>
                </c:pt>
                <c:pt idx="158">
                  <c:v>202</c:v>
                </c:pt>
                <c:pt idx="159">
                  <c:v>246</c:v>
                </c:pt>
                <c:pt idx="160">
                  <c:v>215</c:v>
                </c:pt>
                <c:pt idx="161">
                  <c:v>188</c:v>
                </c:pt>
                <c:pt idx="162">
                  <c:v>169</c:v>
                </c:pt>
                <c:pt idx="163">
                  <c:v>185</c:v>
                </c:pt>
                <c:pt idx="164">
                  <c:v>136</c:v>
                </c:pt>
                <c:pt idx="165">
                  <c:v>183</c:v>
                </c:pt>
                <c:pt idx="166">
                  <c:v>157</c:v>
                </c:pt>
                <c:pt idx="167">
                  <c:v>158</c:v>
                </c:pt>
                <c:pt idx="168">
                  <c:v>125</c:v>
                </c:pt>
                <c:pt idx="169">
                  <c:v>191</c:v>
                </c:pt>
                <c:pt idx="170">
                  <c:v>170</c:v>
                </c:pt>
                <c:pt idx="171">
                  <c:v>178</c:v>
                </c:pt>
                <c:pt idx="172">
                  <c:v>322</c:v>
                </c:pt>
                <c:pt idx="173">
                  <c:v>347</c:v>
                </c:pt>
                <c:pt idx="174">
                  <c:v>249</c:v>
                </c:pt>
                <c:pt idx="175">
                  <c:v>248</c:v>
                </c:pt>
                <c:pt idx="176">
                  <c:v>327</c:v>
                </c:pt>
                <c:pt idx="177">
                  <c:v>202</c:v>
                </c:pt>
                <c:pt idx="178">
                  <c:v>257</c:v>
                </c:pt>
                <c:pt idx="179">
                  <c:v>123</c:v>
                </c:pt>
                <c:pt idx="180">
                  <c:v>399</c:v>
                </c:pt>
                <c:pt idx="181">
                  <c:v>310</c:v>
                </c:pt>
                <c:pt idx="182">
                  <c:v>354</c:v>
                </c:pt>
                <c:pt idx="183">
                  <c:v>277</c:v>
                </c:pt>
                <c:pt idx="184">
                  <c:v>513</c:v>
                </c:pt>
                <c:pt idx="185">
                  <c:v>481</c:v>
                </c:pt>
                <c:pt idx="186">
                  <c:v>469</c:v>
                </c:pt>
                <c:pt idx="187">
                  <c:v>359</c:v>
                </c:pt>
                <c:pt idx="188">
                  <c:v>334</c:v>
                </c:pt>
                <c:pt idx="189">
                  <c:v>278</c:v>
                </c:pt>
                <c:pt idx="190">
                  <c:v>396</c:v>
                </c:pt>
                <c:pt idx="191">
                  <c:v>307</c:v>
                </c:pt>
                <c:pt idx="192">
                  <c:v>313</c:v>
                </c:pt>
                <c:pt idx="193">
                  <c:v>226</c:v>
                </c:pt>
                <c:pt idx="194">
                  <c:v>295</c:v>
                </c:pt>
                <c:pt idx="195">
                  <c:v>908</c:v>
                </c:pt>
                <c:pt idx="196">
                  <c:v>301</c:v>
                </c:pt>
                <c:pt idx="197">
                  <c:v>242</c:v>
                </c:pt>
                <c:pt idx="198">
                  <c:v>132</c:v>
                </c:pt>
                <c:pt idx="199">
                  <c:v>175</c:v>
                </c:pt>
                <c:pt idx="200">
                  <c:v>188</c:v>
                </c:pt>
                <c:pt idx="201">
                  <c:v>61</c:v>
                </c:pt>
                <c:pt idx="202">
                  <c:v>42</c:v>
                </c:pt>
                <c:pt idx="203">
                  <c:v>102</c:v>
                </c:pt>
                <c:pt idx="204">
                  <c:v>83</c:v>
                </c:pt>
                <c:pt idx="205">
                  <c:v>81</c:v>
                </c:pt>
                <c:pt idx="206">
                  <c:v>86</c:v>
                </c:pt>
                <c:pt idx="207">
                  <c:v>91</c:v>
                </c:pt>
                <c:pt idx="208">
                  <c:v>100</c:v>
                </c:pt>
                <c:pt idx="209">
                  <c:v>93</c:v>
                </c:pt>
                <c:pt idx="210">
                  <c:v>68</c:v>
                </c:pt>
                <c:pt idx="211">
                  <c:v>117</c:v>
                </c:pt>
                <c:pt idx="212">
                  <c:v>50</c:v>
                </c:pt>
                <c:pt idx="213">
                  <c:v>87</c:v>
                </c:pt>
                <c:pt idx="214">
                  <c:v>51</c:v>
                </c:pt>
                <c:pt idx="215">
                  <c:v>31</c:v>
                </c:pt>
                <c:pt idx="216">
                  <c:v>60</c:v>
                </c:pt>
                <c:pt idx="217">
                  <c:v>77</c:v>
                </c:pt>
                <c:pt idx="218">
                  <c:v>94</c:v>
                </c:pt>
                <c:pt idx="219">
                  <c:v>51</c:v>
                </c:pt>
                <c:pt idx="220">
                  <c:v>54</c:v>
                </c:pt>
                <c:pt idx="221">
                  <c:v>41</c:v>
                </c:pt>
                <c:pt idx="222">
                  <c:v>40</c:v>
                </c:pt>
                <c:pt idx="223">
                  <c:v>49</c:v>
                </c:pt>
                <c:pt idx="224">
                  <c:v>48</c:v>
                </c:pt>
                <c:pt idx="225">
                  <c:v>40</c:v>
                </c:pt>
                <c:pt idx="226">
                  <c:v>34</c:v>
                </c:pt>
                <c:pt idx="227">
                  <c:v>40</c:v>
                </c:pt>
                <c:pt idx="228">
                  <c:v>22</c:v>
                </c:pt>
                <c:pt idx="229">
                  <c:v>47</c:v>
                </c:pt>
                <c:pt idx="230">
                  <c:v>75</c:v>
                </c:pt>
                <c:pt idx="231">
                  <c:v>63</c:v>
                </c:pt>
                <c:pt idx="232">
                  <c:v>86</c:v>
                </c:pt>
                <c:pt idx="233">
                  <c:v>42</c:v>
                </c:pt>
                <c:pt idx="234">
                  <c:v>49</c:v>
                </c:pt>
                <c:pt idx="235">
                  <c:v>48</c:v>
                </c:pt>
                <c:pt idx="236">
                  <c:v>34</c:v>
                </c:pt>
                <c:pt idx="237">
                  <c:v>27</c:v>
                </c:pt>
                <c:pt idx="238">
                  <c:v>18</c:v>
                </c:pt>
                <c:pt idx="239">
                  <c:v>11</c:v>
                </c:pt>
                <c:pt idx="240">
                  <c:v>15</c:v>
                </c:pt>
                <c:pt idx="241">
                  <c:v>18</c:v>
                </c:pt>
                <c:pt idx="242">
                  <c:v>31</c:v>
                </c:pt>
                <c:pt idx="243">
                  <c:v>21</c:v>
                </c:pt>
                <c:pt idx="244">
                  <c:v>12</c:v>
                </c:pt>
                <c:pt idx="245">
                  <c:v>15</c:v>
                </c:pt>
                <c:pt idx="246">
                  <c:v>11</c:v>
                </c:pt>
                <c:pt idx="247">
                  <c:v>20</c:v>
                </c:pt>
                <c:pt idx="248">
                  <c:v>15</c:v>
                </c:pt>
                <c:pt idx="249">
                  <c:v>15</c:v>
                </c:pt>
                <c:pt idx="250">
                  <c:v>27</c:v>
                </c:pt>
                <c:pt idx="251">
                  <c:v>23</c:v>
                </c:pt>
                <c:pt idx="252">
                  <c:v>19</c:v>
                </c:pt>
                <c:pt idx="253">
                  <c:v>10</c:v>
                </c:pt>
                <c:pt idx="254">
                  <c:v>6</c:v>
                </c:pt>
                <c:pt idx="255">
                  <c:v>12</c:v>
                </c:pt>
                <c:pt idx="256">
                  <c:v>7</c:v>
                </c:pt>
                <c:pt idx="257">
                  <c:v>11</c:v>
                </c:pt>
                <c:pt idx="258">
                  <c:v>10</c:v>
                </c:pt>
                <c:pt idx="259">
                  <c:v>9</c:v>
                </c:pt>
                <c:pt idx="260">
                  <c:v>10</c:v>
                </c:pt>
                <c:pt idx="261">
                  <c:v>7</c:v>
                </c:pt>
                <c:pt idx="262">
                  <c:v>10</c:v>
                </c:pt>
                <c:pt idx="263">
                  <c:v>4</c:v>
                </c:pt>
                <c:pt idx="264">
                  <c:v>4</c:v>
                </c:pt>
                <c:pt idx="265">
                  <c:v>5</c:v>
                </c:pt>
                <c:pt idx="266">
                  <c:v>3</c:v>
                </c:pt>
                <c:pt idx="267">
                  <c:v>9</c:v>
                </c:pt>
                <c:pt idx="268">
                  <c:v>3</c:v>
                </c:pt>
                <c:pt idx="269">
                  <c:v>7</c:v>
                </c:pt>
                <c:pt idx="270">
                  <c:v>4</c:v>
                </c:pt>
                <c:pt idx="271">
                  <c:v>6</c:v>
                </c:pt>
                <c:pt idx="272">
                  <c:v>12</c:v>
                </c:pt>
                <c:pt idx="273">
                  <c:v>8</c:v>
                </c:pt>
                <c:pt idx="274">
                  <c:v>10</c:v>
                </c:pt>
                <c:pt idx="275">
                  <c:v>14</c:v>
                </c:pt>
                <c:pt idx="276">
                  <c:v>5</c:v>
                </c:pt>
                <c:pt idx="277">
                  <c:v>3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9</c:v>
                </c:pt>
                <c:pt idx="282">
                  <c:v>12</c:v>
                </c:pt>
                <c:pt idx="283">
                  <c:v>4</c:v>
                </c:pt>
                <c:pt idx="284">
                  <c:v>1</c:v>
                </c:pt>
                <c:pt idx="285">
                  <c:v>9</c:v>
                </c:pt>
                <c:pt idx="286">
                  <c:v>7</c:v>
                </c:pt>
                <c:pt idx="287">
                  <c:v>7</c:v>
                </c:pt>
                <c:pt idx="288">
                  <c:v>4</c:v>
                </c:pt>
                <c:pt idx="289">
                  <c:v>7</c:v>
                </c:pt>
                <c:pt idx="290">
                  <c:v>2</c:v>
                </c:pt>
                <c:pt idx="291">
                  <c:v>8</c:v>
                </c:pt>
                <c:pt idx="292">
                  <c:v>9</c:v>
                </c:pt>
                <c:pt idx="293">
                  <c:v>18</c:v>
                </c:pt>
                <c:pt idx="294">
                  <c:v>11</c:v>
                </c:pt>
                <c:pt idx="295">
                  <c:v>12</c:v>
                </c:pt>
                <c:pt idx="296">
                  <c:v>2</c:v>
                </c:pt>
                <c:pt idx="297">
                  <c:v>3</c:v>
                </c:pt>
                <c:pt idx="298">
                  <c:v>5</c:v>
                </c:pt>
                <c:pt idx="299">
                  <c:v>6</c:v>
                </c:pt>
                <c:pt idx="300">
                  <c:v>5</c:v>
                </c:pt>
                <c:pt idx="301">
                  <c:v>4</c:v>
                </c:pt>
                <c:pt idx="302">
                  <c:v>4</c:v>
                </c:pt>
                <c:pt idx="303">
                  <c:v>5</c:v>
                </c:pt>
                <c:pt idx="304">
                  <c:v>12</c:v>
                </c:pt>
                <c:pt idx="305">
                  <c:v>5</c:v>
                </c:pt>
                <c:pt idx="306">
                  <c:v>18</c:v>
                </c:pt>
                <c:pt idx="307">
                  <c:v>7</c:v>
                </c:pt>
                <c:pt idx="308">
                  <c:v>5</c:v>
                </c:pt>
                <c:pt idx="309">
                  <c:v>4</c:v>
                </c:pt>
                <c:pt idx="310">
                  <c:v>6</c:v>
                </c:pt>
                <c:pt idx="311">
                  <c:v>8</c:v>
                </c:pt>
                <c:pt idx="312">
                  <c:v>5</c:v>
                </c:pt>
                <c:pt idx="313">
                  <c:v>10</c:v>
                </c:pt>
                <c:pt idx="314">
                  <c:v>2</c:v>
                </c:pt>
                <c:pt idx="315">
                  <c:v>9</c:v>
                </c:pt>
                <c:pt idx="316">
                  <c:v>3</c:v>
                </c:pt>
                <c:pt idx="317">
                  <c:v>13</c:v>
                </c:pt>
                <c:pt idx="318">
                  <c:v>5</c:v>
                </c:pt>
                <c:pt idx="319">
                  <c:v>13</c:v>
                </c:pt>
                <c:pt idx="320">
                  <c:v>12</c:v>
                </c:pt>
                <c:pt idx="321">
                  <c:v>6</c:v>
                </c:pt>
                <c:pt idx="322">
                  <c:v>6</c:v>
                </c:pt>
                <c:pt idx="323">
                  <c:v>8</c:v>
                </c:pt>
                <c:pt idx="324">
                  <c:v>8</c:v>
                </c:pt>
                <c:pt idx="325">
                  <c:v>7</c:v>
                </c:pt>
                <c:pt idx="326">
                  <c:v>5</c:v>
                </c:pt>
                <c:pt idx="327">
                  <c:v>16</c:v>
                </c:pt>
                <c:pt idx="328">
                  <c:v>12</c:v>
                </c:pt>
                <c:pt idx="329">
                  <c:v>24</c:v>
                </c:pt>
                <c:pt idx="330">
                  <c:v>9</c:v>
                </c:pt>
                <c:pt idx="331">
                  <c:v>17</c:v>
                </c:pt>
                <c:pt idx="332">
                  <c:v>19</c:v>
                </c:pt>
                <c:pt idx="333">
                  <c:v>10</c:v>
                </c:pt>
                <c:pt idx="334">
                  <c:v>29</c:v>
                </c:pt>
                <c:pt idx="335">
                  <c:v>21</c:v>
                </c:pt>
                <c:pt idx="336">
                  <c:v>13</c:v>
                </c:pt>
                <c:pt idx="337">
                  <c:v>14</c:v>
                </c:pt>
                <c:pt idx="338">
                  <c:v>10</c:v>
                </c:pt>
                <c:pt idx="339">
                  <c:v>5</c:v>
                </c:pt>
                <c:pt idx="340">
                  <c:v>5</c:v>
                </c:pt>
                <c:pt idx="341">
                  <c:v>13</c:v>
                </c:pt>
                <c:pt idx="342">
                  <c:v>27</c:v>
                </c:pt>
                <c:pt idx="343">
                  <c:v>30</c:v>
                </c:pt>
                <c:pt idx="344">
                  <c:v>30</c:v>
                </c:pt>
                <c:pt idx="345">
                  <c:v>33</c:v>
                </c:pt>
                <c:pt idx="346">
                  <c:v>35</c:v>
                </c:pt>
                <c:pt idx="347">
                  <c:v>24</c:v>
                </c:pt>
                <c:pt idx="348">
                  <c:v>28</c:v>
                </c:pt>
                <c:pt idx="349">
                  <c:v>31</c:v>
                </c:pt>
                <c:pt idx="350">
                  <c:v>33</c:v>
                </c:pt>
                <c:pt idx="351">
                  <c:v>23</c:v>
                </c:pt>
                <c:pt idx="352">
                  <c:v>29</c:v>
                </c:pt>
                <c:pt idx="353">
                  <c:v>42</c:v>
                </c:pt>
                <c:pt idx="354">
                  <c:v>22</c:v>
                </c:pt>
                <c:pt idx="355">
                  <c:v>17</c:v>
                </c:pt>
                <c:pt idx="356">
                  <c:v>38</c:v>
                </c:pt>
                <c:pt idx="357">
                  <c:v>45</c:v>
                </c:pt>
                <c:pt idx="358">
                  <c:v>30</c:v>
                </c:pt>
                <c:pt idx="359">
                  <c:v>24</c:v>
                </c:pt>
                <c:pt idx="360">
                  <c:v>30</c:v>
                </c:pt>
                <c:pt idx="361">
                  <c:v>14</c:v>
                </c:pt>
                <c:pt idx="362">
                  <c:v>30</c:v>
                </c:pt>
                <c:pt idx="363">
                  <c:v>40</c:v>
                </c:pt>
                <c:pt idx="364">
                  <c:v>38</c:v>
                </c:pt>
                <c:pt idx="365">
                  <c:v>15</c:v>
                </c:pt>
                <c:pt idx="366">
                  <c:v>10</c:v>
                </c:pt>
                <c:pt idx="367">
                  <c:v>48</c:v>
                </c:pt>
                <c:pt idx="368">
                  <c:v>44</c:v>
                </c:pt>
                <c:pt idx="369">
                  <c:v>14</c:v>
                </c:pt>
                <c:pt idx="370">
                  <c:v>25</c:v>
                </c:pt>
                <c:pt idx="371">
                  <c:v>34</c:v>
                </c:pt>
                <c:pt idx="372">
                  <c:v>24</c:v>
                </c:pt>
                <c:pt idx="373">
                  <c:v>58</c:v>
                </c:pt>
                <c:pt idx="374">
                  <c:v>29</c:v>
                </c:pt>
                <c:pt idx="375">
                  <c:v>29</c:v>
                </c:pt>
                <c:pt idx="376">
                  <c:v>19</c:v>
                </c:pt>
                <c:pt idx="377">
                  <c:v>18</c:v>
                </c:pt>
                <c:pt idx="378">
                  <c:v>22</c:v>
                </c:pt>
                <c:pt idx="379">
                  <c:v>25</c:v>
                </c:pt>
                <c:pt idx="380">
                  <c:v>26</c:v>
                </c:pt>
                <c:pt idx="381">
                  <c:v>24</c:v>
                </c:pt>
                <c:pt idx="382">
                  <c:v>22</c:v>
                </c:pt>
                <c:pt idx="383">
                  <c:v>11</c:v>
                </c:pt>
                <c:pt idx="384">
                  <c:v>15</c:v>
                </c:pt>
                <c:pt idx="385">
                  <c:v>12</c:v>
                </c:pt>
                <c:pt idx="386">
                  <c:v>18</c:v>
                </c:pt>
                <c:pt idx="387">
                  <c:v>9</c:v>
                </c:pt>
                <c:pt idx="388">
                  <c:v>14</c:v>
                </c:pt>
                <c:pt idx="389">
                  <c:v>9</c:v>
                </c:pt>
                <c:pt idx="390">
                  <c:v>1</c:v>
                </c:pt>
                <c:pt idx="391">
                  <c:v>11</c:v>
                </c:pt>
                <c:pt idx="392">
                  <c:v>11</c:v>
                </c:pt>
                <c:pt idx="393">
                  <c:v>14</c:v>
                </c:pt>
                <c:pt idx="394">
                  <c:v>12</c:v>
                </c:pt>
                <c:pt idx="395">
                  <c:v>11</c:v>
                </c:pt>
                <c:pt idx="396">
                  <c:v>10</c:v>
                </c:pt>
                <c:pt idx="397">
                  <c:v>4</c:v>
                </c:pt>
                <c:pt idx="398">
                  <c:v>7</c:v>
                </c:pt>
                <c:pt idx="399">
                  <c:v>10</c:v>
                </c:pt>
                <c:pt idx="400">
                  <c:v>13</c:v>
                </c:pt>
                <c:pt idx="401">
                  <c:v>12</c:v>
                </c:pt>
                <c:pt idx="402">
                  <c:v>11</c:v>
                </c:pt>
                <c:pt idx="403">
                  <c:v>12</c:v>
                </c:pt>
                <c:pt idx="404">
                  <c:v>8</c:v>
                </c:pt>
                <c:pt idx="405">
                  <c:v>23</c:v>
                </c:pt>
                <c:pt idx="406">
                  <c:v>19</c:v>
                </c:pt>
                <c:pt idx="407">
                  <c:v>9</c:v>
                </c:pt>
                <c:pt idx="408">
                  <c:v>13</c:v>
                </c:pt>
                <c:pt idx="409">
                  <c:v>13</c:v>
                </c:pt>
                <c:pt idx="410">
                  <c:v>13</c:v>
                </c:pt>
                <c:pt idx="411">
                  <c:v>6</c:v>
                </c:pt>
                <c:pt idx="412">
                  <c:v>10</c:v>
                </c:pt>
                <c:pt idx="413">
                  <c:v>8</c:v>
                </c:pt>
                <c:pt idx="414">
                  <c:v>10</c:v>
                </c:pt>
                <c:pt idx="415">
                  <c:v>8</c:v>
                </c:pt>
                <c:pt idx="416">
                  <c:v>17</c:v>
                </c:pt>
                <c:pt idx="417">
                  <c:v>12</c:v>
                </c:pt>
                <c:pt idx="418">
                  <c:v>11</c:v>
                </c:pt>
                <c:pt idx="419">
                  <c:v>9</c:v>
                </c:pt>
                <c:pt idx="420">
                  <c:v>15</c:v>
                </c:pt>
                <c:pt idx="421">
                  <c:v>15</c:v>
                </c:pt>
                <c:pt idx="422">
                  <c:v>17</c:v>
                </c:pt>
                <c:pt idx="423">
                  <c:v>12</c:v>
                </c:pt>
                <c:pt idx="424">
                  <c:v>12</c:v>
                </c:pt>
                <c:pt idx="425">
                  <c:v>13</c:v>
                </c:pt>
                <c:pt idx="426">
                  <c:v>15</c:v>
                </c:pt>
                <c:pt idx="427">
                  <c:v>17</c:v>
                </c:pt>
                <c:pt idx="428">
                  <c:v>12</c:v>
                </c:pt>
                <c:pt idx="429">
                  <c:v>23</c:v>
                </c:pt>
                <c:pt idx="430">
                  <c:v>12</c:v>
                </c:pt>
                <c:pt idx="431">
                  <c:v>21</c:v>
                </c:pt>
                <c:pt idx="432">
                  <c:v>26</c:v>
                </c:pt>
                <c:pt idx="433">
                  <c:v>34</c:v>
                </c:pt>
                <c:pt idx="434">
                  <c:v>26</c:v>
                </c:pt>
                <c:pt idx="435">
                  <c:v>43</c:v>
                </c:pt>
                <c:pt idx="436">
                  <c:v>18</c:v>
                </c:pt>
                <c:pt idx="437">
                  <c:v>10</c:v>
                </c:pt>
                <c:pt idx="438">
                  <c:v>17</c:v>
                </c:pt>
                <c:pt idx="439">
                  <c:v>24</c:v>
                </c:pt>
                <c:pt idx="440">
                  <c:v>35</c:v>
                </c:pt>
                <c:pt idx="441">
                  <c:v>21</c:v>
                </c:pt>
                <c:pt idx="442">
                  <c:v>26</c:v>
                </c:pt>
                <c:pt idx="443">
                  <c:v>32</c:v>
                </c:pt>
                <c:pt idx="444">
                  <c:v>20</c:v>
                </c:pt>
                <c:pt idx="445">
                  <c:v>25</c:v>
                </c:pt>
                <c:pt idx="446">
                  <c:v>14</c:v>
                </c:pt>
                <c:pt idx="447">
                  <c:v>27</c:v>
                </c:pt>
                <c:pt idx="448">
                  <c:v>16</c:v>
                </c:pt>
                <c:pt idx="449">
                  <c:v>34</c:v>
                </c:pt>
                <c:pt idx="450">
                  <c:v>39</c:v>
                </c:pt>
                <c:pt idx="451">
                  <c:v>23</c:v>
                </c:pt>
                <c:pt idx="452">
                  <c:v>20</c:v>
                </c:pt>
                <c:pt idx="453">
                  <c:v>14</c:v>
                </c:pt>
                <c:pt idx="454">
                  <c:v>15</c:v>
                </c:pt>
                <c:pt idx="455">
                  <c:v>24</c:v>
                </c:pt>
                <c:pt idx="456">
                  <c:v>39</c:v>
                </c:pt>
                <c:pt idx="457">
                  <c:v>23</c:v>
                </c:pt>
                <c:pt idx="458">
                  <c:v>40</c:v>
                </c:pt>
                <c:pt idx="459">
                  <c:v>45</c:v>
                </c:pt>
                <c:pt idx="460">
                  <c:v>12</c:v>
                </c:pt>
                <c:pt idx="461">
                  <c:v>23</c:v>
                </c:pt>
                <c:pt idx="462">
                  <c:v>35</c:v>
                </c:pt>
                <c:pt idx="463">
                  <c:v>24</c:v>
                </c:pt>
                <c:pt idx="464">
                  <c:v>34</c:v>
                </c:pt>
                <c:pt idx="465">
                  <c:v>39</c:v>
                </c:pt>
                <c:pt idx="466">
                  <c:v>17</c:v>
                </c:pt>
                <c:pt idx="467">
                  <c:v>17</c:v>
                </c:pt>
                <c:pt idx="468">
                  <c:v>16</c:v>
                </c:pt>
                <c:pt idx="469">
                  <c:v>18</c:v>
                </c:pt>
                <c:pt idx="470">
                  <c:v>25</c:v>
                </c:pt>
                <c:pt idx="471">
                  <c:v>20</c:v>
                </c:pt>
                <c:pt idx="472">
                  <c:v>28</c:v>
                </c:pt>
                <c:pt idx="473">
                  <c:v>19</c:v>
                </c:pt>
                <c:pt idx="474">
                  <c:v>25</c:v>
                </c:pt>
                <c:pt idx="475">
                  <c:v>16</c:v>
                </c:pt>
                <c:pt idx="476">
                  <c:v>34</c:v>
                </c:pt>
                <c:pt idx="477">
                  <c:v>52</c:v>
                </c:pt>
                <c:pt idx="478">
                  <c:v>31</c:v>
                </c:pt>
                <c:pt idx="479">
                  <c:v>49</c:v>
                </c:pt>
                <c:pt idx="480">
                  <c:v>28</c:v>
                </c:pt>
                <c:pt idx="481">
                  <c:v>38</c:v>
                </c:pt>
                <c:pt idx="482">
                  <c:v>38</c:v>
                </c:pt>
                <c:pt idx="483">
                  <c:v>41</c:v>
                </c:pt>
                <c:pt idx="484">
                  <c:v>40</c:v>
                </c:pt>
                <c:pt idx="485">
                  <c:v>29</c:v>
                </c:pt>
                <c:pt idx="486">
                  <c:v>25</c:v>
                </c:pt>
                <c:pt idx="487">
                  <c:v>36</c:v>
                </c:pt>
                <c:pt idx="488">
                  <c:v>30</c:v>
                </c:pt>
                <c:pt idx="489">
                  <c:v>26</c:v>
                </c:pt>
                <c:pt idx="490">
                  <c:v>24</c:v>
                </c:pt>
                <c:pt idx="491">
                  <c:v>30</c:v>
                </c:pt>
                <c:pt idx="492">
                  <c:v>33</c:v>
                </c:pt>
                <c:pt idx="493">
                  <c:v>25</c:v>
                </c:pt>
                <c:pt idx="494">
                  <c:v>23</c:v>
                </c:pt>
                <c:pt idx="495">
                  <c:v>18</c:v>
                </c:pt>
                <c:pt idx="496">
                  <c:v>31</c:v>
                </c:pt>
                <c:pt idx="497">
                  <c:v>45</c:v>
                </c:pt>
                <c:pt idx="498">
                  <c:v>13</c:v>
                </c:pt>
                <c:pt idx="499">
                  <c:v>18</c:v>
                </c:pt>
                <c:pt idx="500">
                  <c:v>20</c:v>
                </c:pt>
                <c:pt idx="501">
                  <c:v>14</c:v>
                </c:pt>
                <c:pt idx="502">
                  <c:v>9</c:v>
                </c:pt>
                <c:pt idx="503">
                  <c:v>4</c:v>
                </c:pt>
                <c:pt idx="504">
                  <c:v>13</c:v>
                </c:pt>
                <c:pt idx="505">
                  <c:v>9</c:v>
                </c:pt>
                <c:pt idx="506">
                  <c:v>18</c:v>
                </c:pt>
                <c:pt idx="507">
                  <c:v>13</c:v>
                </c:pt>
                <c:pt idx="508">
                  <c:v>25</c:v>
                </c:pt>
                <c:pt idx="509">
                  <c:v>14</c:v>
                </c:pt>
                <c:pt idx="510">
                  <c:v>24</c:v>
                </c:pt>
                <c:pt idx="511">
                  <c:v>27</c:v>
                </c:pt>
                <c:pt idx="512">
                  <c:v>16</c:v>
                </c:pt>
                <c:pt idx="513">
                  <c:v>21</c:v>
                </c:pt>
                <c:pt idx="514">
                  <c:v>11</c:v>
                </c:pt>
                <c:pt idx="515">
                  <c:v>16</c:v>
                </c:pt>
                <c:pt idx="516">
                  <c:v>18</c:v>
                </c:pt>
                <c:pt idx="517">
                  <c:v>22</c:v>
                </c:pt>
                <c:pt idx="518">
                  <c:v>23</c:v>
                </c:pt>
                <c:pt idx="519">
                  <c:v>20</c:v>
                </c:pt>
                <c:pt idx="520">
                  <c:v>17</c:v>
                </c:pt>
                <c:pt idx="521">
                  <c:v>14</c:v>
                </c:pt>
                <c:pt idx="522">
                  <c:v>9</c:v>
                </c:pt>
                <c:pt idx="523">
                  <c:v>10</c:v>
                </c:pt>
                <c:pt idx="524">
                  <c:v>16</c:v>
                </c:pt>
                <c:pt idx="525">
                  <c:v>10</c:v>
                </c:pt>
                <c:pt idx="526">
                  <c:v>10</c:v>
                </c:pt>
                <c:pt idx="527">
                  <c:v>7</c:v>
                </c:pt>
                <c:pt idx="528">
                  <c:v>11</c:v>
                </c:pt>
                <c:pt idx="529">
                  <c:v>13</c:v>
                </c:pt>
                <c:pt idx="530">
                  <c:v>10</c:v>
                </c:pt>
                <c:pt idx="531">
                  <c:v>12</c:v>
                </c:pt>
                <c:pt idx="532">
                  <c:v>16</c:v>
                </c:pt>
                <c:pt idx="533">
                  <c:v>10</c:v>
                </c:pt>
                <c:pt idx="534">
                  <c:v>6</c:v>
                </c:pt>
                <c:pt idx="535">
                  <c:v>8</c:v>
                </c:pt>
                <c:pt idx="536">
                  <c:v>26</c:v>
                </c:pt>
                <c:pt idx="537">
                  <c:v>26</c:v>
                </c:pt>
                <c:pt idx="538">
                  <c:v>60</c:v>
                </c:pt>
                <c:pt idx="539">
                  <c:v>48</c:v>
                </c:pt>
                <c:pt idx="540">
                  <c:v>61</c:v>
                </c:pt>
                <c:pt idx="541">
                  <c:v>68</c:v>
                </c:pt>
                <c:pt idx="542">
                  <c:v>92</c:v>
                </c:pt>
                <c:pt idx="543">
                  <c:v>172</c:v>
                </c:pt>
                <c:pt idx="544">
                  <c:v>195</c:v>
                </c:pt>
                <c:pt idx="545">
                  <c:v>181</c:v>
                </c:pt>
                <c:pt idx="546">
                  <c:v>170</c:v>
                </c:pt>
                <c:pt idx="547">
                  <c:v>133</c:v>
                </c:pt>
                <c:pt idx="548">
                  <c:v>130</c:v>
                </c:pt>
                <c:pt idx="549">
                  <c:v>125</c:v>
                </c:pt>
                <c:pt idx="550">
                  <c:v>135</c:v>
                </c:pt>
                <c:pt idx="551">
                  <c:v>139</c:v>
                </c:pt>
                <c:pt idx="552">
                  <c:v>136</c:v>
                </c:pt>
                <c:pt idx="553">
                  <c:v>133</c:v>
                </c:pt>
                <c:pt idx="554">
                  <c:v>139</c:v>
                </c:pt>
                <c:pt idx="555">
                  <c:v>120</c:v>
                </c:pt>
                <c:pt idx="556">
                  <c:v>121</c:v>
                </c:pt>
                <c:pt idx="557">
                  <c:v>111</c:v>
                </c:pt>
                <c:pt idx="558">
                  <c:v>102</c:v>
                </c:pt>
                <c:pt idx="559">
                  <c:v>95</c:v>
                </c:pt>
                <c:pt idx="560">
                  <c:v>98</c:v>
                </c:pt>
                <c:pt idx="561">
                  <c:v>97</c:v>
                </c:pt>
                <c:pt idx="562">
                  <c:v>81</c:v>
                </c:pt>
                <c:pt idx="563">
                  <c:v>78</c:v>
                </c:pt>
                <c:pt idx="564">
                  <c:v>72</c:v>
                </c:pt>
                <c:pt idx="565">
                  <c:v>54</c:v>
                </c:pt>
                <c:pt idx="566">
                  <c:v>63</c:v>
                </c:pt>
                <c:pt idx="567">
                  <c:v>59</c:v>
                </c:pt>
                <c:pt idx="568">
                  <c:v>49</c:v>
                </c:pt>
                <c:pt idx="569">
                  <c:v>58</c:v>
                </c:pt>
                <c:pt idx="570">
                  <c:v>53</c:v>
                </c:pt>
                <c:pt idx="571">
                  <c:v>53</c:v>
                </c:pt>
                <c:pt idx="572">
                  <c:v>56</c:v>
                </c:pt>
                <c:pt idx="573">
                  <c:v>53</c:v>
                </c:pt>
                <c:pt idx="574">
                  <c:v>32</c:v>
                </c:pt>
                <c:pt idx="575">
                  <c:v>40</c:v>
                </c:pt>
                <c:pt idx="576">
                  <c:v>37</c:v>
                </c:pt>
                <c:pt idx="577">
                  <c:v>35</c:v>
                </c:pt>
                <c:pt idx="578">
                  <c:v>98</c:v>
                </c:pt>
                <c:pt idx="579">
                  <c:v>116</c:v>
                </c:pt>
                <c:pt idx="580">
                  <c:v>120</c:v>
                </c:pt>
                <c:pt idx="581">
                  <c:v>116</c:v>
                </c:pt>
                <c:pt idx="582">
                  <c:v>122</c:v>
                </c:pt>
                <c:pt idx="583">
                  <c:v>121</c:v>
                </c:pt>
                <c:pt idx="584">
                  <c:v>133</c:v>
                </c:pt>
                <c:pt idx="585">
                  <c:v>155</c:v>
                </c:pt>
                <c:pt idx="586">
                  <c:v>161</c:v>
                </c:pt>
                <c:pt idx="587">
                  <c:v>180</c:v>
                </c:pt>
                <c:pt idx="588">
                  <c:v>191</c:v>
                </c:pt>
                <c:pt idx="589">
                  <c:v>219</c:v>
                </c:pt>
                <c:pt idx="590">
                  <c:v>259</c:v>
                </c:pt>
                <c:pt idx="591">
                  <c:v>191</c:v>
                </c:pt>
                <c:pt idx="592">
                  <c:v>241</c:v>
                </c:pt>
                <c:pt idx="593">
                  <c:v>332</c:v>
                </c:pt>
                <c:pt idx="594">
                  <c:v>349</c:v>
                </c:pt>
                <c:pt idx="595">
                  <c:v>457</c:v>
                </c:pt>
                <c:pt idx="596">
                  <c:v>573</c:v>
                </c:pt>
                <c:pt idx="597">
                  <c:v>555</c:v>
                </c:pt>
                <c:pt idx="598">
                  <c:v>520</c:v>
                </c:pt>
                <c:pt idx="599">
                  <c:v>607</c:v>
                </c:pt>
                <c:pt idx="600">
                  <c:v>837</c:v>
                </c:pt>
                <c:pt idx="601">
                  <c:v>807</c:v>
                </c:pt>
                <c:pt idx="602">
                  <c:v>910</c:v>
                </c:pt>
                <c:pt idx="603">
                  <c:v>935</c:v>
                </c:pt>
                <c:pt idx="604">
                  <c:v>1009</c:v>
                </c:pt>
                <c:pt idx="605">
                  <c:v>1012</c:v>
                </c:pt>
                <c:pt idx="606">
                  <c:v>917</c:v>
                </c:pt>
                <c:pt idx="607">
                  <c:v>1178</c:v>
                </c:pt>
                <c:pt idx="608">
                  <c:v>1457</c:v>
                </c:pt>
                <c:pt idx="609">
                  <c:v>1504</c:v>
                </c:pt>
                <c:pt idx="610">
                  <c:v>1650</c:v>
                </c:pt>
                <c:pt idx="611">
                  <c:v>1443</c:v>
                </c:pt>
                <c:pt idx="612">
                  <c:v>1939</c:v>
                </c:pt>
                <c:pt idx="613">
                  <c:v>1647</c:v>
                </c:pt>
                <c:pt idx="614">
                  <c:v>2236</c:v>
                </c:pt>
                <c:pt idx="615">
                  <c:v>2268</c:v>
                </c:pt>
                <c:pt idx="616">
                  <c:v>2478</c:v>
                </c:pt>
                <c:pt idx="617">
                  <c:v>2909</c:v>
                </c:pt>
                <c:pt idx="618">
                  <c:v>2356</c:v>
                </c:pt>
                <c:pt idx="619">
                  <c:v>2057</c:v>
                </c:pt>
                <c:pt idx="620">
                  <c:v>2475</c:v>
                </c:pt>
                <c:pt idx="621">
                  <c:v>3486</c:v>
                </c:pt>
                <c:pt idx="622">
                  <c:v>3577</c:v>
                </c:pt>
                <c:pt idx="623">
                  <c:v>3483</c:v>
                </c:pt>
                <c:pt idx="624">
                  <c:v>3590</c:v>
                </c:pt>
                <c:pt idx="625">
                  <c:v>3703</c:v>
                </c:pt>
                <c:pt idx="626">
                  <c:v>2809</c:v>
                </c:pt>
                <c:pt idx="627">
                  <c:v>2263</c:v>
                </c:pt>
                <c:pt idx="628">
                  <c:v>2976</c:v>
                </c:pt>
                <c:pt idx="629">
                  <c:v>3190</c:v>
                </c:pt>
                <c:pt idx="630">
                  <c:v>2932</c:v>
                </c:pt>
                <c:pt idx="631">
                  <c:v>3445</c:v>
                </c:pt>
                <c:pt idx="632">
                  <c:v>3348</c:v>
                </c:pt>
                <c:pt idx="633">
                  <c:v>3058</c:v>
                </c:pt>
                <c:pt idx="634">
                  <c:v>2553</c:v>
                </c:pt>
                <c:pt idx="635">
                  <c:v>3994</c:v>
                </c:pt>
                <c:pt idx="636">
                  <c:v>3862</c:v>
                </c:pt>
                <c:pt idx="637">
                  <c:v>3439</c:v>
                </c:pt>
                <c:pt idx="638">
                  <c:v>3637</c:v>
                </c:pt>
                <c:pt idx="639">
                  <c:v>3598</c:v>
                </c:pt>
                <c:pt idx="640">
                  <c:v>3383</c:v>
                </c:pt>
                <c:pt idx="641">
                  <c:v>3174</c:v>
                </c:pt>
                <c:pt idx="642">
                  <c:v>3277</c:v>
                </c:pt>
                <c:pt idx="643">
                  <c:v>5324</c:v>
                </c:pt>
                <c:pt idx="644">
                  <c:v>3432</c:v>
                </c:pt>
                <c:pt idx="645">
                  <c:v>4248</c:v>
                </c:pt>
                <c:pt idx="646">
                  <c:v>3112</c:v>
                </c:pt>
                <c:pt idx="647">
                  <c:v>3163</c:v>
                </c:pt>
                <c:pt idx="648">
                  <c:v>2470</c:v>
                </c:pt>
                <c:pt idx="649">
                  <c:v>3496</c:v>
                </c:pt>
                <c:pt idx="650">
                  <c:v>3635</c:v>
                </c:pt>
                <c:pt idx="651">
                  <c:v>3003</c:v>
                </c:pt>
                <c:pt idx="652">
                  <c:v>1767</c:v>
                </c:pt>
                <c:pt idx="653">
                  <c:v>3035</c:v>
                </c:pt>
                <c:pt idx="654">
                  <c:v>2553</c:v>
                </c:pt>
                <c:pt idx="655">
                  <c:v>2470</c:v>
                </c:pt>
                <c:pt idx="656">
                  <c:v>3397</c:v>
                </c:pt>
                <c:pt idx="657">
                  <c:v>3481</c:v>
                </c:pt>
                <c:pt idx="658">
                  <c:v>2396</c:v>
                </c:pt>
                <c:pt idx="659">
                  <c:v>3099</c:v>
                </c:pt>
                <c:pt idx="660">
                  <c:v>2304</c:v>
                </c:pt>
                <c:pt idx="661">
                  <c:v>1723</c:v>
                </c:pt>
                <c:pt idx="662">
                  <c:v>2069</c:v>
                </c:pt>
                <c:pt idx="663">
                  <c:v>2069</c:v>
                </c:pt>
                <c:pt idx="664">
                  <c:v>3474</c:v>
                </c:pt>
                <c:pt idx="665">
                  <c:v>2038</c:v>
                </c:pt>
                <c:pt idx="666">
                  <c:v>1734</c:v>
                </c:pt>
                <c:pt idx="667">
                  <c:v>1931</c:v>
                </c:pt>
                <c:pt idx="668">
                  <c:v>1670</c:v>
                </c:pt>
                <c:pt idx="669">
                  <c:v>1461</c:v>
                </c:pt>
                <c:pt idx="670">
                  <c:v>1782</c:v>
                </c:pt>
                <c:pt idx="671">
                  <c:v>2079</c:v>
                </c:pt>
                <c:pt idx="672">
                  <c:v>1275</c:v>
                </c:pt>
                <c:pt idx="673">
                  <c:v>1090</c:v>
                </c:pt>
                <c:pt idx="674">
                  <c:v>1761</c:v>
                </c:pt>
                <c:pt idx="675">
                  <c:v>747</c:v>
                </c:pt>
                <c:pt idx="676">
                  <c:v>1103</c:v>
                </c:pt>
                <c:pt idx="677">
                  <c:v>1239</c:v>
                </c:pt>
                <c:pt idx="678">
                  <c:v>1324</c:v>
                </c:pt>
                <c:pt idx="679">
                  <c:v>1101</c:v>
                </c:pt>
                <c:pt idx="680">
                  <c:v>766</c:v>
                </c:pt>
                <c:pt idx="681">
                  <c:v>743</c:v>
                </c:pt>
                <c:pt idx="682">
                  <c:v>552</c:v>
                </c:pt>
                <c:pt idx="683">
                  <c:v>662</c:v>
                </c:pt>
                <c:pt idx="684">
                  <c:v>715</c:v>
                </c:pt>
                <c:pt idx="685">
                  <c:v>709</c:v>
                </c:pt>
                <c:pt idx="686">
                  <c:v>682</c:v>
                </c:pt>
                <c:pt idx="687">
                  <c:v>454</c:v>
                </c:pt>
                <c:pt idx="688">
                  <c:v>559</c:v>
                </c:pt>
                <c:pt idx="689">
                  <c:v>370</c:v>
                </c:pt>
                <c:pt idx="690">
                  <c:v>339</c:v>
                </c:pt>
                <c:pt idx="691">
                  <c:v>442</c:v>
                </c:pt>
                <c:pt idx="692">
                  <c:v>474</c:v>
                </c:pt>
                <c:pt idx="693">
                  <c:v>355</c:v>
                </c:pt>
                <c:pt idx="694">
                  <c:v>412</c:v>
                </c:pt>
                <c:pt idx="695">
                  <c:v>271</c:v>
                </c:pt>
                <c:pt idx="696">
                  <c:v>255</c:v>
                </c:pt>
                <c:pt idx="697">
                  <c:v>195</c:v>
                </c:pt>
                <c:pt idx="698">
                  <c:v>280</c:v>
                </c:pt>
                <c:pt idx="699">
                  <c:v>335</c:v>
                </c:pt>
                <c:pt idx="700">
                  <c:v>322</c:v>
                </c:pt>
                <c:pt idx="701">
                  <c:v>265</c:v>
                </c:pt>
                <c:pt idx="702">
                  <c:v>248</c:v>
                </c:pt>
                <c:pt idx="703">
                  <c:v>209</c:v>
                </c:pt>
                <c:pt idx="704">
                  <c:v>280</c:v>
                </c:pt>
                <c:pt idx="705">
                  <c:v>365</c:v>
                </c:pt>
                <c:pt idx="706">
                  <c:v>341</c:v>
                </c:pt>
                <c:pt idx="707">
                  <c:v>311</c:v>
                </c:pt>
                <c:pt idx="708">
                  <c:v>344</c:v>
                </c:pt>
                <c:pt idx="709">
                  <c:v>456</c:v>
                </c:pt>
                <c:pt idx="710">
                  <c:v>429</c:v>
                </c:pt>
                <c:pt idx="711">
                  <c:v>464</c:v>
                </c:pt>
                <c:pt idx="712">
                  <c:v>842</c:v>
                </c:pt>
                <c:pt idx="713">
                  <c:v>805</c:v>
                </c:pt>
                <c:pt idx="714">
                  <c:v>813</c:v>
                </c:pt>
                <c:pt idx="715">
                  <c:v>777</c:v>
                </c:pt>
                <c:pt idx="716">
                  <c:v>811</c:v>
                </c:pt>
                <c:pt idx="717">
                  <c:v>845</c:v>
                </c:pt>
                <c:pt idx="718">
                  <c:v>750</c:v>
                </c:pt>
                <c:pt idx="719">
                  <c:v>846</c:v>
                </c:pt>
                <c:pt idx="720">
                  <c:v>882</c:v>
                </c:pt>
                <c:pt idx="721">
                  <c:v>960</c:v>
                </c:pt>
                <c:pt idx="722">
                  <c:v>945</c:v>
                </c:pt>
                <c:pt idx="723">
                  <c:v>956</c:v>
                </c:pt>
                <c:pt idx="724">
                  <c:v>863</c:v>
                </c:pt>
                <c:pt idx="725">
                  <c:v>1165</c:v>
                </c:pt>
                <c:pt idx="726">
                  <c:v>1448</c:v>
                </c:pt>
                <c:pt idx="727">
                  <c:v>1615</c:v>
                </c:pt>
                <c:pt idx="728">
                  <c:v>1472</c:v>
                </c:pt>
                <c:pt idx="729">
                  <c:v>3156</c:v>
                </c:pt>
                <c:pt idx="730">
                  <c:v>2463</c:v>
                </c:pt>
                <c:pt idx="731">
                  <c:v>3496</c:v>
                </c:pt>
                <c:pt idx="732">
                  <c:v>3002</c:v>
                </c:pt>
                <c:pt idx="733">
                  <c:v>5996</c:v>
                </c:pt>
                <c:pt idx="734">
                  <c:v>4832</c:v>
                </c:pt>
                <c:pt idx="735">
                  <c:v>5469</c:v>
                </c:pt>
                <c:pt idx="736">
                  <c:v>5554</c:v>
                </c:pt>
                <c:pt idx="737">
                  <c:v>5207</c:v>
                </c:pt>
                <c:pt idx="738">
                  <c:v>4498</c:v>
                </c:pt>
                <c:pt idx="739">
                  <c:v>4481</c:v>
                </c:pt>
                <c:pt idx="740">
                  <c:v>6264</c:v>
                </c:pt>
                <c:pt idx="741">
                  <c:v>3101</c:v>
                </c:pt>
                <c:pt idx="742">
                  <c:v>4297</c:v>
                </c:pt>
                <c:pt idx="743">
                  <c:v>13208</c:v>
                </c:pt>
                <c:pt idx="744">
                  <c:v>10390</c:v>
                </c:pt>
                <c:pt idx="745">
                  <c:v>7752</c:v>
                </c:pt>
                <c:pt idx="746">
                  <c:v>7806</c:v>
                </c:pt>
                <c:pt idx="747">
                  <c:v>13011</c:v>
                </c:pt>
                <c:pt idx="748">
                  <c:v>10314</c:v>
                </c:pt>
                <c:pt idx="749">
                  <c:v>10686</c:v>
                </c:pt>
                <c:pt idx="750">
                  <c:v>9930</c:v>
                </c:pt>
                <c:pt idx="751">
                  <c:v>10505</c:v>
                </c:pt>
                <c:pt idx="752">
                  <c:v>9420</c:v>
                </c:pt>
                <c:pt idx="753">
                  <c:v>9082</c:v>
                </c:pt>
                <c:pt idx="754">
                  <c:v>19420</c:v>
                </c:pt>
                <c:pt idx="755">
                  <c:v>16883</c:v>
                </c:pt>
                <c:pt idx="756">
                  <c:v>18545</c:v>
                </c:pt>
                <c:pt idx="757">
                  <c:v>18094</c:v>
                </c:pt>
                <c:pt idx="758">
                  <c:v>24836</c:v>
                </c:pt>
                <c:pt idx="759">
                  <c:v>6283</c:v>
                </c:pt>
                <c:pt idx="760">
                  <c:v>13623</c:v>
                </c:pt>
                <c:pt idx="761">
                  <c:v>26032</c:v>
                </c:pt>
                <c:pt idx="762">
                  <c:v>20312</c:v>
                </c:pt>
                <c:pt idx="763">
                  <c:v>18593</c:v>
                </c:pt>
                <c:pt idx="764">
                  <c:v>18597</c:v>
                </c:pt>
                <c:pt idx="765">
                  <c:v>16857</c:v>
                </c:pt>
                <c:pt idx="766">
                  <c:v>14228</c:v>
                </c:pt>
                <c:pt idx="767">
                  <c:v>13544</c:v>
                </c:pt>
                <c:pt idx="768">
                  <c:v>24080</c:v>
                </c:pt>
                <c:pt idx="769">
                  <c:v>19159</c:v>
                </c:pt>
                <c:pt idx="770">
                  <c:v>18162</c:v>
                </c:pt>
                <c:pt idx="771">
                  <c:v>17564</c:v>
                </c:pt>
                <c:pt idx="772">
                  <c:v>16274</c:v>
                </c:pt>
                <c:pt idx="773">
                  <c:v>13158</c:v>
                </c:pt>
                <c:pt idx="774">
                  <c:v>13520</c:v>
                </c:pt>
                <c:pt idx="775">
                  <c:v>22201</c:v>
                </c:pt>
                <c:pt idx="776">
                  <c:v>17051</c:v>
                </c:pt>
                <c:pt idx="777">
                  <c:v>16165</c:v>
                </c:pt>
                <c:pt idx="778">
                  <c:v>15345</c:v>
                </c:pt>
                <c:pt idx="779">
                  <c:v>12632</c:v>
                </c:pt>
                <c:pt idx="780">
                  <c:v>9701</c:v>
                </c:pt>
                <c:pt idx="781">
                  <c:v>9042</c:v>
                </c:pt>
                <c:pt idx="782">
                  <c:v>15851</c:v>
                </c:pt>
                <c:pt idx="783">
                  <c:v>11278</c:v>
                </c:pt>
                <c:pt idx="784">
                  <c:v>10713</c:v>
                </c:pt>
                <c:pt idx="785">
                  <c:v>10594</c:v>
                </c:pt>
                <c:pt idx="786">
                  <c:v>10244</c:v>
                </c:pt>
                <c:pt idx="787">
                  <c:v>7859</c:v>
                </c:pt>
                <c:pt idx="788">
                  <c:v>7538</c:v>
                </c:pt>
                <c:pt idx="789">
                  <c:v>13166</c:v>
                </c:pt>
                <c:pt idx="790">
                  <c:v>8940</c:v>
                </c:pt>
                <c:pt idx="791">
                  <c:v>8478</c:v>
                </c:pt>
                <c:pt idx="792">
                  <c:v>7584</c:v>
                </c:pt>
                <c:pt idx="793">
                  <c:v>6434</c:v>
                </c:pt>
                <c:pt idx="794">
                  <c:v>4848</c:v>
                </c:pt>
                <c:pt idx="795">
                  <c:v>4925</c:v>
                </c:pt>
                <c:pt idx="796">
                  <c:v>8164</c:v>
                </c:pt>
                <c:pt idx="797">
                  <c:v>5729</c:v>
                </c:pt>
                <c:pt idx="798">
                  <c:v>5605</c:v>
                </c:pt>
                <c:pt idx="799">
                  <c:v>5010</c:v>
                </c:pt>
                <c:pt idx="800">
                  <c:v>4563</c:v>
                </c:pt>
                <c:pt idx="801">
                  <c:v>3743</c:v>
                </c:pt>
                <c:pt idx="802">
                  <c:v>3334</c:v>
                </c:pt>
                <c:pt idx="803">
                  <c:v>6341</c:v>
                </c:pt>
                <c:pt idx="804">
                  <c:v>4467</c:v>
                </c:pt>
                <c:pt idx="805">
                  <c:v>4269</c:v>
                </c:pt>
                <c:pt idx="806">
                  <c:v>3577</c:v>
                </c:pt>
                <c:pt idx="807">
                  <c:v>3745</c:v>
                </c:pt>
                <c:pt idx="808">
                  <c:v>3233</c:v>
                </c:pt>
                <c:pt idx="809">
                  <c:v>2879</c:v>
                </c:pt>
                <c:pt idx="810">
                  <c:v>2256</c:v>
                </c:pt>
                <c:pt idx="811">
                  <c:v>2162</c:v>
                </c:pt>
                <c:pt idx="812">
                  <c:v>4477</c:v>
                </c:pt>
                <c:pt idx="813">
                  <c:v>3602</c:v>
                </c:pt>
                <c:pt idx="814">
                  <c:v>3431</c:v>
                </c:pt>
                <c:pt idx="815">
                  <c:v>2969</c:v>
                </c:pt>
                <c:pt idx="816">
                  <c:v>3128</c:v>
                </c:pt>
                <c:pt idx="817">
                  <c:v>2503</c:v>
                </c:pt>
                <c:pt idx="818">
                  <c:v>2389</c:v>
                </c:pt>
                <c:pt idx="819">
                  <c:v>5130</c:v>
                </c:pt>
                <c:pt idx="820">
                  <c:v>3906</c:v>
                </c:pt>
                <c:pt idx="821">
                  <c:v>3120</c:v>
                </c:pt>
                <c:pt idx="822">
                  <c:v>4085</c:v>
                </c:pt>
                <c:pt idx="823">
                  <c:v>3782</c:v>
                </c:pt>
                <c:pt idx="824">
                  <c:v>3199</c:v>
                </c:pt>
                <c:pt idx="825">
                  <c:v>3220</c:v>
                </c:pt>
                <c:pt idx="826">
                  <c:v>7109</c:v>
                </c:pt>
                <c:pt idx="827">
                  <c:v>5862</c:v>
                </c:pt>
                <c:pt idx="828">
                  <c:v>6606</c:v>
                </c:pt>
                <c:pt idx="829">
                  <c:v>6516</c:v>
                </c:pt>
                <c:pt idx="830">
                  <c:v>6168</c:v>
                </c:pt>
                <c:pt idx="831">
                  <c:v>5116</c:v>
                </c:pt>
                <c:pt idx="832">
                  <c:v>5309</c:v>
                </c:pt>
                <c:pt idx="833">
                  <c:v>11504</c:v>
                </c:pt>
                <c:pt idx="834">
                  <c:v>9392</c:v>
                </c:pt>
                <c:pt idx="835">
                  <c:v>9505</c:v>
                </c:pt>
                <c:pt idx="836">
                  <c:v>9087</c:v>
                </c:pt>
                <c:pt idx="837">
                  <c:v>7952</c:v>
                </c:pt>
                <c:pt idx="838">
                  <c:v>6127</c:v>
                </c:pt>
                <c:pt idx="839">
                  <c:v>5946</c:v>
                </c:pt>
                <c:pt idx="840">
                  <c:v>12784</c:v>
                </c:pt>
                <c:pt idx="841">
                  <c:v>9989</c:v>
                </c:pt>
                <c:pt idx="842">
                  <c:v>9985</c:v>
                </c:pt>
                <c:pt idx="843">
                  <c:v>9284</c:v>
                </c:pt>
                <c:pt idx="844">
                  <c:v>8659</c:v>
                </c:pt>
                <c:pt idx="845">
                  <c:v>6423</c:v>
                </c:pt>
                <c:pt idx="846">
                  <c:v>4495</c:v>
                </c:pt>
                <c:pt idx="847">
                  <c:v>5979</c:v>
                </c:pt>
                <c:pt idx="848">
                  <c:v>16870</c:v>
                </c:pt>
                <c:pt idx="849">
                  <c:v>11772</c:v>
                </c:pt>
                <c:pt idx="850">
                  <c:v>10526</c:v>
                </c:pt>
                <c:pt idx="851">
                  <c:v>9153</c:v>
                </c:pt>
                <c:pt idx="852">
                  <c:v>6947</c:v>
                </c:pt>
                <c:pt idx="853">
                  <c:v>6227</c:v>
                </c:pt>
                <c:pt idx="854">
                  <c:v>13794</c:v>
                </c:pt>
                <c:pt idx="855">
                  <c:v>10293</c:v>
                </c:pt>
                <c:pt idx="856">
                  <c:v>9749</c:v>
                </c:pt>
                <c:pt idx="857">
                  <c:v>8983</c:v>
                </c:pt>
                <c:pt idx="858">
                  <c:v>7889</c:v>
                </c:pt>
                <c:pt idx="859">
                  <c:v>6175</c:v>
                </c:pt>
                <c:pt idx="860">
                  <c:v>5551</c:v>
                </c:pt>
                <c:pt idx="861">
                  <c:v>12419</c:v>
                </c:pt>
                <c:pt idx="862">
                  <c:v>8763</c:v>
                </c:pt>
                <c:pt idx="863">
                  <c:v>8565</c:v>
                </c:pt>
                <c:pt idx="864">
                  <c:v>7938</c:v>
                </c:pt>
                <c:pt idx="865">
                  <c:v>6558</c:v>
                </c:pt>
                <c:pt idx="866">
                  <c:v>5106</c:v>
                </c:pt>
                <c:pt idx="867">
                  <c:v>4709</c:v>
                </c:pt>
                <c:pt idx="868">
                  <c:v>10230</c:v>
                </c:pt>
                <c:pt idx="869">
                  <c:v>7231</c:v>
                </c:pt>
                <c:pt idx="870">
                  <c:v>6648</c:v>
                </c:pt>
                <c:pt idx="871">
                  <c:v>6270</c:v>
                </c:pt>
                <c:pt idx="872">
                  <c:v>5633</c:v>
                </c:pt>
                <c:pt idx="873">
                  <c:v>4798</c:v>
                </c:pt>
                <c:pt idx="874">
                  <c:v>3541</c:v>
                </c:pt>
                <c:pt idx="875">
                  <c:v>7965</c:v>
                </c:pt>
                <c:pt idx="876">
                  <c:v>2305</c:v>
                </c:pt>
                <c:pt idx="877">
                  <c:v>7776</c:v>
                </c:pt>
                <c:pt idx="878">
                  <c:v>5481</c:v>
                </c:pt>
                <c:pt idx="879">
                  <c:v>4403</c:v>
                </c:pt>
                <c:pt idx="880">
                  <c:v>3023</c:v>
                </c:pt>
                <c:pt idx="881">
                  <c:v>2665</c:v>
                </c:pt>
                <c:pt idx="882">
                  <c:v>5202</c:v>
                </c:pt>
                <c:pt idx="883">
                  <c:v>3762</c:v>
                </c:pt>
                <c:pt idx="884">
                  <c:v>3553</c:v>
                </c:pt>
                <c:pt idx="885">
                  <c:v>3004</c:v>
                </c:pt>
                <c:pt idx="886">
                  <c:v>2660</c:v>
                </c:pt>
                <c:pt idx="887">
                  <c:v>1951</c:v>
                </c:pt>
                <c:pt idx="888">
                  <c:v>1694</c:v>
                </c:pt>
                <c:pt idx="889">
                  <c:v>3627</c:v>
                </c:pt>
                <c:pt idx="890">
                  <c:v>2645</c:v>
                </c:pt>
                <c:pt idx="891">
                  <c:v>2397</c:v>
                </c:pt>
                <c:pt idx="892">
                  <c:v>2132</c:v>
                </c:pt>
                <c:pt idx="893">
                  <c:v>1971</c:v>
                </c:pt>
                <c:pt idx="894">
                  <c:v>1448</c:v>
                </c:pt>
                <c:pt idx="895">
                  <c:v>1410</c:v>
                </c:pt>
                <c:pt idx="896">
                  <c:v>2900</c:v>
                </c:pt>
                <c:pt idx="897">
                  <c:v>2154</c:v>
                </c:pt>
                <c:pt idx="898">
                  <c:v>2044</c:v>
                </c:pt>
                <c:pt idx="899">
                  <c:v>1948</c:v>
                </c:pt>
                <c:pt idx="900">
                  <c:v>1549</c:v>
                </c:pt>
                <c:pt idx="901">
                  <c:v>1309</c:v>
                </c:pt>
                <c:pt idx="902">
                  <c:v>1176</c:v>
                </c:pt>
                <c:pt idx="903">
                  <c:v>2745</c:v>
                </c:pt>
                <c:pt idx="904">
                  <c:v>2271</c:v>
                </c:pt>
                <c:pt idx="905">
                  <c:v>2169</c:v>
                </c:pt>
                <c:pt idx="906">
                  <c:v>2218</c:v>
                </c:pt>
                <c:pt idx="907">
                  <c:v>1824</c:v>
                </c:pt>
                <c:pt idx="908">
                  <c:v>1440</c:v>
                </c:pt>
                <c:pt idx="909">
                  <c:v>1453</c:v>
                </c:pt>
                <c:pt idx="910">
                  <c:v>3352</c:v>
                </c:pt>
                <c:pt idx="911">
                  <c:v>2426</c:v>
                </c:pt>
                <c:pt idx="912">
                  <c:v>2423</c:v>
                </c:pt>
                <c:pt idx="913">
                  <c:v>2309</c:v>
                </c:pt>
                <c:pt idx="914">
                  <c:v>1847</c:v>
                </c:pt>
                <c:pt idx="915">
                  <c:v>1528</c:v>
                </c:pt>
                <c:pt idx="916">
                  <c:v>1309</c:v>
                </c:pt>
                <c:pt idx="917">
                  <c:v>3222</c:v>
                </c:pt>
                <c:pt idx="918">
                  <c:v>2508</c:v>
                </c:pt>
                <c:pt idx="919">
                  <c:v>2545</c:v>
                </c:pt>
                <c:pt idx="920">
                  <c:v>2343</c:v>
                </c:pt>
                <c:pt idx="921">
                  <c:v>2342</c:v>
                </c:pt>
                <c:pt idx="922">
                  <c:v>1797</c:v>
                </c:pt>
                <c:pt idx="923">
                  <c:v>1606</c:v>
                </c:pt>
                <c:pt idx="924">
                  <c:v>4360</c:v>
                </c:pt>
                <c:pt idx="925">
                  <c:v>3454</c:v>
                </c:pt>
                <c:pt idx="926">
                  <c:v>3431</c:v>
                </c:pt>
                <c:pt idx="927">
                  <c:v>3715</c:v>
                </c:pt>
                <c:pt idx="928">
                  <c:v>3510</c:v>
                </c:pt>
                <c:pt idx="929">
                  <c:v>2863</c:v>
                </c:pt>
                <c:pt idx="930">
                  <c:v>2713</c:v>
                </c:pt>
                <c:pt idx="931">
                  <c:v>7146</c:v>
                </c:pt>
                <c:pt idx="932">
                  <c:v>5923</c:v>
                </c:pt>
                <c:pt idx="933">
                  <c:v>6208</c:v>
                </c:pt>
                <c:pt idx="934">
                  <c:v>5934</c:v>
                </c:pt>
                <c:pt idx="935">
                  <c:v>6198</c:v>
                </c:pt>
                <c:pt idx="936">
                  <c:v>4795</c:v>
                </c:pt>
                <c:pt idx="937">
                  <c:v>4719</c:v>
                </c:pt>
                <c:pt idx="938">
                  <c:v>11732</c:v>
                </c:pt>
                <c:pt idx="939">
                  <c:v>9611</c:v>
                </c:pt>
                <c:pt idx="940">
                  <c:v>9501</c:v>
                </c:pt>
                <c:pt idx="941">
                  <c:v>9087</c:v>
                </c:pt>
                <c:pt idx="942">
                  <c:v>8037</c:v>
                </c:pt>
                <c:pt idx="943">
                  <c:v>6181</c:v>
                </c:pt>
                <c:pt idx="944">
                  <c:v>5196</c:v>
                </c:pt>
                <c:pt idx="945">
                  <c:v>11934</c:v>
                </c:pt>
                <c:pt idx="946">
                  <c:v>8752</c:v>
                </c:pt>
                <c:pt idx="947">
                  <c:v>8176</c:v>
                </c:pt>
                <c:pt idx="948">
                  <c:v>7247</c:v>
                </c:pt>
                <c:pt idx="949">
                  <c:v>6339</c:v>
                </c:pt>
                <c:pt idx="950">
                  <c:v>4454</c:v>
                </c:pt>
                <c:pt idx="951">
                  <c:v>3627</c:v>
                </c:pt>
                <c:pt idx="952">
                  <c:v>2994</c:v>
                </c:pt>
                <c:pt idx="953">
                  <c:v>9557</c:v>
                </c:pt>
                <c:pt idx="954">
                  <c:v>6247</c:v>
                </c:pt>
                <c:pt idx="955">
                  <c:v>5301</c:v>
                </c:pt>
                <c:pt idx="956">
                  <c:v>4631</c:v>
                </c:pt>
                <c:pt idx="957">
                  <c:v>3240</c:v>
                </c:pt>
                <c:pt idx="958">
                  <c:v>2612</c:v>
                </c:pt>
                <c:pt idx="959">
                  <c:v>5652</c:v>
                </c:pt>
                <c:pt idx="960">
                  <c:v>4086</c:v>
                </c:pt>
                <c:pt idx="961">
                  <c:v>3511</c:v>
                </c:pt>
                <c:pt idx="962">
                  <c:v>3128</c:v>
                </c:pt>
                <c:pt idx="963">
                  <c:v>2686</c:v>
                </c:pt>
                <c:pt idx="964">
                  <c:v>1893</c:v>
                </c:pt>
                <c:pt idx="965">
                  <c:v>1676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EB-49CA-BCBE-96C5D33DD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332976"/>
        <c:axId val="570354192"/>
      </c:scatterChart>
      <c:valAx>
        <c:axId val="57033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354192"/>
        <c:crosses val="autoZero"/>
        <c:crossBetween val="midCat"/>
      </c:valAx>
      <c:valAx>
        <c:axId val="57035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332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240605793840989E-2"/>
          <c:y val="7.2813989160445847E-2"/>
          <c:w val="0.92836412839699389"/>
          <c:h val="0.68858956266830285"/>
        </c:manualLayout>
      </c:layout>
      <c:lineChart>
        <c:grouping val="standard"/>
        <c:varyColors val="0"/>
        <c:ser>
          <c:idx val="0"/>
          <c:order val="0"/>
          <c:tx>
            <c:strRef>
              <c:f>'Forecast Analysis2'!$B$1</c:f>
              <c:strCache>
                <c:ptCount val="1"/>
                <c:pt idx="0">
                  <c:v>Daily minimum temperatures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'Forecast Analysis2'!$B$2:$B$4387</c:f>
              <c:numCache>
                <c:formatCode>General</c:formatCode>
                <c:ptCount val="4386"/>
                <c:pt idx="0">
                  <c:v>20.7</c:v>
                </c:pt>
                <c:pt idx="1">
                  <c:v>17.899999999999999</c:v>
                </c:pt>
                <c:pt idx="2">
                  <c:v>18.8</c:v>
                </c:pt>
                <c:pt idx="3">
                  <c:v>14.6</c:v>
                </c:pt>
                <c:pt idx="4">
                  <c:v>15.8</c:v>
                </c:pt>
                <c:pt idx="5">
                  <c:v>15.8</c:v>
                </c:pt>
                <c:pt idx="6">
                  <c:v>15.8</c:v>
                </c:pt>
                <c:pt idx="7">
                  <c:v>17.399999999999999</c:v>
                </c:pt>
                <c:pt idx="8">
                  <c:v>21.8</c:v>
                </c:pt>
                <c:pt idx="9">
                  <c:v>20</c:v>
                </c:pt>
                <c:pt idx="10">
                  <c:v>16.2</c:v>
                </c:pt>
                <c:pt idx="11">
                  <c:v>13.3</c:v>
                </c:pt>
                <c:pt idx="12">
                  <c:v>16.7</c:v>
                </c:pt>
                <c:pt idx="13">
                  <c:v>21.5</c:v>
                </c:pt>
                <c:pt idx="14">
                  <c:v>25</c:v>
                </c:pt>
                <c:pt idx="15">
                  <c:v>20.7</c:v>
                </c:pt>
                <c:pt idx="16">
                  <c:v>20.6</c:v>
                </c:pt>
                <c:pt idx="17">
                  <c:v>24.8</c:v>
                </c:pt>
                <c:pt idx="18">
                  <c:v>17.7</c:v>
                </c:pt>
                <c:pt idx="19">
                  <c:v>15.5</c:v>
                </c:pt>
                <c:pt idx="20">
                  <c:v>18.2</c:v>
                </c:pt>
                <c:pt idx="21">
                  <c:v>12.1</c:v>
                </c:pt>
                <c:pt idx="22">
                  <c:v>14.4</c:v>
                </c:pt>
                <c:pt idx="23">
                  <c:v>16</c:v>
                </c:pt>
                <c:pt idx="24">
                  <c:v>16.5</c:v>
                </c:pt>
                <c:pt idx="25">
                  <c:v>18.7</c:v>
                </c:pt>
                <c:pt idx="26">
                  <c:v>19.399999999999999</c:v>
                </c:pt>
                <c:pt idx="27">
                  <c:v>17.2</c:v>
                </c:pt>
                <c:pt idx="28">
                  <c:v>15.5</c:v>
                </c:pt>
                <c:pt idx="29">
                  <c:v>15.1</c:v>
                </c:pt>
                <c:pt idx="30">
                  <c:v>15.4</c:v>
                </c:pt>
                <c:pt idx="31">
                  <c:v>15.3</c:v>
                </c:pt>
                <c:pt idx="32">
                  <c:v>18.8</c:v>
                </c:pt>
                <c:pt idx="33">
                  <c:v>21.9</c:v>
                </c:pt>
                <c:pt idx="34">
                  <c:v>19.899999999999999</c:v>
                </c:pt>
                <c:pt idx="35">
                  <c:v>16.600000000000001</c:v>
                </c:pt>
                <c:pt idx="36">
                  <c:v>16.8</c:v>
                </c:pt>
                <c:pt idx="37">
                  <c:v>14.6</c:v>
                </c:pt>
                <c:pt idx="38">
                  <c:v>17.100000000000001</c:v>
                </c:pt>
                <c:pt idx="39">
                  <c:v>25</c:v>
                </c:pt>
                <c:pt idx="40">
                  <c:v>15</c:v>
                </c:pt>
                <c:pt idx="41">
                  <c:v>13.7</c:v>
                </c:pt>
                <c:pt idx="42">
                  <c:v>13.9</c:v>
                </c:pt>
                <c:pt idx="43">
                  <c:v>18.3</c:v>
                </c:pt>
                <c:pt idx="44">
                  <c:v>22</c:v>
                </c:pt>
                <c:pt idx="45">
                  <c:v>22.1</c:v>
                </c:pt>
                <c:pt idx="46">
                  <c:v>21.2</c:v>
                </c:pt>
                <c:pt idx="47">
                  <c:v>18.399999999999999</c:v>
                </c:pt>
                <c:pt idx="48">
                  <c:v>16.600000000000001</c:v>
                </c:pt>
                <c:pt idx="49">
                  <c:v>16.100000000000001</c:v>
                </c:pt>
                <c:pt idx="50">
                  <c:v>15.7</c:v>
                </c:pt>
                <c:pt idx="51">
                  <c:v>16.600000000000001</c:v>
                </c:pt>
                <c:pt idx="52">
                  <c:v>16.5</c:v>
                </c:pt>
                <c:pt idx="53">
                  <c:v>14.4</c:v>
                </c:pt>
                <c:pt idx="54">
                  <c:v>14.4</c:v>
                </c:pt>
                <c:pt idx="55">
                  <c:v>18.5</c:v>
                </c:pt>
                <c:pt idx="56">
                  <c:v>16.899999999999999</c:v>
                </c:pt>
                <c:pt idx="57">
                  <c:v>17.5</c:v>
                </c:pt>
                <c:pt idx="58">
                  <c:v>21.2</c:v>
                </c:pt>
                <c:pt idx="59">
                  <c:v>17.8</c:v>
                </c:pt>
                <c:pt idx="60">
                  <c:v>18.600000000000001</c:v>
                </c:pt>
                <c:pt idx="61">
                  <c:v>17</c:v>
                </c:pt>
                <c:pt idx="62">
                  <c:v>16</c:v>
                </c:pt>
                <c:pt idx="63">
                  <c:v>13.3</c:v>
                </c:pt>
                <c:pt idx="64">
                  <c:v>14.3</c:v>
                </c:pt>
                <c:pt idx="65">
                  <c:v>11.4</c:v>
                </c:pt>
                <c:pt idx="66">
                  <c:v>16.3</c:v>
                </c:pt>
                <c:pt idx="67">
                  <c:v>16.100000000000001</c:v>
                </c:pt>
                <c:pt idx="68">
                  <c:v>11.8</c:v>
                </c:pt>
                <c:pt idx="69">
                  <c:v>12.2</c:v>
                </c:pt>
                <c:pt idx="70">
                  <c:v>14.7</c:v>
                </c:pt>
                <c:pt idx="71">
                  <c:v>11.8</c:v>
                </c:pt>
                <c:pt idx="72">
                  <c:v>11.3</c:v>
                </c:pt>
                <c:pt idx="73">
                  <c:v>10.6</c:v>
                </c:pt>
                <c:pt idx="74">
                  <c:v>11.7</c:v>
                </c:pt>
                <c:pt idx="75">
                  <c:v>14.2</c:v>
                </c:pt>
                <c:pt idx="76">
                  <c:v>11.2</c:v>
                </c:pt>
                <c:pt idx="77">
                  <c:v>16.899999999999999</c:v>
                </c:pt>
                <c:pt idx="78">
                  <c:v>16.7</c:v>
                </c:pt>
                <c:pt idx="79">
                  <c:v>8.1</c:v>
                </c:pt>
                <c:pt idx="80">
                  <c:v>8</c:v>
                </c:pt>
                <c:pt idx="81">
                  <c:v>8.8000000000000007</c:v>
                </c:pt>
                <c:pt idx="82">
                  <c:v>13.4</c:v>
                </c:pt>
                <c:pt idx="83">
                  <c:v>10.9</c:v>
                </c:pt>
                <c:pt idx="84">
                  <c:v>13.4</c:v>
                </c:pt>
                <c:pt idx="85">
                  <c:v>11</c:v>
                </c:pt>
                <c:pt idx="86">
                  <c:v>15</c:v>
                </c:pt>
                <c:pt idx="87">
                  <c:v>15.7</c:v>
                </c:pt>
                <c:pt idx="88">
                  <c:v>14.5</c:v>
                </c:pt>
                <c:pt idx="89">
                  <c:v>15.8</c:v>
                </c:pt>
                <c:pt idx="90">
                  <c:v>16.7</c:v>
                </c:pt>
                <c:pt idx="91">
                  <c:v>16.8</c:v>
                </c:pt>
                <c:pt idx="92">
                  <c:v>17.5</c:v>
                </c:pt>
                <c:pt idx="93">
                  <c:v>17.100000000000001</c:v>
                </c:pt>
                <c:pt idx="94">
                  <c:v>18.100000000000001</c:v>
                </c:pt>
                <c:pt idx="95">
                  <c:v>16.600000000000001</c:v>
                </c:pt>
                <c:pt idx="96">
                  <c:v>10</c:v>
                </c:pt>
                <c:pt idx="97">
                  <c:v>14.9</c:v>
                </c:pt>
                <c:pt idx="98">
                  <c:v>15.9</c:v>
                </c:pt>
                <c:pt idx="99">
                  <c:v>13</c:v>
                </c:pt>
                <c:pt idx="100">
                  <c:v>7.6</c:v>
                </c:pt>
                <c:pt idx="101">
                  <c:v>11.5</c:v>
                </c:pt>
                <c:pt idx="102">
                  <c:v>13.5</c:v>
                </c:pt>
                <c:pt idx="103">
                  <c:v>13</c:v>
                </c:pt>
                <c:pt idx="104">
                  <c:v>13.3</c:v>
                </c:pt>
                <c:pt idx="105">
                  <c:v>12.1</c:v>
                </c:pt>
                <c:pt idx="106">
                  <c:v>12.4</c:v>
                </c:pt>
                <c:pt idx="107">
                  <c:v>13.2</c:v>
                </c:pt>
                <c:pt idx="108">
                  <c:v>13.8</c:v>
                </c:pt>
                <c:pt idx="109">
                  <c:v>10.6</c:v>
                </c:pt>
                <c:pt idx="110">
                  <c:v>9</c:v>
                </c:pt>
                <c:pt idx="111">
                  <c:v>10</c:v>
                </c:pt>
                <c:pt idx="112">
                  <c:v>9.8000000000000007</c:v>
                </c:pt>
                <c:pt idx="113">
                  <c:v>11.5</c:v>
                </c:pt>
                <c:pt idx="114">
                  <c:v>8.9</c:v>
                </c:pt>
                <c:pt idx="115">
                  <c:v>7.4</c:v>
                </c:pt>
                <c:pt idx="116">
                  <c:v>9.9</c:v>
                </c:pt>
                <c:pt idx="117">
                  <c:v>9.3000000000000007</c:v>
                </c:pt>
                <c:pt idx="118">
                  <c:v>9.9</c:v>
                </c:pt>
                <c:pt idx="119">
                  <c:v>7.4</c:v>
                </c:pt>
                <c:pt idx="120">
                  <c:v>8.6</c:v>
                </c:pt>
                <c:pt idx="121">
                  <c:v>11.9</c:v>
                </c:pt>
                <c:pt idx="122">
                  <c:v>14</c:v>
                </c:pt>
                <c:pt idx="123">
                  <c:v>8.6</c:v>
                </c:pt>
                <c:pt idx="124">
                  <c:v>10</c:v>
                </c:pt>
                <c:pt idx="125">
                  <c:v>13.5</c:v>
                </c:pt>
                <c:pt idx="126">
                  <c:v>12</c:v>
                </c:pt>
                <c:pt idx="127">
                  <c:v>10.5</c:v>
                </c:pt>
                <c:pt idx="128">
                  <c:v>10.7</c:v>
                </c:pt>
                <c:pt idx="129">
                  <c:v>8.1</c:v>
                </c:pt>
                <c:pt idx="130">
                  <c:v>10.1</c:v>
                </c:pt>
                <c:pt idx="131">
                  <c:v>10.6</c:v>
                </c:pt>
                <c:pt idx="132">
                  <c:v>5.3</c:v>
                </c:pt>
                <c:pt idx="133">
                  <c:v>6.6</c:v>
                </c:pt>
                <c:pt idx="134">
                  <c:v>8.5</c:v>
                </c:pt>
                <c:pt idx="135">
                  <c:v>11.2</c:v>
                </c:pt>
                <c:pt idx="136">
                  <c:v>9.8000000000000007</c:v>
                </c:pt>
                <c:pt idx="137">
                  <c:v>5.9</c:v>
                </c:pt>
                <c:pt idx="138">
                  <c:v>3.2</c:v>
                </c:pt>
                <c:pt idx="139">
                  <c:v>2.1</c:v>
                </c:pt>
                <c:pt idx="140">
                  <c:v>3.4</c:v>
                </c:pt>
                <c:pt idx="141">
                  <c:v>5.4</c:v>
                </c:pt>
                <c:pt idx="142">
                  <c:v>9.6</c:v>
                </c:pt>
                <c:pt idx="143">
                  <c:v>11.5</c:v>
                </c:pt>
                <c:pt idx="144">
                  <c:v>12.3</c:v>
                </c:pt>
                <c:pt idx="145">
                  <c:v>12.6</c:v>
                </c:pt>
                <c:pt idx="146">
                  <c:v>11</c:v>
                </c:pt>
                <c:pt idx="147">
                  <c:v>11.2</c:v>
                </c:pt>
                <c:pt idx="148">
                  <c:v>11.4</c:v>
                </c:pt>
                <c:pt idx="149">
                  <c:v>11.8</c:v>
                </c:pt>
                <c:pt idx="150">
                  <c:v>12.8</c:v>
                </c:pt>
                <c:pt idx="151">
                  <c:v>11.6</c:v>
                </c:pt>
                <c:pt idx="152">
                  <c:v>10.6</c:v>
                </c:pt>
                <c:pt idx="153">
                  <c:v>9.8000000000000007</c:v>
                </c:pt>
                <c:pt idx="154">
                  <c:v>11.2</c:v>
                </c:pt>
                <c:pt idx="155">
                  <c:v>5.7</c:v>
                </c:pt>
                <c:pt idx="156">
                  <c:v>7.1</c:v>
                </c:pt>
                <c:pt idx="157">
                  <c:v>2.5</c:v>
                </c:pt>
                <c:pt idx="158">
                  <c:v>3.5</c:v>
                </c:pt>
                <c:pt idx="159">
                  <c:v>4.5999999999999996</c:v>
                </c:pt>
                <c:pt idx="160">
                  <c:v>11</c:v>
                </c:pt>
                <c:pt idx="161">
                  <c:v>5.7</c:v>
                </c:pt>
                <c:pt idx="162">
                  <c:v>7.7</c:v>
                </c:pt>
                <c:pt idx="163">
                  <c:v>10.4</c:v>
                </c:pt>
                <c:pt idx="164">
                  <c:v>11.4</c:v>
                </c:pt>
                <c:pt idx="165">
                  <c:v>9.1999999999999993</c:v>
                </c:pt>
                <c:pt idx="166">
                  <c:v>6.1</c:v>
                </c:pt>
                <c:pt idx="167">
                  <c:v>2.7</c:v>
                </c:pt>
                <c:pt idx="168">
                  <c:v>4.3</c:v>
                </c:pt>
                <c:pt idx="169">
                  <c:v>6.3</c:v>
                </c:pt>
                <c:pt idx="170">
                  <c:v>3.8</c:v>
                </c:pt>
                <c:pt idx="171">
                  <c:v>4.4000000000000004</c:v>
                </c:pt>
                <c:pt idx="172">
                  <c:v>7.1</c:v>
                </c:pt>
                <c:pt idx="173">
                  <c:v>4.8</c:v>
                </c:pt>
                <c:pt idx="174">
                  <c:v>5.8</c:v>
                </c:pt>
                <c:pt idx="175">
                  <c:v>6.2</c:v>
                </c:pt>
                <c:pt idx="176">
                  <c:v>7.3</c:v>
                </c:pt>
                <c:pt idx="177">
                  <c:v>9.1999999999999993</c:v>
                </c:pt>
                <c:pt idx="178">
                  <c:v>10.199999999999999</c:v>
                </c:pt>
                <c:pt idx="179">
                  <c:v>9.5</c:v>
                </c:pt>
                <c:pt idx="180">
                  <c:v>9.5</c:v>
                </c:pt>
                <c:pt idx="181">
                  <c:v>10.7</c:v>
                </c:pt>
                <c:pt idx="182">
                  <c:v>10</c:v>
                </c:pt>
                <c:pt idx="183">
                  <c:v>6.5</c:v>
                </c:pt>
                <c:pt idx="184">
                  <c:v>7</c:v>
                </c:pt>
                <c:pt idx="185">
                  <c:v>7.4</c:v>
                </c:pt>
                <c:pt idx="186">
                  <c:v>8.1</c:v>
                </c:pt>
                <c:pt idx="187">
                  <c:v>6.6</c:v>
                </c:pt>
                <c:pt idx="188">
                  <c:v>8.3000000000000007</c:v>
                </c:pt>
                <c:pt idx="189">
                  <c:v>8.9</c:v>
                </c:pt>
                <c:pt idx="190">
                  <c:v>4.5999999999999996</c:v>
                </c:pt>
                <c:pt idx="191">
                  <c:v>6.8</c:v>
                </c:pt>
                <c:pt idx="192">
                  <c:v>5.7</c:v>
                </c:pt>
                <c:pt idx="193">
                  <c:v>6.1</c:v>
                </c:pt>
                <c:pt idx="194">
                  <c:v>7</c:v>
                </c:pt>
                <c:pt idx="195">
                  <c:v>7.2</c:v>
                </c:pt>
                <c:pt idx="196">
                  <c:v>6.3</c:v>
                </c:pt>
                <c:pt idx="197">
                  <c:v>8.8000000000000007</c:v>
                </c:pt>
                <c:pt idx="198">
                  <c:v>5</c:v>
                </c:pt>
                <c:pt idx="199">
                  <c:v>7.4</c:v>
                </c:pt>
                <c:pt idx="200">
                  <c:v>10.1</c:v>
                </c:pt>
                <c:pt idx="201">
                  <c:v>12</c:v>
                </c:pt>
                <c:pt idx="202">
                  <c:v>9</c:v>
                </c:pt>
                <c:pt idx="203">
                  <c:v>8.9</c:v>
                </c:pt>
                <c:pt idx="204">
                  <c:v>9.8000000000000007</c:v>
                </c:pt>
                <c:pt idx="205">
                  <c:v>9</c:v>
                </c:pt>
                <c:pt idx="206">
                  <c:v>9.1999999999999993</c:v>
                </c:pt>
                <c:pt idx="207">
                  <c:v>7.7</c:v>
                </c:pt>
                <c:pt idx="208">
                  <c:v>8</c:v>
                </c:pt>
                <c:pt idx="209">
                  <c:v>6.1</c:v>
                </c:pt>
                <c:pt idx="210">
                  <c:v>3.5</c:v>
                </c:pt>
                <c:pt idx="211">
                  <c:v>3.2</c:v>
                </c:pt>
                <c:pt idx="212">
                  <c:v>5.7</c:v>
                </c:pt>
                <c:pt idx="213">
                  <c:v>7.7</c:v>
                </c:pt>
                <c:pt idx="214">
                  <c:v>9</c:v>
                </c:pt>
                <c:pt idx="215">
                  <c:v>10</c:v>
                </c:pt>
                <c:pt idx="216">
                  <c:v>6.2</c:v>
                </c:pt>
                <c:pt idx="217">
                  <c:v>6.9</c:v>
                </c:pt>
                <c:pt idx="218">
                  <c:v>6.5</c:v>
                </c:pt>
                <c:pt idx="219">
                  <c:v>6.8</c:v>
                </c:pt>
                <c:pt idx="220">
                  <c:v>7</c:v>
                </c:pt>
                <c:pt idx="221">
                  <c:v>5.2</c:v>
                </c:pt>
                <c:pt idx="222">
                  <c:v>3</c:v>
                </c:pt>
                <c:pt idx="223">
                  <c:v>5.6</c:v>
                </c:pt>
                <c:pt idx="224">
                  <c:v>7.9</c:v>
                </c:pt>
                <c:pt idx="225">
                  <c:v>9</c:v>
                </c:pt>
                <c:pt idx="226">
                  <c:v>8.6</c:v>
                </c:pt>
                <c:pt idx="227">
                  <c:v>10.3</c:v>
                </c:pt>
                <c:pt idx="228">
                  <c:v>10.5</c:v>
                </c:pt>
                <c:pt idx="229">
                  <c:v>7.6</c:v>
                </c:pt>
                <c:pt idx="230">
                  <c:v>9.6999999999999993</c:v>
                </c:pt>
                <c:pt idx="231">
                  <c:v>12.5</c:v>
                </c:pt>
                <c:pt idx="232">
                  <c:v>7.4</c:v>
                </c:pt>
                <c:pt idx="233">
                  <c:v>7.9</c:v>
                </c:pt>
                <c:pt idx="234">
                  <c:v>3.9</c:v>
                </c:pt>
                <c:pt idx="235">
                  <c:v>6.6</c:v>
                </c:pt>
                <c:pt idx="236">
                  <c:v>4.5999999999999996</c:v>
                </c:pt>
                <c:pt idx="237">
                  <c:v>7</c:v>
                </c:pt>
                <c:pt idx="238">
                  <c:v>6</c:v>
                </c:pt>
                <c:pt idx="239">
                  <c:v>5.5</c:v>
                </c:pt>
                <c:pt idx="240">
                  <c:v>8.1</c:v>
                </c:pt>
                <c:pt idx="241">
                  <c:v>5.5</c:v>
                </c:pt>
                <c:pt idx="242">
                  <c:v>6.2</c:v>
                </c:pt>
                <c:pt idx="243">
                  <c:v>8</c:v>
                </c:pt>
                <c:pt idx="244">
                  <c:v>10.3</c:v>
                </c:pt>
                <c:pt idx="245">
                  <c:v>9.8000000000000007</c:v>
                </c:pt>
                <c:pt idx="246">
                  <c:v>9.6</c:v>
                </c:pt>
                <c:pt idx="247">
                  <c:v>8.5</c:v>
                </c:pt>
                <c:pt idx="248">
                  <c:v>7.5</c:v>
                </c:pt>
                <c:pt idx="249">
                  <c:v>11.2</c:v>
                </c:pt>
                <c:pt idx="250">
                  <c:v>14.6</c:v>
                </c:pt>
                <c:pt idx="251">
                  <c:v>11.7</c:v>
                </c:pt>
                <c:pt idx="252">
                  <c:v>7.8</c:v>
                </c:pt>
                <c:pt idx="253">
                  <c:v>12.3</c:v>
                </c:pt>
                <c:pt idx="254">
                  <c:v>10.1</c:v>
                </c:pt>
                <c:pt idx="255">
                  <c:v>11.5</c:v>
                </c:pt>
                <c:pt idx="256">
                  <c:v>7.3</c:v>
                </c:pt>
                <c:pt idx="257">
                  <c:v>10.9</c:v>
                </c:pt>
                <c:pt idx="258">
                  <c:v>14.1</c:v>
                </c:pt>
                <c:pt idx="259">
                  <c:v>10.7</c:v>
                </c:pt>
                <c:pt idx="260">
                  <c:v>16.899999999999999</c:v>
                </c:pt>
                <c:pt idx="261">
                  <c:v>10.5</c:v>
                </c:pt>
                <c:pt idx="262">
                  <c:v>6.5</c:v>
                </c:pt>
                <c:pt idx="263">
                  <c:v>11</c:v>
                </c:pt>
                <c:pt idx="264">
                  <c:v>6.3</c:v>
                </c:pt>
                <c:pt idx="265">
                  <c:v>10.5</c:v>
                </c:pt>
                <c:pt idx="266">
                  <c:v>7.2</c:v>
                </c:pt>
                <c:pt idx="267">
                  <c:v>7.6</c:v>
                </c:pt>
                <c:pt idx="268">
                  <c:v>10.7</c:v>
                </c:pt>
                <c:pt idx="269">
                  <c:v>7.8</c:v>
                </c:pt>
                <c:pt idx="270">
                  <c:v>9.6</c:v>
                </c:pt>
                <c:pt idx="271">
                  <c:v>11.4</c:v>
                </c:pt>
                <c:pt idx="272">
                  <c:v>12.4</c:v>
                </c:pt>
                <c:pt idx="273">
                  <c:v>8.9</c:v>
                </c:pt>
                <c:pt idx="274">
                  <c:v>13.2</c:v>
                </c:pt>
                <c:pt idx="275">
                  <c:v>8.6</c:v>
                </c:pt>
                <c:pt idx="276">
                  <c:v>6.2</c:v>
                </c:pt>
                <c:pt idx="277">
                  <c:v>11.4</c:v>
                </c:pt>
                <c:pt idx="278">
                  <c:v>13.2</c:v>
                </c:pt>
                <c:pt idx="279">
                  <c:v>14.3</c:v>
                </c:pt>
                <c:pt idx="280">
                  <c:v>7.3</c:v>
                </c:pt>
                <c:pt idx="281">
                  <c:v>12.9</c:v>
                </c:pt>
                <c:pt idx="282">
                  <c:v>7.8</c:v>
                </c:pt>
                <c:pt idx="283">
                  <c:v>6.2</c:v>
                </c:pt>
                <c:pt idx="284">
                  <c:v>5.6</c:v>
                </c:pt>
                <c:pt idx="285">
                  <c:v>10</c:v>
                </c:pt>
                <c:pt idx="286">
                  <c:v>13.3</c:v>
                </c:pt>
                <c:pt idx="287">
                  <c:v>8.3000000000000007</c:v>
                </c:pt>
                <c:pt idx="288">
                  <c:v>10.199999999999999</c:v>
                </c:pt>
                <c:pt idx="289">
                  <c:v>8.6</c:v>
                </c:pt>
                <c:pt idx="290">
                  <c:v>7.3</c:v>
                </c:pt>
                <c:pt idx="291">
                  <c:v>10.4</c:v>
                </c:pt>
                <c:pt idx="292">
                  <c:v>11.2</c:v>
                </c:pt>
                <c:pt idx="293">
                  <c:v>13.2</c:v>
                </c:pt>
                <c:pt idx="294">
                  <c:v>11.4</c:v>
                </c:pt>
                <c:pt idx="295">
                  <c:v>9.1</c:v>
                </c:pt>
                <c:pt idx="296">
                  <c:v>6.6</c:v>
                </c:pt>
                <c:pt idx="297">
                  <c:v>8.4</c:v>
                </c:pt>
                <c:pt idx="298">
                  <c:v>9.6999999999999993</c:v>
                </c:pt>
                <c:pt idx="299">
                  <c:v>13.2</c:v>
                </c:pt>
                <c:pt idx="300">
                  <c:v>12.5</c:v>
                </c:pt>
                <c:pt idx="301">
                  <c:v>11</c:v>
                </c:pt>
                <c:pt idx="302">
                  <c:v>11</c:v>
                </c:pt>
                <c:pt idx="303">
                  <c:v>11.7</c:v>
                </c:pt>
                <c:pt idx="304">
                  <c:v>9.1999999999999993</c:v>
                </c:pt>
                <c:pt idx="305">
                  <c:v>11.5</c:v>
                </c:pt>
                <c:pt idx="306">
                  <c:v>13.6</c:v>
                </c:pt>
                <c:pt idx="307">
                  <c:v>13.7</c:v>
                </c:pt>
                <c:pt idx="308">
                  <c:v>10.4</c:v>
                </c:pt>
                <c:pt idx="309">
                  <c:v>11.5</c:v>
                </c:pt>
                <c:pt idx="310">
                  <c:v>7.6</c:v>
                </c:pt>
                <c:pt idx="311">
                  <c:v>9.6</c:v>
                </c:pt>
                <c:pt idx="312">
                  <c:v>14.2</c:v>
                </c:pt>
                <c:pt idx="313">
                  <c:v>15.7</c:v>
                </c:pt>
                <c:pt idx="314">
                  <c:v>10.5</c:v>
                </c:pt>
                <c:pt idx="315">
                  <c:v>10.5</c:v>
                </c:pt>
                <c:pt idx="316">
                  <c:v>9.6999999999999993</c:v>
                </c:pt>
                <c:pt idx="317">
                  <c:v>9.5</c:v>
                </c:pt>
                <c:pt idx="318">
                  <c:v>11.3</c:v>
                </c:pt>
                <c:pt idx="319">
                  <c:v>8.9</c:v>
                </c:pt>
                <c:pt idx="320">
                  <c:v>9.4</c:v>
                </c:pt>
                <c:pt idx="321">
                  <c:v>11.9</c:v>
                </c:pt>
                <c:pt idx="322">
                  <c:v>11.7</c:v>
                </c:pt>
                <c:pt idx="323">
                  <c:v>13.4</c:v>
                </c:pt>
                <c:pt idx="324">
                  <c:v>12.6</c:v>
                </c:pt>
                <c:pt idx="325">
                  <c:v>10.1</c:v>
                </c:pt>
                <c:pt idx="326">
                  <c:v>15.8</c:v>
                </c:pt>
                <c:pt idx="327">
                  <c:v>13.6</c:v>
                </c:pt>
                <c:pt idx="328">
                  <c:v>11.9</c:v>
                </c:pt>
                <c:pt idx="329">
                  <c:v>9.9</c:v>
                </c:pt>
                <c:pt idx="330">
                  <c:v>12.6</c:v>
                </c:pt>
                <c:pt idx="331">
                  <c:v>17.8</c:v>
                </c:pt>
                <c:pt idx="332">
                  <c:v>15</c:v>
                </c:pt>
                <c:pt idx="333">
                  <c:v>13.6</c:v>
                </c:pt>
                <c:pt idx="334">
                  <c:v>13.4</c:v>
                </c:pt>
                <c:pt idx="335">
                  <c:v>10.5</c:v>
                </c:pt>
                <c:pt idx="336">
                  <c:v>14.2</c:v>
                </c:pt>
                <c:pt idx="337">
                  <c:v>11.5</c:v>
                </c:pt>
                <c:pt idx="338">
                  <c:v>13</c:v>
                </c:pt>
                <c:pt idx="339">
                  <c:v>15</c:v>
                </c:pt>
                <c:pt idx="340">
                  <c:v>14.7</c:v>
                </c:pt>
                <c:pt idx="341">
                  <c:v>12.6</c:v>
                </c:pt>
                <c:pt idx="342">
                  <c:v>12.5</c:v>
                </c:pt>
                <c:pt idx="343">
                  <c:v>13.5</c:v>
                </c:pt>
                <c:pt idx="344">
                  <c:v>14.8</c:v>
                </c:pt>
                <c:pt idx="345">
                  <c:v>17.2</c:v>
                </c:pt>
                <c:pt idx="346">
                  <c:v>9.6999999999999993</c:v>
                </c:pt>
                <c:pt idx="347">
                  <c:v>12.1</c:v>
                </c:pt>
                <c:pt idx="348">
                  <c:v>12.8</c:v>
                </c:pt>
                <c:pt idx="349">
                  <c:v>11.2</c:v>
                </c:pt>
                <c:pt idx="350">
                  <c:v>16.399999999999999</c:v>
                </c:pt>
                <c:pt idx="351">
                  <c:v>15.6</c:v>
                </c:pt>
                <c:pt idx="352">
                  <c:v>13.3</c:v>
                </c:pt>
                <c:pt idx="353">
                  <c:v>11</c:v>
                </c:pt>
                <c:pt idx="354">
                  <c:v>11.1</c:v>
                </c:pt>
                <c:pt idx="355">
                  <c:v>15</c:v>
                </c:pt>
                <c:pt idx="356">
                  <c:v>12.8</c:v>
                </c:pt>
                <c:pt idx="357">
                  <c:v>15</c:v>
                </c:pt>
                <c:pt idx="358">
                  <c:v>14.2</c:v>
                </c:pt>
                <c:pt idx="359">
                  <c:v>14</c:v>
                </c:pt>
                <c:pt idx="360">
                  <c:v>15.5</c:v>
                </c:pt>
                <c:pt idx="361">
                  <c:v>13.3</c:v>
                </c:pt>
                <c:pt idx="362">
                  <c:v>15.6</c:v>
                </c:pt>
                <c:pt idx="363">
                  <c:v>15.2</c:v>
                </c:pt>
                <c:pt idx="364">
                  <c:v>17.399999999999999</c:v>
                </c:pt>
                <c:pt idx="365">
                  <c:v>17</c:v>
                </c:pt>
                <c:pt idx="366">
                  <c:v>15</c:v>
                </c:pt>
                <c:pt idx="367">
                  <c:v>13.5</c:v>
                </c:pt>
                <c:pt idx="368">
                  <c:v>15.2</c:v>
                </c:pt>
                <c:pt idx="369">
                  <c:v>13</c:v>
                </c:pt>
                <c:pt idx="370">
                  <c:v>12.5</c:v>
                </c:pt>
                <c:pt idx="371">
                  <c:v>14.1</c:v>
                </c:pt>
                <c:pt idx="372">
                  <c:v>14.8</c:v>
                </c:pt>
                <c:pt idx="373">
                  <c:v>16.2</c:v>
                </c:pt>
                <c:pt idx="374">
                  <c:v>15.8</c:v>
                </c:pt>
                <c:pt idx="375">
                  <c:v>19.100000000000001</c:v>
                </c:pt>
                <c:pt idx="376">
                  <c:v>22.2</c:v>
                </c:pt>
                <c:pt idx="377">
                  <c:v>15.9</c:v>
                </c:pt>
                <c:pt idx="378">
                  <c:v>13</c:v>
                </c:pt>
                <c:pt idx="379">
                  <c:v>14.1</c:v>
                </c:pt>
                <c:pt idx="380">
                  <c:v>15.8</c:v>
                </c:pt>
                <c:pt idx="381">
                  <c:v>24</c:v>
                </c:pt>
                <c:pt idx="382">
                  <c:v>18</c:v>
                </c:pt>
                <c:pt idx="383">
                  <c:v>19.7</c:v>
                </c:pt>
                <c:pt idx="384">
                  <c:v>25.2</c:v>
                </c:pt>
                <c:pt idx="385">
                  <c:v>20.5</c:v>
                </c:pt>
                <c:pt idx="386">
                  <c:v>19.3</c:v>
                </c:pt>
                <c:pt idx="387">
                  <c:v>15.8</c:v>
                </c:pt>
                <c:pt idx="388">
                  <c:v>17</c:v>
                </c:pt>
                <c:pt idx="389">
                  <c:v>18.399999999999999</c:v>
                </c:pt>
                <c:pt idx="390">
                  <c:v>13.3</c:v>
                </c:pt>
                <c:pt idx="391">
                  <c:v>14.6</c:v>
                </c:pt>
                <c:pt idx="392">
                  <c:v>12.5</c:v>
                </c:pt>
                <c:pt idx="393">
                  <c:v>17</c:v>
                </c:pt>
                <c:pt idx="394">
                  <c:v>17.100000000000001</c:v>
                </c:pt>
                <c:pt idx="395">
                  <c:v>14</c:v>
                </c:pt>
                <c:pt idx="396">
                  <c:v>14.6</c:v>
                </c:pt>
                <c:pt idx="397">
                  <c:v>13.3</c:v>
                </c:pt>
                <c:pt idx="398">
                  <c:v>14.8</c:v>
                </c:pt>
                <c:pt idx="399">
                  <c:v>15.1</c:v>
                </c:pt>
                <c:pt idx="400">
                  <c:v>13.1</c:v>
                </c:pt>
                <c:pt idx="401">
                  <c:v>13.6</c:v>
                </c:pt>
                <c:pt idx="402">
                  <c:v>19.5</c:v>
                </c:pt>
                <c:pt idx="403">
                  <c:v>22.7</c:v>
                </c:pt>
                <c:pt idx="404">
                  <c:v>17.2</c:v>
                </c:pt>
                <c:pt idx="405">
                  <c:v>13.5</c:v>
                </c:pt>
                <c:pt idx="406">
                  <c:v>15.4</c:v>
                </c:pt>
                <c:pt idx="407">
                  <c:v>17</c:v>
                </c:pt>
                <c:pt idx="408">
                  <c:v>19.2</c:v>
                </c:pt>
                <c:pt idx="409">
                  <c:v>22.8</c:v>
                </c:pt>
                <c:pt idx="410">
                  <c:v>26.3</c:v>
                </c:pt>
                <c:pt idx="411">
                  <c:v>18.2</c:v>
                </c:pt>
                <c:pt idx="412">
                  <c:v>17</c:v>
                </c:pt>
                <c:pt idx="413">
                  <c:v>14.8</c:v>
                </c:pt>
                <c:pt idx="414">
                  <c:v>12.8</c:v>
                </c:pt>
                <c:pt idx="415">
                  <c:v>15.5</c:v>
                </c:pt>
                <c:pt idx="416">
                  <c:v>15.6</c:v>
                </c:pt>
                <c:pt idx="417">
                  <c:v>13.1</c:v>
                </c:pt>
                <c:pt idx="418">
                  <c:v>15.2</c:v>
                </c:pt>
                <c:pt idx="419">
                  <c:v>14.1</c:v>
                </c:pt>
                <c:pt idx="420">
                  <c:v>12.5</c:v>
                </c:pt>
                <c:pt idx="421">
                  <c:v>14.6</c:v>
                </c:pt>
                <c:pt idx="422">
                  <c:v>10.4</c:v>
                </c:pt>
                <c:pt idx="423">
                  <c:v>13.9</c:v>
                </c:pt>
                <c:pt idx="424">
                  <c:v>11.9</c:v>
                </c:pt>
                <c:pt idx="425">
                  <c:v>13.5</c:v>
                </c:pt>
                <c:pt idx="426">
                  <c:v>9.8000000000000007</c:v>
                </c:pt>
                <c:pt idx="427">
                  <c:v>14</c:v>
                </c:pt>
                <c:pt idx="428">
                  <c:v>21.5</c:v>
                </c:pt>
                <c:pt idx="429">
                  <c:v>19.5</c:v>
                </c:pt>
                <c:pt idx="430">
                  <c:v>16.7</c:v>
                </c:pt>
                <c:pt idx="431">
                  <c:v>19.100000000000001</c:v>
                </c:pt>
                <c:pt idx="432">
                  <c:v>11</c:v>
                </c:pt>
                <c:pt idx="433">
                  <c:v>9</c:v>
                </c:pt>
                <c:pt idx="434">
                  <c:v>10</c:v>
                </c:pt>
                <c:pt idx="435">
                  <c:v>14.6</c:v>
                </c:pt>
                <c:pt idx="436">
                  <c:v>12.5</c:v>
                </c:pt>
                <c:pt idx="437">
                  <c:v>17.2</c:v>
                </c:pt>
                <c:pt idx="438">
                  <c:v>19.2</c:v>
                </c:pt>
                <c:pt idx="439">
                  <c:v>22.2</c:v>
                </c:pt>
                <c:pt idx="440">
                  <c:v>15.7</c:v>
                </c:pt>
                <c:pt idx="441">
                  <c:v>14.2</c:v>
                </c:pt>
                <c:pt idx="442">
                  <c:v>9.8000000000000007</c:v>
                </c:pt>
                <c:pt idx="443">
                  <c:v>14</c:v>
                </c:pt>
                <c:pt idx="444">
                  <c:v>17.5</c:v>
                </c:pt>
                <c:pt idx="445">
                  <c:v>20.7</c:v>
                </c:pt>
                <c:pt idx="446">
                  <c:v>15.6</c:v>
                </c:pt>
                <c:pt idx="447">
                  <c:v>13.2</c:v>
                </c:pt>
                <c:pt idx="448">
                  <c:v>14.5</c:v>
                </c:pt>
                <c:pt idx="449">
                  <c:v>16.8</c:v>
                </c:pt>
                <c:pt idx="450">
                  <c:v>17.2</c:v>
                </c:pt>
                <c:pt idx="451">
                  <c:v>13.4</c:v>
                </c:pt>
                <c:pt idx="452">
                  <c:v>14.2</c:v>
                </c:pt>
                <c:pt idx="453">
                  <c:v>14.3</c:v>
                </c:pt>
                <c:pt idx="454">
                  <c:v>10.199999999999999</c:v>
                </c:pt>
                <c:pt idx="455">
                  <c:v>10.4</c:v>
                </c:pt>
                <c:pt idx="456">
                  <c:v>12.3</c:v>
                </c:pt>
                <c:pt idx="457">
                  <c:v>11.9</c:v>
                </c:pt>
                <c:pt idx="458">
                  <c:v>11.2</c:v>
                </c:pt>
                <c:pt idx="459">
                  <c:v>8.5</c:v>
                </c:pt>
                <c:pt idx="460">
                  <c:v>12</c:v>
                </c:pt>
                <c:pt idx="461">
                  <c:v>12.4</c:v>
                </c:pt>
                <c:pt idx="462">
                  <c:v>12.9</c:v>
                </c:pt>
                <c:pt idx="463">
                  <c:v>10.1</c:v>
                </c:pt>
                <c:pt idx="464">
                  <c:v>15</c:v>
                </c:pt>
                <c:pt idx="465">
                  <c:v>13.6</c:v>
                </c:pt>
                <c:pt idx="466">
                  <c:v>12.4</c:v>
                </c:pt>
                <c:pt idx="467">
                  <c:v>13.6</c:v>
                </c:pt>
                <c:pt idx="468">
                  <c:v>16.100000000000001</c:v>
                </c:pt>
                <c:pt idx="469">
                  <c:v>19.5</c:v>
                </c:pt>
                <c:pt idx="470">
                  <c:v>14.2</c:v>
                </c:pt>
                <c:pt idx="471">
                  <c:v>9.3000000000000007</c:v>
                </c:pt>
                <c:pt idx="472">
                  <c:v>10.1</c:v>
                </c:pt>
                <c:pt idx="473">
                  <c:v>7.4</c:v>
                </c:pt>
                <c:pt idx="474">
                  <c:v>8.6</c:v>
                </c:pt>
                <c:pt idx="475">
                  <c:v>7.8</c:v>
                </c:pt>
                <c:pt idx="476">
                  <c:v>9.1</c:v>
                </c:pt>
                <c:pt idx="477">
                  <c:v>13</c:v>
                </c:pt>
                <c:pt idx="478">
                  <c:v>16.5</c:v>
                </c:pt>
                <c:pt idx="479">
                  <c:v>12.9</c:v>
                </c:pt>
                <c:pt idx="480">
                  <c:v>6.9</c:v>
                </c:pt>
                <c:pt idx="481">
                  <c:v>6.9</c:v>
                </c:pt>
                <c:pt idx="482">
                  <c:v>8.6999999999999993</c:v>
                </c:pt>
                <c:pt idx="483">
                  <c:v>10</c:v>
                </c:pt>
                <c:pt idx="484">
                  <c:v>10.8</c:v>
                </c:pt>
                <c:pt idx="485">
                  <c:v>7.5</c:v>
                </c:pt>
                <c:pt idx="486">
                  <c:v>6.3</c:v>
                </c:pt>
                <c:pt idx="487">
                  <c:v>11.9</c:v>
                </c:pt>
                <c:pt idx="488">
                  <c:v>13.8</c:v>
                </c:pt>
                <c:pt idx="489">
                  <c:v>11.8</c:v>
                </c:pt>
                <c:pt idx="490">
                  <c:v>11</c:v>
                </c:pt>
                <c:pt idx="491">
                  <c:v>10.1</c:v>
                </c:pt>
                <c:pt idx="492">
                  <c:v>8.5</c:v>
                </c:pt>
                <c:pt idx="493">
                  <c:v>5.5</c:v>
                </c:pt>
                <c:pt idx="494">
                  <c:v>7.6</c:v>
                </c:pt>
                <c:pt idx="495">
                  <c:v>8.6999999999999993</c:v>
                </c:pt>
                <c:pt idx="496">
                  <c:v>10.8</c:v>
                </c:pt>
                <c:pt idx="497">
                  <c:v>11.2</c:v>
                </c:pt>
                <c:pt idx="498">
                  <c:v>9.1</c:v>
                </c:pt>
                <c:pt idx="499">
                  <c:v>3.7</c:v>
                </c:pt>
                <c:pt idx="500">
                  <c:v>4.5999999999999996</c:v>
                </c:pt>
                <c:pt idx="501">
                  <c:v>6.6</c:v>
                </c:pt>
                <c:pt idx="502">
                  <c:v>13.2</c:v>
                </c:pt>
                <c:pt idx="503">
                  <c:v>15.2</c:v>
                </c:pt>
                <c:pt idx="504">
                  <c:v>7.6</c:v>
                </c:pt>
                <c:pt idx="505">
                  <c:v>8.4</c:v>
                </c:pt>
                <c:pt idx="506">
                  <c:v>6</c:v>
                </c:pt>
                <c:pt idx="507">
                  <c:v>8.3000000000000007</c:v>
                </c:pt>
                <c:pt idx="508">
                  <c:v>8.6</c:v>
                </c:pt>
                <c:pt idx="509">
                  <c:v>11.1</c:v>
                </c:pt>
                <c:pt idx="510">
                  <c:v>12.1</c:v>
                </c:pt>
                <c:pt idx="511">
                  <c:v>12.9</c:v>
                </c:pt>
                <c:pt idx="512">
                  <c:v>14</c:v>
                </c:pt>
                <c:pt idx="513">
                  <c:v>12.5</c:v>
                </c:pt>
                <c:pt idx="514">
                  <c:v>11.5</c:v>
                </c:pt>
                <c:pt idx="515">
                  <c:v>7</c:v>
                </c:pt>
                <c:pt idx="516">
                  <c:v>7.1</c:v>
                </c:pt>
                <c:pt idx="517">
                  <c:v>9</c:v>
                </c:pt>
                <c:pt idx="518">
                  <c:v>3.1</c:v>
                </c:pt>
                <c:pt idx="519">
                  <c:v>2.5</c:v>
                </c:pt>
                <c:pt idx="520">
                  <c:v>0</c:v>
                </c:pt>
                <c:pt idx="521">
                  <c:v>1.6</c:v>
                </c:pt>
                <c:pt idx="522">
                  <c:v>2.6</c:v>
                </c:pt>
                <c:pt idx="523">
                  <c:v>5.7</c:v>
                </c:pt>
                <c:pt idx="524">
                  <c:v>2.2999999999999998</c:v>
                </c:pt>
                <c:pt idx="525">
                  <c:v>4.5</c:v>
                </c:pt>
                <c:pt idx="526">
                  <c:v>8.1999999999999993</c:v>
                </c:pt>
                <c:pt idx="527">
                  <c:v>6.9</c:v>
                </c:pt>
                <c:pt idx="528">
                  <c:v>7.3</c:v>
                </c:pt>
                <c:pt idx="529">
                  <c:v>6</c:v>
                </c:pt>
                <c:pt idx="530">
                  <c:v>7.3</c:v>
                </c:pt>
                <c:pt idx="531">
                  <c:v>7.6</c:v>
                </c:pt>
                <c:pt idx="532">
                  <c:v>8</c:v>
                </c:pt>
                <c:pt idx="533">
                  <c:v>8</c:v>
                </c:pt>
                <c:pt idx="534">
                  <c:v>6.8</c:v>
                </c:pt>
                <c:pt idx="535">
                  <c:v>7.3</c:v>
                </c:pt>
                <c:pt idx="536">
                  <c:v>6.2</c:v>
                </c:pt>
                <c:pt idx="537">
                  <c:v>6.9</c:v>
                </c:pt>
                <c:pt idx="538">
                  <c:v>8.9</c:v>
                </c:pt>
                <c:pt idx="539">
                  <c:v>4</c:v>
                </c:pt>
                <c:pt idx="540">
                  <c:v>1.3</c:v>
                </c:pt>
                <c:pt idx="541">
                  <c:v>0.8</c:v>
                </c:pt>
                <c:pt idx="542">
                  <c:v>4.3</c:v>
                </c:pt>
                <c:pt idx="543">
                  <c:v>7.3</c:v>
                </c:pt>
                <c:pt idx="544">
                  <c:v>7.7</c:v>
                </c:pt>
                <c:pt idx="545">
                  <c:v>9</c:v>
                </c:pt>
                <c:pt idx="546">
                  <c:v>4.2</c:v>
                </c:pt>
                <c:pt idx="547">
                  <c:v>1.6</c:v>
                </c:pt>
                <c:pt idx="548">
                  <c:v>2.6</c:v>
                </c:pt>
                <c:pt idx="549">
                  <c:v>3.4</c:v>
                </c:pt>
                <c:pt idx="550">
                  <c:v>3.9</c:v>
                </c:pt>
                <c:pt idx="551">
                  <c:v>7</c:v>
                </c:pt>
                <c:pt idx="552">
                  <c:v>7.8</c:v>
                </c:pt>
                <c:pt idx="553">
                  <c:v>5.3</c:v>
                </c:pt>
                <c:pt idx="554">
                  <c:v>2.4</c:v>
                </c:pt>
                <c:pt idx="555">
                  <c:v>2.8</c:v>
                </c:pt>
                <c:pt idx="556">
                  <c:v>4</c:v>
                </c:pt>
                <c:pt idx="557">
                  <c:v>7.5</c:v>
                </c:pt>
                <c:pt idx="558">
                  <c:v>7.8</c:v>
                </c:pt>
                <c:pt idx="559">
                  <c:v>5.6</c:v>
                </c:pt>
                <c:pt idx="560">
                  <c:v>3.3</c:v>
                </c:pt>
                <c:pt idx="561">
                  <c:v>5</c:v>
                </c:pt>
                <c:pt idx="562">
                  <c:v>3.7</c:v>
                </c:pt>
                <c:pt idx="563">
                  <c:v>3.9</c:v>
                </c:pt>
                <c:pt idx="564">
                  <c:v>5.2</c:v>
                </c:pt>
                <c:pt idx="565">
                  <c:v>3.7666666666666666</c:v>
                </c:pt>
                <c:pt idx="566">
                  <c:v>2.3333333333333335</c:v>
                </c:pt>
                <c:pt idx="567">
                  <c:v>0.9</c:v>
                </c:pt>
                <c:pt idx="568">
                  <c:v>3.5</c:v>
                </c:pt>
                <c:pt idx="569">
                  <c:v>6.6</c:v>
                </c:pt>
                <c:pt idx="570">
                  <c:v>9.5</c:v>
                </c:pt>
                <c:pt idx="571">
                  <c:v>9</c:v>
                </c:pt>
                <c:pt idx="572">
                  <c:v>3.5</c:v>
                </c:pt>
                <c:pt idx="573">
                  <c:v>4.5</c:v>
                </c:pt>
                <c:pt idx="574">
                  <c:v>5.7</c:v>
                </c:pt>
                <c:pt idx="575">
                  <c:v>5.6</c:v>
                </c:pt>
                <c:pt idx="576">
                  <c:v>7.1</c:v>
                </c:pt>
                <c:pt idx="577">
                  <c:v>9.6999999999999993</c:v>
                </c:pt>
                <c:pt idx="578">
                  <c:v>8.3000000000000007</c:v>
                </c:pt>
                <c:pt idx="579">
                  <c:v>9.1</c:v>
                </c:pt>
                <c:pt idx="580">
                  <c:v>2.8</c:v>
                </c:pt>
                <c:pt idx="581">
                  <c:v>2.2000000000000002</c:v>
                </c:pt>
                <c:pt idx="582">
                  <c:v>4.5</c:v>
                </c:pt>
                <c:pt idx="583">
                  <c:v>3.8</c:v>
                </c:pt>
                <c:pt idx="584">
                  <c:v>3.8</c:v>
                </c:pt>
                <c:pt idx="585">
                  <c:v>6.2</c:v>
                </c:pt>
                <c:pt idx="586">
                  <c:v>11.5</c:v>
                </c:pt>
                <c:pt idx="587">
                  <c:v>10.199999999999999</c:v>
                </c:pt>
                <c:pt idx="588">
                  <c:v>7.9</c:v>
                </c:pt>
                <c:pt idx="589">
                  <c:v>9</c:v>
                </c:pt>
                <c:pt idx="590">
                  <c:v>9.5</c:v>
                </c:pt>
                <c:pt idx="591">
                  <c:v>6</c:v>
                </c:pt>
                <c:pt idx="592">
                  <c:v>8.1999999999999993</c:v>
                </c:pt>
                <c:pt idx="593">
                  <c:v>9.1999999999999993</c:v>
                </c:pt>
                <c:pt idx="594">
                  <c:v>4.3</c:v>
                </c:pt>
                <c:pt idx="595">
                  <c:v>6.6</c:v>
                </c:pt>
                <c:pt idx="596">
                  <c:v>9.4</c:v>
                </c:pt>
                <c:pt idx="597">
                  <c:v>13.2</c:v>
                </c:pt>
                <c:pt idx="598">
                  <c:v>6.6</c:v>
                </c:pt>
                <c:pt idx="599">
                  <c:v>5.0999999999999996</c:v>
                </c:pt>
                <c:pt idx="600">
                  <c:v>12.1</c:v>
                </c:pt>
                <c:pt idx="601">
                  <c:v>11.2</c:v>
                </c:pt>
                <c:pt idx="602">
                  <c:v>8.5</c:v>
                </c:pt>
                <c:pt idx="603">
                  <c:v>4.5999999999999996</c:v>
                </c:pt>
                <c:pt idx="604">
                  <c:v>7</c:v>
                </c:pt>
                <c:pt idx="605">
                  <c:v>14.2</c:v>
                </c:pt>
                <c:pt idx="606">
                  <c:v>12.7</c:v>
                </c:pt>
                <c:pt idx="607">
                  <c:v>7.6</c:v>
                </c:pt>
                <c:pt idx="608">
                  <c:v>4</c:v>
                </c:pt>
                <c:pt idx="609">
                  <c:v>10</c:v>
                </c:pt>
                <c:pt idx="610">
                  <c:v>10.5</c:v>
                </c:pt>
                <c:pt idx="611">
                  <c:v>5</c:v>
                </c:pt>
                <c:pt idx="612">
                  <c:v>4.5</c:v>
                </c:pt>
                <c:pt idx="613">
                  <c:v>8.1999999999999993</c:v>
                </c:pt>
                <c:pt idx="614">
                  <c:v>4.3</c:v>
                </c:pt>
                <c:pt idx="615">
                  <c:v>9.8000000000000007</c:v>
                </c:pt>
                <c:pt idx="616">
                  <c:v>5.8</c:v>
                </c:pt>
                <c:pt idx="617">
                  <c:v>5</c:v>
                </c:pt>
                <c:pt idx="618">
                  <c:v>8.5</c:v>
                </c:pt>
                <c:pt idx="619">
                  <c:v>9</c:v>
                </c:pt>
                <c:pt idx="620">
                  <c:v>3.6</c:v>
                </c:pt>
                <c:pt idx="621">
                  <c:v>6.7</c:v>
                </c:pt>
                <c:pt idx="622">
                  <c:v>6.7</c:v>
                </c:pt>
                <c:pt idx="623">
                  <c:v>10.1</c:v>
                </c:pt>
                <c:pt idx="624">
                  <c:v>15</c:v>
                </c:pt>
                <c:pt idx="625">
                  <c:v>8.9</c:v>
                </c:pt>
                <c:pt idx="626">
                  <c:v>5.7</c:v>
                </c:pt>
                <c:pt idx="627">
                  <c:v>4.2</c:v>
                </c:pt>
                <c:pt idx="628">
                  <c:v>4</c:v>
                </c:pt>
                <c:pt idx="629">
                  <c:v>5.3</c:v>
                </c:pt>
                <c:pt idx="630">
                  <c:v>6.3</c:v>
                </c:pt>
                <c:pt idx="631">
                  <c:v>8.5</c:v>
                </c:pt>
                <c:pt idx="632">
                  <c:v>11.5</c:v>
                </c:pt>
                <c:pt idx="633">
                  <c:v>7.7</c:v>
                </c:pt>
                <c:pt idx="634">
                  <c:v>9.1999999999999993</c:v>
                </c:pt>
                <c:pt idx="635">
                  <c:v>7.8</c:v>
                </c:pt>
                <c:pt idx="636">
                  <c:v>6.3</c:v>
                </c:pt>
                <c:pt idx="637">
                  <c:v>6.3</c:v>
                </c:pt>
                <c:pt idx="638">
                  <c:v>8.6</c:v>
                </c:pt>
                <c:pt idx="639">
                  <c:v>6.1</c:v>
                </c:pt>
                <c:pt idx="640">
                  <c:v>13.2</c:v>
                </c:pt>
                <c:pt idx="641">
                  <c:v>9.9</c:v>
                </c:pt>
                <c:pt idx="642">
                  <c:v>4.7</c:v>
                </c:pt>
                <c:pt idx="643">
                  <c:v>5.8</c:v>
                </c:pt>
                <c:pt idx="644">
                  <c:v>14.9</c:v>
                </c:pt>
                <c:pt idx="645">
                  <c:v>10.7</c:v>
                </c:pt>
                <c:pt idx="646">
                  <c:v>8.6</c:v>
                </c:pt>
                <c:pt idx="647">
                  <c:v>9.4</c:v>
                </c:pt>
                <c:pt idx="648">
                  <c:v>5.7</c:v>
                </c:pt>
                <c:pt idx="649">
                  <c:v>10.9</c:v>
                </c:pt>
                <c:pt idx="650">
                  <c:v>13.1</c:v>
                </c:pt>
                <c:pt idx="651">
                  <c:v>10.4</c:v>
                </c:pt>
                <c:pt idx="652">
                  <c:v>8.1999999999999993</c:v>
                </c:pt>
                <c:pt idx="653">
                  <c:v>9.8000000000000007</c:v>
                </c:pt>
                <c:pt idx="654">
                  <c:v>7.5</c:v>
                </c:pt>
                <c:pt idx="655">
                  <c:v>5.8</c:v>
                </c:pt>
                <c:pt idx="656">
                  <c:v>9.8000000000000007</c:v>
                </c:pt>
                <c:pt idx="657">
                  <c:v>7.9</c:v>
                </c:pt>
                <c:pt idx="658">
                  <c:v>8.6999999999999993</c:v>
                </c:pt>
                <c:pt idx="659">
                  <c:v>10</c:v>
                </c:pt>
                <c:pt idx="660">
                  <c:v>10.6</c:v>
                </c:pt>
                <c:pt idx="661">
                  <c:v>8</c:v>
                </c:pt>
                <c:pt idx="662">
                  <c:v>10.199999999999999</c:v>
                </c:pt>
                <c:pt idx="663">
                  <c:v>15.1</c:v>
                </c:pt>
                <c:pt idx="664">
                  <c:v>13.9</c:v>
                </c:pt>
                <c:pt idx="665">
                  <c:v>9.1999999999999993</c:v>
                </c:pt>
                <c:pt idx="666">
                  <c:v>9</c:v>
                </c:pt>
                <c:pt idx="667">
                  <c:v>13.2</c:v>
                </c:pt>
                <c:pt idx="668">
                  <c:v>7</c:v>
                </c:pt>
                <c:pt idx="669">
                  <c:v>10.6</c:v>
                </c:pt>
                <c:pt idx="670">
                  <c:v>6.9</c:v>
                </c:pt>
                <c:pt idx="671">
                  <c:v>9.5</c:v>
                </c:pt>
                <c:pt idx="672">
                  <c:v>12.5</c:v>
                </c:pt>
                <c:pt idx="673">
                  <c:v>13.6</c:v>
                </c:pt>
                <c:pt idx="674">
                  <c:v>17.7</c:v>
                </c:pt>
                <c:pt idx="675">
                  <c:v>16</c:v>
                </c:pt>
                <c:pt idx="676">
                  <c:v>11.3</c:v>
                </c:pt>
                <c:pt idx="677">
                  <c:v>10.5</c:v>
                </c:pt>
                <c:pt idx="678">
                  <c:v>14.4</c:v>
                </c:pt>
                <c:pt idx="679">
                  <c:v>10.3</c:v>
                </c:pt>
                <c:pt idx="680">
                  <c:v>9</c:v>
                </c:pt>
                <c:pt idx="681">
                  <c:v>11.1</c:v>
                </c:pt>
                <c:pt idx="682">
                  <c:v>14.5</c:v>
                </c:pt>
                <c:pt idx="683">
                  <c:v>18</c:v>
                </c:pt>
                <c:pt idx="684">
                  <c:v>12.8</c:v>
                </c:pt>
                <c:pt idx="685">
                  <c:v>10.7</c:v>
                </c:pt>
                <c:pt idx="686">
                  <c:v>9.1</c:v>
                </c:pt>
                <c:pt idx="687">
                  <c:v>8.6999999999999993</c:v>
                </c:pt>
                <c:pt idx="688">
                  <c:v>12.4</c:v>
                </c:pt>
                <c:pt idx="689">
                  <c:v>12.6</c:v>
                </c:pt>
                <c:pt idx="690">
                  <c:v>10.3</c:v>
                </c:pt>
                <c:pt idx="691">
                  <c:v>13.7</c:v>
                </c:pt>
                <c:pt idx="692">
                  <c:v>16</c:v>
                </c:pt>
                <c:pt idx="693">
                  <c:v>15.8</c:v>
                </c:pt>
                <c:pt idx="694">
                  <c:v>12.1</c:v>
                </c:pt>
                <c:pt idx="695">
                  <c:v>12.5</c:v>
                </c:pt>
                <c:pt idx="696">
                  <c:v>12.2</c:v>
                </c:pt>
                <c:pt idx="697">
                  <c:v>13.7</c:v>
                </c:pt>
                <c:pt idx="698">
                  <c:v>16.100000000000001</c:v>
                </c:pt>
                <c:pt idx="699">
                  <c:v>15.5</c:v>
                </c:pt>
                <c:pt idx="700">
                  <c:v>10.3</c:v>
                </c:pt>
                <c:pt idx="701">
                  <c:v>10.5</c:v>
                </c:pt>
                <c:pt idx="702">
                  <c:v>11</c:v>
                </c:pt>
                <c:pt idx="703">
                  <c:v>11.9</c:v>
                </c:pt>
                <c:pt idx="704">
                  <c:v>13</c:v>
                </c:pt>
                <c:pt idx="705">
                  <c:v>12.2</c:v>
                </c:pt>
                <c:pt idx="706">
                  <c:v>10.6</c:v>
                </c:pt>
                <c:pt idx="707">
                  <c:v>13</c:v>
                </c:pt>
                <c:pt idx="708">
                  <c:v>13</c:v>
                </c:pt>
                <c:pt idx="709">
                  <c:v>12.2</c:v>
                </c:pt>
                <c:pt idx="710">
                  <c:v>12.6</c:v>
                </c:pt>
                <c:pt idx="711">
                  <c:v>18.7</c:v>
                </c:pt>
                <c:pt idx="712">
                  <c:v>15.2</c:v>
                </c:pt>
                <c:pt idx="713">
                  <c:v>15.3</c:v>
                </c:pt>
                <c:pt idx="714">
                  <c:v>13.9</c:v>
                </c:pt>
                <c:pt idx="715">
                  <c:v>15.8</c:v>
                </c:pt>
                <c:pt idx="716">
                  <c:v>13</c:v>
                </c:pt>
                <c:pt idx="717">
                  <c:v>13</c:v>
                </c:pt>
                <c:pt idx="718">
                  <c:v>13.7</c:v>
                </c:pt>
                <c:pt idx="719">
                  <c:v>12</c:v>
                </c:pt>
                <c:pt idx="720">
                  <c:v>10.8</c:v>
                </c:pt>
                <c:pt idx="721">
                  <c:v>15.6</c:v>
                </c:pt>
                <c:pt idx="722">
                  <c:v>15.3</c:v>
                </c:pt>
                <c:pt idx="723">
                  <c:v>13.9</c:v>
                </c:pt>
                <c:pt idx="724">
                  <c:v>13</c:v>
                </c:pt>
                <c:pt idx="725">
                  <c:v>15.3</c:v>
                </c:pt>
                <c:pt idx="726">
                  <c:v>16.3</c:v>
                </c:pt>
                <c:pt idx="727">
                  <c:v>15.8</c:v>
                </c:pt>
                <c:pt idx="728">
                  <c:v>17.7</c:v>
                </c:pt>
                <c:pt idx="729">
                  <c:v>16.3</c:v>
                </c:pt>
                <c:pt idx="730">
                  <c:v>18.399999999999999</c:v>
                </c:pt>
                <c:pt idx="731">
                  <c:v>15</c:v>
                </c:pt>
                <c:pt idx="732">
                  <c:v>10.9</c:v>
                </c:pt>
                <c:pt idx="733">
                  <c:v>11.4</c:v>
                </c:pt>
                <c:pt idx="734">
                  <c:v>14.8</c:v>
                </c:pt>
                <c:pt idx="735">
                  <c:v>12.1</c:v>
                </c:pt>
                <c:pt idx="736">
                  <c:v>12.8</c:v>
                </c:pt>
                <c:pt idx="737">
                  <c:v>16.2</c:v>
                </c:pt>
                <c:pt idx="738">
                  <c:v>15.5</c:v>
                </c:pt>
                <c:pt idx="739">
                  <c:v>13</c:v>
                </c:pt>
                <c:pt idx="740">
                  <c:v>10.5</c:v>
                </c:pt>
                <c:pt idx="741">
                  <c:v>9.1</c:v>
                </c:pt>
                <c:pt idx="742">
                  <c:v>10.5</c:v>
                </c:pt>
                <c:pt idx="743">
                  <c:v>11.8</c:v>
                </c:pt>
                <c:pt idx="744">
                  <c:v>12.7</c:v>
                </c:pt>
                <c:pt idx="745">
                  <c:v>12.7</c:v>
                </c:pt>
                <c:pt idx="746">
                  <c:v>11.5</c:v>
                </c:pt>
                <c:pt idx="747">
                  <c:v>13.8</c:v>
                </c:pt>
                <c:pt idx="748">
                  <c:v>13.3</c:v>
                </c:pt>
                <c:pt idx="749">
                  <c:v>11.6</c:v>
                </c:pt>
                <c:pt idx="750">
                  <c:v>15.4</c:v>
                </c:pt>
                <c:pt idx="751">
                  <c:v>12.4</c:v>
                </c:pt>
                <c:pt idx="752">
                  <c:v>16.899999999999999</c:v>
                </c:pt>
                <c:pt idx="753">
                  <c:v>14.7</c:v>
                </c:pt>
                <c:pt idx="754">
                  <c:v>10.6</c:v>
                </c:pt>
                <c:pt idx="755">
                  <c:v>15.6</c:v>
                </c:pt>
                <c:pt idx="756">
                  <c:v>10.7</c:v>
                </c:pt>
                <c:pt idx="757">
                  <c:v>12.6</c:v>
                </c:pt>
                <c:pt idx="758">
                  <c:v>13.8</c:v>
                </c:pt>
                <c:pt idx="759">
                  <c:v>14.3</c:v>
                </c:pt>
                <c:pt idx="760">
                  <c:v>14</c:v>
                </c:pt>
                <c:pt idx="761">
                  <c:v>18.100000000000001</c:v>
                </c:pt>
                <c:pt idx="762">
                  <c:v>17.3</c:v>
                </c:pt>
                <c:pt idx="763">
                  <c:v>13</c:v>
                </c:pt>
                <c:pt idx="764">
                  <c:v>16</c:v>
                </c:pt>
                <c:pt idx="765">
                  <c:v>14.9</c:v>
                </c:pt>
                <c:pt idx="766">
                  <c:v>16.2</c:v>
                </c:pt>
                <c:pt idx="767">
                  <c:v>20.3</c:v>
                </c:pt>
                <c:pt idx="768">
                  <c:v>22.5</c:v>
                </c:pt>
                <c:pt idx="769">
                  <c:v>17.2</c:v>
                </c:pt>
                <c:pt idx="770">
                  <c:v>15.9</c:v>
                </c:pt>
                <c:pt idx="771">
                  <c:v>16.8</c:v>
                </c:pt>
                <c:pt idx="772">
                  <c:v>13.8</c:v>
                </c:pt>
                <c:pt idx="773">
                  <c:v>12.8</c:v>
                </c:pt>
                <c:pt idx="774">
                  <c:v>14</c:v>
                </c:pt>
                <c:pt idx="775">
                  <c:v>17.5</c:v>
                </c:pt>
                <c:pt idx="776">
                  <c:v>21.5</c:v>
                </c:pt>
                <c:pt idx="777">
                  <c:v>16.8</c:v>
                </c:pt>
                <c:pt idx="778">
                  <c:v>13.6</c:v>
                </c:pt>
                <c:pt idx="779">
                  <c:v>14.5</c:v>
                </c:pt>
                <c:pt idx="780">
                  <c:v>14.2</c:v>
                </c:pt>
                <c:pt idx="781">
                  <c:v>15.7</c:v>
                </c:pt>
                <c:pt idx="782">
                  <c:v>19.7</c:v>
                </c:pt>
                <c:pt idx="783">
                  <c:v>17.399999999999999</c:v>
                </c:pt>
                <c:pt idx="784">
                  <c:v>14.4</c:v>
                </c:pt>
                <c:pt idx="785">
                  <c:v>16.899999999999999</c:v>
                </c:pt>
                <c:pt idx="786">
                  <c:v>19.100000000000001</c:v>
                </c:pt>
                <c:pt idx="787">
                  <c:v>20.399999999999999</c:v>
                </c:pt>
                <c:pt idx="788">
                  <c:v>20.100000000000001</c:v>
                </c:pt>
                <c:pt idx="789">
                  <c:v>19.899999999999999</c:v>
                </c:pt>
                <c:pt idx="790">
                  <c:v>22</c:v>
                </c:pt>
                <c:pt idx="791">
                  <c:v>20.5</c:v>
                </c:pt>
                <c:pt idx="792">
                  <c:v>22.1</c:v>
                </c:pt>
                <c:pt idx="793">
                  <c:v>20.6</c:v>
                </c:pt>
                <c:pt idx="794">
                  <c:v>15</c:v>
                </c:pt>
                <c:pt idx="795">
                  <c:v>20.6</c:v>
                </c:pt>
                <c:pt idx="796">
                  <c:v>21.5</c:v>
                </c:pt>
                <c:pt idx="797">
                  <c:v>16.2</c:v>
                </c:pt>
                <c:pt idx="798">
                  <c:v>14.1</c:v>
                </c:pt>
                <c:pt idx="799">
                  <c:v>14.5</c:v>
                </c:pt>
                <c:pt idx="800">
                  <c:v>21.1</c:v>
                </c:pt>
                <c:pt idx="801">
                  <c:v>15.9</c:v>
                </c:pt>
                <c:pt idx="802">
                  <c:v>15.2</c:v>
                </c:pt>
                <c:pt idx="803">
                  <c:v>13.1</c:v>
                </c:pt>
                <c:pt idx="804">
                  <c:v>13.2</c:v>
                </c:pt>
                <c:pt idx="805">
                  <c:v>12.5</c:v>
                </c:pt>
                <c:pt idx="806">
                  <c:v>15.2</c:v>
                </c:pt>
                <c:pt idx="807">
                  <c:v>17.600000000000001</c:v>
                </c:pt>
                <c:pt idx="808">
                  <c:v>15.5</c:v>
                </c:pt>
                <c:pt idx="809">
                  <c:v>16.7</c:v>
                </c:pt>
                <c:pt idx="810">
                  <c:v>16.3</c:v>
                </c:pt>
                <c:pt idx="811">
                  <c:v>15.1</c:v>
                </c:pt>
                <c:pt idx="812">
                  <c:v>12.7</c:v>
                </c:pt>
                <c:pt idx="813">
                  <c:v>10</c:v>
                </c:pt>
                <c:pt idx="814">
                  <c:v>11.4</c:v>
                </c:pt>
                <c:pt idx="815">
                  <c:v>12.6</c:v>
                </c:pt>
                <c:pt idx="816">
                  <c:v>10.7</c:v>
                </c:pt>
                <c:pt idx="817">
                  <c:v>10</c:v>
                </c:pt>
                <c:pt idx="818">
                  <c:v>13.9</c:v>
                </c:pt>
                <c:pt idx="819">
                  <c:v>13.4</c:v>
                </c:pt>
                <c:pt idx="820">
                  <c:v>12.5</c:v>
                </c:pt>
                <c:pt idx="821">
                  <c:v>12.8</c:v>
                </c:pt>
                <c:pt idx="822">
                  <c:v>7.8</c:v>
                </c:pt>
                <c:pt idx="823">
                  <c:v>11.1</c:v>
                </c:pt>
                <c:pt idx="824">
                  <c:v>10.7</c:v>
                </c:pt>
                <c:pt idx="825">
                  <c:v>7.1</c:v>
                </c:pt>
                <c:pt idx="826">
                  <c:v>6.7</c:v>
                </c:pt>
                <c:pt idx="827">
                  <c:v>5.7</c:v>
                </c:pt>
                <c:pt idx="828">
                  <c:v>9.1</c:v>
                </c:pt>
                <c:pt idx="829">
                  <c:v>15.2</c:v>
                </c:pt>
                <c:pt idx="830">
                  <c:v>15.5</c:v>
                </c:pt>
                <c:pt idx="831">
                  <c:v>11.1</c:v>
                </c:pt>
                <c:pt idx="832">
                  <c:v>11.7</c:v>
                </c:pt>
                <c:pt idx="833">
                  <c:v>11.5</c:v>
                </c:pt>
                <c:pt idx="834">
                  <c:v>9.8000000000000007</c:v>
                </c:pt>
                <c:pt idx="835">
                  <c:v>6.2</c:v>
                </c:pt>
                <c:pt idx="836">
                  <c:v>6.7</c:v>
                </c:pt>
                <c:pt idx="837">
                  <c:v>7.5</c:v>
                </c:pt>
                <c:pt idx="838">
                  <c:v>8.8000000000000007</c:v>
                </c:pt>
                <c:pt idx="839">
                  <c:v>8</c:v>
                </c:pt>
                <c:pt idx="840">
                  <c:v>10.4</c:v>
                </c:pt>
                <c:pt idx="841">
                  <c:v>14.5</c:v>
                </c:pt>
                <c:pt idx="842">
                  <c:v>16.5</c:v>
                </c:pt>
                <c:pt idx="843">
                  <c:v>14.1</c:v>
                </c:pt>
                <c:pt idx="844">
                  <c:v>10.5</c:v>
                </c:pt>
                <c:pt idx="845">
                  <c:v>12.6</c:v>
                </c:pt>
                <c:pt idx="846">
                  <c:v>13</c:v>
                </c:pt>
                <c:pt idx="847">
                  <c:v>8.6999999999999993</c:v>
                </c:pt>
                <c:pt idx="848">
                  <c:v>10.1</c:v>
                </c:pt>
                <c:pt idx="849">
                  <c:v>12</c:v>
                </c:pt>
                <c:pt idx="850">
                  <c:v>12.5</c:v>
                </c:pt>
                <c:pt idx="851">
                  <c:v>13.5</c:v>
                </c:pt>
                <c:pt idx="852">
                  <c:v>13.7</c:v>
                </c:pt>
                <c:pt idx="853">
                  <c:v>13.5</c:v>
                </c:pt>
                <c:pt idx="854">
                  <c:v>10.7</c:v>
                </c:pt>
                <c:pt idx="855">
                  <c:v>13</c:v>
                </c:pt>
                <c:pt idx="856">
                  <c:v>11.6</c:v>
                </c:pt>
                <c:pt idx="857">
                  <c:v>13</c:v>
                </c:pt>
                <c:pt idx="858">
                  <c:v>11.2</c:v>
                </c:pt>
                <c:pt idx="859">
                  <c:v>13.5</c:v>
                </c:pt>
                <c:pt idx="860">
                  <c:v>12.9</c:v>
                </c:pt>
                <c:pt idx="861">
                  <c:v>6.8</c:v>
                </c:pt>
                <c:pt idx="862">
                  <c:v>10</c:v>
                </c:pt>
                <c:pt idx="863">
                  <c:v>14.5</c:v>
                </c:pt>
                <c:pt idx="864">
                  <c:v>11.7</c:v>
                </c:pt>
                <c:pt idx="865">
                  <c:v>6.7</c:v>
                </c:pt>
                <c:pt idx="866">
                  <c:v>4.5999999999999996</c:v>
                </c:pt>
                <c:pt idx="867">
                  <c:v>4.9000000000000004</c:v>
                </c:pt>
                <c:pt idx="868">
                  <c:v>7.4</c:v>
                </c:pt>
                <c:pt idx="869">
                  <c:v>8.3000000000000007</c:v>
                </c:pt>
                <c:pt idx="870">
                  <c:v>7.5</c:v>
                </c:pt>
                <c:pt idx="871">
                  <c:v>6.2</c:v>
                </c:pt>
                <c:pt idx="872">
                  <c:v>7.8</c:v>
                </c:pt>
                <c:pt idx="873">
                  <c:v>13.2</c:v>
                </c:pt>
                <c:pt idx="874">
                  <c:v>11.9</c:v>
                </c:pt>
                <c:pt idx="875">
                  <c:v>6.5</c:v>
                </c:pt>
                <c:pt idx="876">
                  <c:v>8.3000000000000007</c:v>
                </c:pt>
                <c:pt idx="877">
                  <c:v>12.1</c:v>
                </c:pt>
                <c:pt idx="878">
                  <c:v>9.3000000000000007</c:v>
                </c:pt>
                <c:pt idx="879">
                  <c:v>7.5</c:v>
                </c:pt>
                <c:pt idx="880">
                  <c:v>9.3000000000000007</c:v>
                </c:pt>
                <c:pt idx="881">
                  <c:v>11</c:v>
                </c:pt>
                <c:pt idx="882">
                  <c:v>10.8</c:v>
                </c:pt>
                <c:pt idx="883">
                  <c:v>5.3</c:v>
                </c:pt>
                <c:pt idx="884">
                  <c:v>7.6</c:v>
                </c:pt>
                <c:pt idx="885">
                  <c:v>5.6</c:v>
                </c:pt>
                <c:pt idx="886">
                  <c:v>7.2</c:v>
                </c:pt>
                <c:pt idx="887">
                  <c:v>9.6</c:v>
                </c:pt>
                <c:pt idx="888">
                  <c:v>7</c:v>
                </c:pt>
                <c:pt idx="889">
                  <c:v>8.3000000000000007</c:v>
                </c:pt>
                <c:pt idx="890">
                  <c:v>7.8</c:v>
                </c:pt>
                <c:pt idx="891">
                  <c:v>4.7</c:v>
                </c:pt>
                <c:pt idx="892">
                  <c:v>6.8</c:v>
                </c:pt>
                <c:pt idx="893">
                  <c:v>7.2</c:v>
                </c:pt>
                <c:pt idx="894">
                  <c:v>8.3000000000000007</c:v>
                </c:pt>
                <c:pt idx="895">
                  <c:v>9.5</c:v>
                </c:pt>
                <c:pt idx="896">
                  <c:v>4.7</c:v>
                </c:pt>
                <c:pt idx="897">
                  <c:v>3</c:v>
                </c:pt>
                <c:pt idx="898">
                  <c:v>1.5</c:v>
                </c:pt>
                <c:pt idx="899">
                  <c:v>2.5</c:v>
                </c:pt>
                <c:pt idx="900">
                  <c:v>6.2</c:v>
                </c:pt>
                <c:pt idx="901">
                  <c:v>11.6</c:v>
                </c:pt>
                <c:pt idx="902">
                  <c:v>6.6</c:v>
                </c:pt>
                <c:pt idx="903">
                  <c:v>6.6</c:v>
                </c:pt>
                <c:pt idx="904">
                  <c:v>8</c:v>
                </c:pt>
                <c:pt idx="905">
                  <c:v>7.9</c:v>
                </c:pt>
                <c:pt idx="906">
                  <c:v>3.3</c:v>
                </c:pt>
                <c:pt idx="907">
                  <c:v>3.9</c:v>
                </c:pt>
                <c:pt idx="908">
                  <c:v>6</c:v>
                </c:pt>
                <c:pt idx="909">
                  <c:v>4</c:v>
                </c:pt>
                <c:pt idx="910">
                  <c:v>5.5</c:v>
                </c:pt>
                <c:pt idx="911">
                  <c:v>8.5</c:v>
                </c:pt>
                <c:pt idx="912">
                  <c:v>9.8000000000000007</c:v>
                </c:pt>
                <c:pt idx="913">
                  <c:v>9.5</c:v>
                </c:pt>
                <c:pt idx="914">
                  <c:v>7.2</c:v>
                </c:pt>
                <c:pt idx="915">
                  <c:v>8.1</c:v>
                </c:pt>
                <c:pt idx="916">
                  <c:v>8</c:v>
                </c:pt>
                <c:pt idx="917">
                  <c:v>8.5</c:v>
                </c:pt>
                <c:pt idx="918">
                  <c:v>8.8000000000000007</c:v>
                </c:pt>
                <c:pt idx="919">
                  <c:v>8.3000000000000007</c:v>
                </c:pt>
                <c:pt idx="920">
                  <c:v>2.4</c:v>
                </c:pt>
                <c:pt idx="921">
                  <c:v>4.9000000000000004</c:v>
                </c:pt>
                <c:pt idx="922">
                  <c:v>5.9</c:v>
                </c:pt>
                <c:pt idx="923">
                  <c:v>6.7</c:v>
                </c:pt>
                <c:pt idx="924">
                  <c:v>8.4</c:v>
                </c:pt>
                <c:pt idx="925">
                  <c:v>6.5</c:v>
                </c:pt>
                <c:pt idx="926">
                  <c:v>7.9</c:v>
                </c:pt>
                <c:pt idx="927">
                  <c:v>4.0999999999999996</c:v>
                </c:pt>
                <c:pt idx="928">
                  <c:v>5.4</c:v>
                </c:pt>
                <c:pt idx="929">
                  <c:v>7.5</c:v>
                </c:pt>
                <c:pt idx="930">
                  <c:v>3.9</c:v>
                </c:pt>
                <c:pt idx="931">
                  <c:v>2.5</c:v>
                </c:pt>
                <c:pt idx="932">
                  <c:v>5.3</c:v>
                </c:pt>
                <c:pt idx="933">
                  <c:v>6.6</c:v>
                </c:pt>
                <c:pt idx="934">
                  <c:v>0</c:v>
                </c:pt>
                <c:pt idx="935">
                  <c:v>0.7</c:v>
                </c:pt>
                <c:pt idx="936">
                  <c:v>7.6</c:v>
                </c:pt>
                <c:pt idx="937">
                  <c:v>12.3</c:v>
                </c:pt>
                <c:pt idx="938">
                  <c:v>9.1999999999999993</c:v>
                </c:pt>
                <c:pt idx="939">
                  <c:v>9.6</c:v>
                </c:pt>
                <c:pt idx="940">
                  <c:v>9.5</c:v>
                </c:pt>
                <c:pt idx="941">
                  <c:v>10</c:v>
                </c:pt>
                <c:pt idx="942">
                  <c:v>7.7</c:v>
                </c:pt>
                <c:pt idx="943">
                  <c:v>8</c:v>
                </c:pt>
                <c:pt idx="944">
                  <c:v>8.3000000000000007</c:v>
                </c:pt>
                <c:pt idx="945">
                  <c:v>8.3000000000000007</c:v>
                </c:pt>
                <c:pt idx="946">
                  <c:v>4.5</c:v>
                </c:pt>
                <c:pt idx="947">
                  <c:v>6.5</c:v>
                </c:pt>
                <c:pt idx="948">
                  <c:v>9.4</c:v>
                </c:pt>
                <c:pt idx="949">
                  <c:v>9.4</c:v>
                </c:pt>
                <c:pt idx="950">
                  <c:v>10.5</c:v>
                </c:pt>
                <c:pt idx="951">
                  <c:v>10.7</c:v>
                </c:pt>
                <c:pt idx="952">
                  <c:v>9.9</c:v>
                </c:pt>
                <c:pt idx="953">
                  <c:v>7.6</c:v>
                </c:pt>
                <c:pt idx="954">
                  <c:v>5.8</c:v>
                </c:pt>
                <c:pt idx="955">
                  <c:v>8.5</c:v>
                </c:pt>
                <c:pt idx="956">
                  <c:v>13.8</c:v>
                </c:pt>
                <c:pt idx="957">
                  <c:v>14.3</c:v>
                </c:pt>
                <c:pt idx="958">
                  <c:v>8.3000000000000007</c:v>
                </c:pt>
                <c:pt idx="959">
                  <c:v>5.3</c:v>
                </c:pt>
                <c:pt idx="960">
                  <c:v>3</c:v>
                </c:pt>
                <c:pt idx="961">
                  <c:v>5.2</c:v>
                </c:pt>
                <c:pt idx="962">
                  <c:v>10.3</c:v>
                </c:pt>
                <c:pt idx="963">
                  <c:v>11.1</c:v>
                </c:pt>
                <c:pt idx="964">
                  <c:v>10.5</c:v>
                </c:pt>
                <c:pt idx="965">
                  <c:v>9</c:v>
                </c:pt>
                <c:pt idx="966">
                  <c:v>13</c:v>
                </c:pt>
                <c:pt idx="967">
                  <c:v>6.4</c:v>
                </c:pt>
                <c:pt idx="968">
                  <c:v>8.4</c:v>
                </c:pt>
                <c:pt idx="969">
                  <c:v>6.7</c:v>
                </c:pt>
                <c:pt idx="970">
                  <c:v>8.3000000000000007</c:v>
                </c:pt>
                <c:pt idx="971">
                  <c:v>11.2</c:v>
                </c:pt>
                <c:pt idx="972">
                  <c:v>10</c:v>
                </c:pt>
                <c:pt idx="973">
                  <c:v>10.1</c:v>
                </c:pt>
                <c:pt idx="974">
                  <c:v>10.6</c:v>
                </c:pt>
                <c:pt idx="975">
                  <c:v>10.9</c:v>
                </c:pt>
                <c:pt idx="976">
                  <c:v>5.7</c:v>
                </c:pt>
                <c:pt idx="977">
                  <c:v>9.5</c:v>
                </c:pt>
                <c:pt idx="978">
                  <c:v>10.4</c:v>
                </c:pt>
                <c:pt idx="979">
                  <c:v>11.1</c:v>
                </c:pt>
                <c:pt idx="980">
                  <c:v>12.2</c:v>
                </c:pt>
                <c:pt idx="981">
                  <c:v>10.6</c:v>
                </c:pt>
                <c:pt idx="982">
                  <c:v>8.8000000000000007</c:v>
                </c:pt>
                <c:pt idx="983">
                  <c:v>9.1999999999999993</c:v>
                </c:pt>
                <c:pt idx="984">
                  <c:v>5.5</c:v>
                </c:pt>
                <c:pt idx="985">
                  <c:v>7.1</c:v>
                </c:pt>
                <c:pt idx="986">
                  <c:v>6.5</c:v>
                </c:pt>
                <c:pt idx="987">
                  <c:v>4.3</c:v>
                </c:pt>
                <c:pt idx="988">
                  <c:v>5</c:v>
                </c:pt>
                <c:pt idx="989">
                  <c:v>11.2</c:v>
                </c:pt>
                <c:pt idx="990">
                  <c:v>7.5</c:v>
                </c:pt>
                <c:pt idx="991">
                  <c:v>12</c:v>
                </c:pt>
                <c:pt idx="992">
                  <c:v>13.6</c:v>
                </c:pt>
                <c:pt idx="993">
                  <c:v>8.3000000000000007</c:v>
                </c:pt>
                <c:pt idx="994">
                  <c:v>8.5</c:v>
                </c:pt>
                <c:pt idx="995">
                  <c:v>12.9</c:v>
                </c:pt>
                <c:pt idx="996">
                  <c:v>7.7</c:v>
                </c:pt>
                <c:pt idx="997">
                  <c:v>7.6</c:v>
                </c:pt>
                <c:pt idx="998">
                  <c:v>3.5</c:v>
                </c:pt>
                <c:pt idx="999">
                  <c:v>10.4</c:v>
                </c:pt>
                <c:pt idx="1000">
                  <c:v>15.4</c:v>
                </c:pt>
                <c:pt idx="1001">
                  <c:v>10.6</c:v>
                </c:pt>
                <c:pt idx="1002">
                  <c:v>9.6</c:v>
                </c:pt>
                <c:pt idx="1003">
                  <c:v>9.3000000000000007</c:v>
                </c:pt>
                <c:pt idx="1004">
                  <c:v>13.9</c:v>
                </c:pt>
                <c:pt idx="1005">
                  <c:v>7.7</c:v>
                </c:pt>
                <c:pt idx="1006">
                  <c:v>9.5</c:v>
                </c:pt>
                <c:pt idx="1007">
                  <c:v>7.6</c:v>
                </c:pt>
                <c:pt idx="1008">
                  <c:v>6.9</c:v>
                </c:pt>
                <c:pt idx="1009">
                  <c:v>6.8</c:v>
                </c:pt>
                <c:pt idx="1010">
                  <c:v>5.8</c:v>
                </c:pt>
                <c:pt idx="1011">
                  <c:v>6</c:v>
                </c:pt>
                <c:pt idx="1012">
                  <c:v>8.3000000000000007</c:v>
                </c:pt>
                <c:pt idx="1013">
                  <c:v>9.1</c:v>
                </c:pt>
                <c:pt idx="1014">
                  <c:v>12.5</c:v>
                </c:pt>
                <c:pt idx="1015">
                  <c:v>13.2</c:v>
                </c:pt>
                <c:pt idx="1016">
                  <c:v>16.2</c:v>
                </c:pt>
                <c:pt idx="1017">
                  <c:v>12.5</c:v>
                </c:pt>
                <c:pt idx="1018">
                  <c:v>11.8</c:v>
                </c:pt>
                <c:pt idx="1019">
                  <c:v>10.6</c:v>
                </c:pt>
                <c:pt idx="1020">
                  <c:v>10</c:v>
                </c:pt>
                <c:pt idx="1021">
                  <c:v>12.2</c:v>
                </c:pt>
                <c:pt idx="1022">
                  <c:v>8.9</c:v>
                </c:pt>
                <c:pt idx="1023">
                  <c:v>10.3</c:v>
                </c:pt>
                <c:pt idx="1024">
                  <c:v>7.5</c:v>
                </c:pt>
                <c:pt idx="1025">
                  <c:v>11.6</c:v>
                </c:pt>
                <c:pt idx="1026">
                  <c:v>12.6</c:v>
                </c:pt>
                <c:pt idx="1027">
                  <c:v>12.9</c:v>
                </c:pt>
                <c:pt idx="1028">
                  <c:v>11.7</c:v>
                </c:pt>
                <c:pt idx="1029">
                  <c:v>14</c:v>
                </c:pt>
                <c:pt idx="1030">
                  <c:v>12.3</c:v>
                </c:pt>
                <c:pt idx="1031">
                  <c:v>9</c:v>
                </c:pt>
                <c:pt idx="1032">
                  <c:v>9.1999999999999993</c:v>
                </c:pt>
                <c:pt idx="1033">
                  <c:v>9.8000000000000007</c:v>
                </c:pt>
                <c:pt idx="1034">
                  <c:v>11.8</c:v>
                </c:pt>
                <c:pt idx="1035">
                  <c:v>10.6</c:v>
                </c:pt>
                <c:pt idx="1036">
                  <c:v>12.6</c:v>
                </c:pt>
                <c:pt idx="1037">
                  <c:v>11</c:v>
                </c:pt>
                <c:pt idx="1038">
                  <c:v>8.1999999999999993</c:v>
                </c:pt>
                <c:pt idx="1039">
                  <c:v>7.5</c:v>
                </c:pt>
                <c:pt idx="1040">
                  <c:v>13.6</c:v>
                </c:pt>
                <c:pt idx="1041">
                  <c:v>14.8</c:v>
                </c:pt>
                <c:pt idx="1042">
                  <c:v>10.9</c:v>
                </c:pt>
                <c:pt idx="1043">
                  <c:v>7.7</c:v>
                </c:pt>
                <c:pt idx="1044">
                  <c:v>10.199999999999999</c:v>
                </c:pt>
                <c:pt idx="1045">
                  <c:v>10.8</c:v>
                </c:pt>
                <c:pt idx="1046">
                  <c:v>10.8</c:v>
                </c:pt>
                <c:pt idx="1047">
                  <c:v>12.5</c:v>
                </c:pt>
                <c:pt idx="1048">
                  <c:v>13.2</c:v>
                </c:pt>
                <c:pt idx="1049">
                  <c:v>8.6999999999999993</c:v>
                </c:pt>
                <c:pt idx="1050">
                  <c:v>5.7</c:v>
                </c:pt>
                <c:pt idx="1051">
                  <c:v>9.8000000000000007</c:v>
                </c:pt>
                <c:pt idx="1052">
                  <c:v>7.3</c:v>
                </c:pt>
                <c:pt idx="1053">
                  <c:v>10.8</c:v>
                </c:pt>
                <c:pt idx="1054">
                  <c:v>10</c:v>
                </c:pt>
                <c:pt idx="1055">
                  <c:v>16.2</c:v>
                </c:pt>
                <c:pt idx="1056">
                  <c:v>15</c:v>
                </c:pt>
                <c:pt idx="1057">
                  <c:v>14.5</c:v>
                </c:pt>
                <c:pt idx="1058">
                  <c:v>15.9</c:v>
                </c:pt>
                <c:pt idx="1059">
                  <c:v>14.9</c:v>
                </c:pt>
                <c:pt idx="1060">
                  <c:v>14.2</c:v>
                </c:pt>
                <c:pt idx="1061">
                  <c:v>15.8</c:v>
                </c:pt>
                <c:pt idx="1062">
                  <c:v>17.2</c:v>
                </c:pt>
                <c:pt idx="1063">
                  <c:v>17.600000000000001</c:v>
                </c:pt>
                <c:pt idx="1064">
                  <c:v>12.1</c:v>
                </c:pt>
                <c:pt idx="1065">
                  <c:v>11.4</c:v>
                </c:pt>
                <c:pt idx="1066">
                  <c:v>13</c:v>
                </c:pt>
                <c:pt idx="1067">
                  <c:v>13.2</c:v>
                </c:pt>
                <c:pt idx="1068">
                  <c:v>12</c:v>
                </c:pt>
                <c:pt idx="1069">
                  <c:v>15.3</c:v>
                </c:pt>
                <c:pt idx="1070">
                  <c:v>12.7</c:v>
                </c:pt>
                <c:pt idx="1071">
                  <c:v>12.1</c:v>
                </c:pt>
                <c:pt idx="1072">
                  <c:v>13.8</c:v>
                </c:pt>
                <c:pt idx="1073">
                  <c:v>10.9</c:v>
                </c:pt>
                <c:pt idx="1074">
                  <c:v>12</c:v>
                </c:pt>
                <c:pt idx="1075">
                  <c:v>16.5</c:v>
                </c:pt>
                <c:pt idx="1076">
                  <c:v>15</c:v>
                </c:pt>
                <c:pt idx="1077">
                  <c:v>11.2</c:v>
                </c:pt>
                <c:pt idx="1078">
                  <c:v>13.9</c:v>
                </c:pt>
                <c:pt idx="1079">
                  <c:v>15</c:v>
                </c:pt>
                <c:pt idx="1080">
                  <c:v>14.8</c:v>
                </c:pt>
                <c:pt idx="1081">
                  <c:v>15</c:v>
                </c:pt>
                <c:pt idx="1082">
                  <c:v>13.3</c:v>
                </c:pt>
                <c:pt idx="1083">
                  <c:v>20.399999999999999</c:v>
                </c:pt>
                <c:pt idx="1084">
                  <c:v>18</c:v>
                </c:pt>
                <c:pt idx="1085">
                  <c:v>12.2</c:v>
                </c:pt>
                <c:pt idx="1086">
                  <c:v>16.7</c:v>
                </c:pt>
                <c:pt idx="1087">
                  <c:v>13.8</c:v>
                </c:pt>
                <c:pt idx="1088">
                  <c:v>17.5</c:v>
                </c:pt>
                <c:pt idx="1089">
                  <c:v>15</c:v>
                </c:pt>
                <c:pt idx="1090">
                  <c:v>13.9</c:v>
                </c:pt>
                <c:pt idx="1091">
                  <c:v>11.1</c:v>
                </c:pt>
                <c:pt idx="1092">
                  <c:v>16.100000000000001</c:v>
                </c:pt>
                <c:pt idx="1093">
                  <c:v>20.399999999999999</c:v>
                </c:pt>
                <c:pt idx="1094">
                  <c:v>18</c:v>
                </c:pt>
                <c:pt idx="1095">
                  <c:v>19.5</c:v>
                </c:pt>
                <c:pt idx="1096">
                  <c:v>17.100000000000001</c:v>
                </c:pt>
                <c:pt idx="1097">
                  <c:v>17.100000000000001</c:v>
                </c:pt>
                <c:pt idx="1098">
                  <c:v>12</c:v>
                </c:pt>
                <c:pt idx="1099">
                  <c:v>11</c:v>
                </c:pt>
                <c:pt idx="1100">
                  <c:v>16.3</c:v>
                </c:pt>
                <c:pt idx="1101">
                  <c:v>16.100000000000001</c:v>
                </c:pt>
                <c:pt idx="1102">
                  <c:v>13</c:v>
                </c:pt>
                <c:pt idx="1103">
                  <c:v>13.4</c:v>
                </c:pt>
                <c:pt idx="1104">
                  <c:v>15.2</c:v>
                </c:pt>
                <c:pt idx="1105">
                  <c:v>12.5</c:v>
                </c:pt>
                <c:pt idx="1106">
                  <c:v>14.3</c:v>
                </c:pt>
                <c:pt idx="1107">
                  <c:v>16.5</c:v>
                </c:pt>
                <c:pt idx="1108">
                  <c:v>18.600000000000001</c:v>
                </c:pt>
                <c:pt idx="1109">
                  <c:v>18</c:v>
                </c:pt>
                <c:pt idx="1110">
                  <c:v>18.2</c:v>
                </c:pt>
                <c:pt idx="1111">
                  <c:v>11.4</c:v>
                </c:pt>
                <c:pt idx="1112">
                  <c:v>11.9</c:v>
                </c:pt>
                <c:pt idx="1113">
                  <c:v>12.2</c:v>
                </c:pt>
                <c:pt idx="1114">
                  <c:v>14.8</c:v>
                </c:pt>
                <c:pt idx="1115">
                  <c:v>13.1</c:v>
                </c:pt>
                <c:pt idx="1116">
                  <c:v>12.7</c:v>
                </c:pt>
                <c:pt idx="1117">
                  <c:v>10.5</c:v>
                </c:pt>
                <c:pt idx="1118">
                  <c:v>13.8</c:v>
                </c:pt>
                <c:pt idx="1119">
                  <c:v>18.8</c:v>
                </c:pt>
                <c:pt idx="1120">
                  <c:v>13.9</c:v>
                </c:pt>
                <c:pt idx="1121">
                  <c:v>11.2</c:v>
                </c:pt>
                <c:pt idx="1122">
                  <c:v>10.6</c:v>
                </c:pt>
                <c:pt idx="1123">
                  <c:v>14.7</c:v>
                </c:pt>
                <c:pt idx="1124">
                  <c:v>13.1</c:v>
                </c:pt>
                <c:pt idx="1125">
                  <c:v>12.1</c:v>
                </c:pt>
                <c:pt idx="1126">
                  <c:v>14.7</c:v>
                </c:pt>
                <c:pt idx="1127">
                  <c:v>11.1</c:v>
                </c:pt>
                <c:pt idx="1128">
                  <c:v>13</c:v>
                </c:pt>
                <c:pt idx="1129">
                  <c:v>15.6</c:v>
                </c:pt>
                <c:pt idx="1130">
                  <c:v>14.2</c:v>
                </c:pt>
                <c:pt idx="1131">
                  <c:v>15.5</c:v>
                </c:pt>
                <c:pt idx="1132">
                  <c:v>18</c:v>
                </c:pt>
                <c:pt idx="1133">
                  <c:v>15</c:v>
                </c:pt>
                <c:pt idx="1134">
                  <c:v>15.9</c:v>
                </c:pt>
                <c:pt idx="1135">
                  <c:v>15.5</c:v>
                </c:pt>
                <c:pt idx="1136">
                  <c:v>15.8</c:v>
                </c:pt>
                <c:pt idx="1137">
                  <c:v>16.600000000000001</c:v>
                </c:pt>
                <c:pt idx="1138">
                  <c:v>13.6</c:v>
                </c:pt>
                <c:pt idx="1139">
                  <c:v>13.8</c:v>
                </c:pt>
                <c:pt idx="1140">
                  <c:v>14.6</c:v>
                </c:pt>
                <c:pt idx="1141">
                  <c:v>15.6</c:v>
                </c:pt>
                <c:pt idx="1142">
                  <c:v>16.600000000000001</c:v>
                </c:pt>
                <c:pt idx="1143">
                  <c:v>14.3</c:v>
                </c:pt>
                <c:pt idx="1144">
                  <c:v>16.3</c:v>
                </c:pt>
                <c:pt idx="1145">
                  <c:v>18.899999999999999</c:v>
                </c:pt>
                <c:pt idx="1146">
                  <c:v>18.7</c:v>
                </c:pt>
                <c:pt idx="1147">
                  <c:v>14.5</c:v>
                </c:pt>
                <c:pt idx="1148">
                  <c:v>16.5</c:v>
                </c:pt>
                <c:pt idx="1149">
                  <c:v>14.1</c:v>
                </c:pt>
                <c:pt idx="1150">
                  <c:v>13.5</c:v>
                </c:pt>
                <c:pt idx="1151">
                  <c:v>11.7</c:v>
                </c:pt>
                <c:pt idx="1152">
                  <c:v>15.1</c:v>
                </c:pt>
                <c:pt idx="1153">
                  <c:v>11.2</c:v>
                </c:pt>
                <c:pt idx="1154">
                  <c:v>13.5</c:v>
                </c:pt>
                <c:pt idx="1155">
                  <c:v>12.6</c:v>
                </c:pt>
                <c:pt idx="1156">
                  <c:v>8.8000000000000007</c:v>
                </c:pt>
                <c:pt idx="1157">
                  <c:v>10.5</c:v>
                </c:pt>
                <c:pt idx="1158">
                  <c:v>12.1</c:v>
                </c:pt>
                <c:pt idx="1159">
                  <c:v>14.5</c:v>
                </c:pt>
                <c:pt idx="1160">
                  <c:v>19.5</c:v>
                </c:pt>
                <c:pt idx="1161">
                  <c:v>14</c:v>
                </c:pt>
                <c:pt idx="1162">
                  <c:v>13.8</c:v>
                </c:pt>
                <c:pt idx="1163">
                  <c:v>10.5</c:v>
                </c:pt>
                <c:pt idx="1164">
                  <c:v>13.8</c:v>
                </c:pt>
                <c:pt idx="1165">
                  <c:v>11.4</c:v>
                </c:pt>
                <c:pt idx="1166">
                  <c:v>15.6</c:v>
                </c:pt>
                <c:pt idx="1167">
                  <c:v>11.1</c:v>
                </c:pt>
                <c:pt idx="1168">
                  <c:v>12.1</c:v>
                </c:pt>
                <c:pt idx="1169">
                  <c:v>14.2</c:v>
                </c:pt>
                <c:pt idx="1170">
                  <c:v>10.9</c:v>
                </c:pt>
                <c:pt idx="1171">
                  <c:v>14.2</c:v>
                </c:pt>
                <c:pt idx="1172">
                  <c:v>13.8</c:v>
                </c:pt>
                <c:pt idx="1173">
                  <c:v>15.1</c:v>
                </c:pt>
                <c:pt idx="1174">
                  <c:v>14</c:v>
                </c:pt>
                <c:pt idx="1175">
                  <c:v>12.1</c:v>
                </c:pt>
                <c:pt idx="1176">
                  <c:v>13.8</c:v>
                </c:pt>
                <c:pt idx="1177">
                  <c:v>16.600000000000001</c:v>
                </c:pt>
                <c:pt idx="1178">
                  <c:v>17.8</c:v>
                </c:pt>
                <c:pt idx="1179">
                  <c:v>9.4</c:v>
                </c:pt>
                <c:pt idx="1180">
                  <c:v>10.199999999999999</c:v>
                </c:pt>
                <c:pt idx="1181">
                  <c:v>7.4</c:v>
                </c:pt>
                <c:pt idx="1182">
                  <c:v>8.6999999999999993</c:v>
                </c:pt>
                <c:pt idx="1183">
                  <c:v>14</c:v>
                </c:pt>
                <c:pt idx="1184">
                  <c:v>15.3</c:v>
                </c:pt>
                <c:pt idx="1185">
                  <c:v>11.1</c:v>
                </c:pt>
                <c:pt idx="1186">
                  <c:v>9.6999999999999993</c:v>
                </c:pt>
                <c:pt idx="1187">
                  <c:v>10.3</c:v>
                </c:pt>
                <c:pt idx="1188">
                  <c:v>9.1999999999999993</c:v>
                </c:pt>
                <c:pt idx="1189">
                  <c:v>8.1999999999999993</c:v>
                </c:pt>
                <c:pt idx="1190">
                  <c:v>9.6999999999999993</c:v>
                </c:pt>
                <c:pt idx="1191">
                  <c:v>12.4</c:v>
                </c:pt>
                <c:pt idx="1192">
                  <c:v>12.5</c:v>
                </c:pt>
                <c:pt idx="1193">
                  <c:v>9</c:v>
                </c:pt>
                <c:pt idx="1194">
                  <c:v>9.6999999999999993</c:v>
                </c:pt>
                <c:pt idx="1195">
                  <c:v>10.1</c:v>
                </c:pt>
                <c:pt idx="1196">
                  <c:v>11.2</c:v>
                </c:pt>
                <c:pt idx="1197">
                  <c:v>12</c:v>
                </c:pt>
                <c:pt idx="1198">
                  <c:v>11.1</c:v>
                </c:pt>
                <c:pt idx="1199">
                  <c:v>10.8</c:v>
                </c:pt>
                <c:pt idx="1200">
                  <c:v>12.8</c:v>
                </c:pt>
                <c:pt idx="1201">
                  <c:v>9.8000000000000007</c:v>
                </c:pt>
                <c:pt idx="1202">
                  <c:v>13.7</c:v>
                </c:pt>
                <c:pt idx="1203">
                  <c:v>11</c:v>
                </c:pt>
                <c:pt idx="1204">
                  <c:v>13.2</c:v>
                </c:pt>
                <c:pt idx="1205">
                  <c:v>13</c:v>
                </c:pt>
                <c:pt idx="1206">
                  <c:v>10.199999999999999</c:v>
                </c:pt>
                <c:pt idx="1207">
                  <c:v>13.2</c:v>
                </c:pt>
                <c:pt idx="1208">
                  <c:v>9.3000000000000007</c:v>
                </c:pt>
                <c:pt idx="1209">
                  <c:v>11.1</c:v>
                </c:pt>
                <c:pt idx="1210">
                  <c:v>10.3</c:v>
                </c:pt>
                <c:pt idx="1211">
                  <c:v>8.6999999999999993</c:v>
                </c:pt>
                <c:pt idx="1212">
                  <c:v>11.7</c:v>
                </c:pt>
                <c:pt idx="1213">
                  <c:v>12.5</c:v>
                </c:pt>
                <c:pt idx="1214">
                  <c:v>6.5</c:v>
                </c:pt>
                <c:pt idx="1215">
                  <c:v>9.6</c:v>
                </c:pt>
                <c:pt idx="1216">
                  <c:v>13.8</c:v>
                </c:pt>
                <c:pt idx="1217">
                  <c:v>14.7</c:v>
                </c:pt>
                <c:pt idx="1218">
                  <c:v>9.1</c:v>
                </c:pt>
                <c:pt idx="1219">
                  <c:v>4.8</c:v>
                </c:pt>
                <c:pt idx="1220">
                  <c:v>3.3</c:v>
                </c:pt>
                <c:pt idx="1221">
                  <c:v>3.5</c:v>
                </c:pt>
                <c:pt idx="1222">
                  <c:v>5.7</c:v>
                </c:pt>
                <c:pt idx="1223">
                  <c:v>5.5</c:v>
                </c:pt>
                <c:pt idx="1224">
                  <c:v>7</c:v>
                </c:pt>
                <c:pt idx="1225">
                  <c:v>9.5</c:v>
                </c:pt>
                <c:pt idx="1226">
                  <c:v>9.9</c:v>
                </c:pt>
                <c:pt idx="1227">
                  <c:v>4.9000000000000004</c:v>
                </c:pt>
                <c:pt idx="1228">
                  <c:v>6.3</c:v>
                </c:pt>
                <c:pt idx="1229">
                  <c:v>4.8</c:v>
                </c:pt>
                <c:pt idx="1230">
                  <c:v>6.2</c:v>
                </c:pt>
                <c:pt idx="1231">
                  <c:v>7.1</c:v>
                </c:pt>
                <c:pt idx="1232">
                  <c:v>7.5</c:v>
                </c:pt>
                <c:pt idx="1233">
                  <c:v>9.4</c:v>
                </c:pt>
                <c:pt idx="1234">
                  <c:v>8.6999999999999993</c:v>
                </c:pt>
                <c:pt idx="1235">
                  <c:v>9.5</c:v>
                </c:pt>
                <c:pt idx="1236">
                  <c:v>12.1</c:v>
                </c:pt>
                <c:pt idx="1237">
                  <c:v>9.5</c:v>
                </c:pt>
                <c:pt idx="1238">
                  <c:v>9.3000000000000007</c:v>
                </c:pt>
                <c:pt idx="1239">
                  <c:v>8.5</c:v>
                </c:pt>
                <c:pt idx="1240">
                  <c:v>8</c:v>
                </c:pt>
                <c:pt idx="1241">
                  <c:v>9.8000000000000007</c:v>
                </c:pt>
                <c:pt idx="1242">
                  <c:v>6.2</c:v>
                </c:pt>
                <c:pt idx="1243">
                  <c:v>7.3</c:v>
                </c:pt>
                <c:pt idx="1244">
                  <c:v>10.9</c:v>
                </c:pt>
                <c:pt idx="1245">
                  <c:v>10</c:v>
                </c:pt>
                <c:pt idx="1246">
                  <c:v>8.6999999999999993</c:v>
                </c:pt>
                <c:pt idx="1247">
                  <c:v>9</c:v>
                </c:pt>
                <c:pt idx="1248">
                  <c:v>10.8</c:v>
                </c:pt>
                <c:pt idx="1249">
                  <c:v>12.4</c:v>
                </c:pt>
                <c:pt idx="1250">
                  <c:v>7.2</c:v>
                </c:pt>
                <c:pt idx="1251">
                  <c:v>7.2</c:v>
                </c:pt>
                <c:pt idx="1252">
                  <c:v>11.1</c:v>
                </c:pt>
                <c:pt idx="1253">
                  <c:v>9.3000000000000007</c:v>
                </c:pt>
                <c:pt idx="1254">
                  <c:v>10.1</c:v>
                </c:pt>
                <c:pt idx="1255">
                  <c:v>3.9</c:v>
                </c:pt>
                <c:pt idx="1256">
                  <c:v>5</c:v>
                </c:pt>
                <c:pt idx="1257">
                  <c:v>8.1999999999999993</c:v>
                </c:pt>
                <c:pt idx="1258">
                  <c:v>2.8</c:v>
                </c:pt>
                <c:pt idx="1259">
                  <c:v>4.3</c:v>
                </c:pt>
                <c:pt idx="1260">
                  <c:v>8.1</c:v>
                </c:pt>
                <c:pt idx="1261">
                  <c:v>11.1</c:v>
                </c:pt>
                <c:pt idx="1262">
                  <c:v>4.7</c:v>
                </c:pt>
                <c:pt idx="1263">
                  <c:v>5.3</c:v>
                </c:pt>
                <c:pt idx="1264">
                  <c:v>10</c:v>
                </c:pt>
                <c:pt idx="1265">
                  <c:v>5.6</c:v>
                </c:pt>
                <c:pt idx="1266">
                  <c:v>2.2000000000000002</c:v>
                </c:pt>
                <c:pt idx="1267">
                  <c:v>7.1</c:v>
                </c:pt>
                <c:pt idx="1268">
                  <c:v>8.3000000000000007</c:v>
                </c:pt>
                <c:pt idx="1269">
                  <c:v>8.6</c:v>
                </c:pt>
                <c:pt idx="1270">
                  <c:v>10.1</c:v>
                </c:pt>
                <c:pt idx="1271">
                  <c:v>8.3000000000000007</c:v>
                </c:pt>
                <c:pt idx="1272">
                  <c:v>7.2</c:v>
                </c:pt>
                <c:pt idx="1273">
                  <c:v>7.7</c:v>
                </c:pt>
                <c:pt idx="1274">
                  <c:v>7.8</c:v>
                </c:pt>
                <c:pt idx="1275">
                  <c:v>9.1</c:v>
                </c:pt>
                <c:pt idx="1276">
                  <c:v>9.4</c:v>
                </c:pt>
                <c:pt idx="1277">
                  <c:v>7.8</c:v>
                </c:pt>
                <c:pt idx="1278">
                  <c:v>2.6</c:v>
                </c:pt>
                <c:pt idx="1279">
                  <c:v>2.4</c:v>
                </c:pt>
                <c:pt idx="1280">
                  <c:v>3.9</c:v>
                </c:pt>
                <c:pt idx="1281">
                  <c:v>1.3</c:v>
                </c:pt>
                <c:pt idx="1282">
                  <c:v>2.1</c:v>
                </c:pt>
                <c:pt idx="1283">
                  <c:v>7.4</c:v>
                </c:pt>
                <c:pt idx="1284">
                  <c:v>7.2</c:v>
                </c:pt>
                <c:pt idx="1285">
                  <c:v>8.8000000000000007</c:v>
                </c:pt>
                <c:pt idx="1286">
                  <c:v>8.9</c:v>
                </c:pt>
                <c:pt idx="1287">
                  <c:v>8.8000000000000007</c:v>
                </c:pt>
                <c:pt idx="1288">
                  <c:v>8</c:v>
                </c:pt>
                <c:pt idx="1289">
                  <c:v>0.7</c:v>
                </c:pt>
                <c:pt idx="1290">
                  <c:v>0.8</c:v>
                </c:pt>
                <c:pt idx="1291">
                  <c:v>0.9</c:v>
                </c:pt>
                <c:pt idx="1292">
                  <c:v>7.8</c:v>
                </c:pt>
                <c:pt idx="1293">
                  <c:v>7.2</c:v>
                </c:pt>
                <c:pt idx="1294">
                  <c:v>8</c:v>
                </c:pt>
                <c:pt idx="1295">
                  <c:v>4.5999999999999996</c:v>
                </c:pt>
                <c:pt idx="1296">
                  <c:v>5.2</c:v>
                </c:pt>
                <c:pt idx="1297">
                  <c:v>5.8</c:v>
                </c:pt>
                <c:pt idx="1298">
                  <c:v>6.8</c:v>
                </c:pt>
                <c:pt idx="1299">
                  <c:v>8.1</c:v>
                </c:pt>
                <c:pt idx="1300">
                  <c:v>7.5</c:v>
                </c:pt>
                <c:pt idx="1301">
                  <c:v>5.4</c:v>
                </c:pt>
                <c:pt idx="1302">
                  <c:v>4.5999999999999996</c:v>
                </c:pt>
                <c:pt idx="1303">
                  <c:v>6.4</c:v>
                </c:pt>
                <c:pt idx="1304">
                  <c:v>9.6999999999999993</c:v>
                </c:pt>
                <c:pt idx="1305">
                  <c:v>7</c:v>
                </c:pt>
                <c:pt idx="1306">
                  <c:v>10</c:v>
                </c:pt>
                <c:pt idx="1307">
                  <c:v>10.6</c:v>
                </c:pt>
                <c:pt idx="1308">
                  <c:v>11.5</c:v>
                </c:pt>
                <c:pt idx="1309">
                  <c:v>10.199999999999999</c:v>
                </c:pt>
                <c:pt idx="1310">
                  <c:v>11.1</c:v>
                </c:pt>
                <c:pt idx="1311">
                  <c:v>11</c:v>
                </c:pt>
                <c:pt idx="1312">
                  <c:v>8.9</c:v>
                </c:pt>
                <c:pt idx="1313">
                  <c:v>9.9</c:v>
                </c:pt>
                <c:pt idx="1314">
                  <c:v>11.7</c:v>
                </c:pt>
                <c:pt idx="1315">
                  <c:v>11.6</c:v>
                </c:pt>
                <c:pt idx="1316">
                  <c:v>9</c:v>
                </c:pt>
                <c:pt idx="1317">
                  <c:v>6.3</c:v>
                </c:pt>
                <c:pt idx="1318">
                  <c:v>8.6999999999999993</c:v>
                </c:pt>
                <c:pt idx="1319">
                  <c:v>8.5</c:v>
                </c:pt>
                <c:pt idx="1320">
                  <c:v>8.5</c:v>
                </c:pt>
                <c:pt idx="1321">
                  <c:v>8</c:v>
                </c:pt>
                <c:pt idx="1322">
                  <c:v>6</c:v>
                </c:pt>
                <c:pt idx="1323">
                  <c:v>8</c:v>
                </c:pt>
                <c:pt idx="1324">
                  <c:v>8.5</c:v>
                </c:pt>
                <c:pt idx="1325">
                  <c:v>7.7</c:v>
                </c:pt>
                <c:pt idx="1326">
                  <c:v>8.4</c:v>
                </c:pt>
                <c:pt idx="1327">
                  <c:v>9</c:v>
                </c:pt>
                <c:pt idx="1328">
                  <c:v>8.3000000000000007</c:v>
                </c:pt>
                <c:pt idx="1329">
                  <c:v>6.8</c:v>
                </c:pt>
                <c:pt idx="1330">
                  <c:v>9.3000000000000007</c:v>
                </c:pt>
                <c:pt idx="1331">
                  <c:v>6.7</c:v>
                </c:pt>
                <c:pt idx="1332">
                  <c:v>9</c:v>
                </c:pt>
                <c:pt idx="1333">
                  <c:v>7.3</c:v>
                </c:pt>
                <c:pt idx="1334">
                  <c:v>6.3</c:v>
                </c:pt>
                <c:pt idx="1335">
                  <c:v>7.9</c:v>
                </c:pt>
                <c:pt idx="1336">
                  <c:v>5.2</c:v>
                </c:pt>
                <c:pt idx="1337">
                  <c:v>9</c:v>
                </c:pt>
                <c:pt idx="1338">
                  <c:v>11.3</c:v>
                </c:pt>
                <c:pt idx="1339">
                  <c:v>9.1999999999999993</c:v>
                </c:pt>
                <c:pt idx="1340">
                  <c:v>11.3</c:v>
                </c:pt>
                <c:pt idx="1341">
                  <c:v>7</c:v>
                </c:pt>
                <c:pt idx="1342">
                  <c:v>8</c:v>
                </c:pt>
                <c:pt idx="1343">
                  <c:v>4.5999999999999996</c:v>
                </c:pt>
                <c:pt idx="1344">
                  <c:v>8.5</c:v>
                </c:pt>
                <c:pt idx="1345">
                  <c:v>9.5</c:v>
                </c:pt>
                <c:pt idx="1346">
                  <c:v>9.4</c:v>
                </c:pt>
                <c:pt idx="1347">
                  <c:v>10.5</c:v>
                </c:pt>
                <c:pt idx="1348">
                  <c:v>9.6999999999999993</c:v>
                </c:pt>
                <c:pt idx="1349">
                  <c:v>4.9000000000000004</c:v>
                </c:pt>
                <c:pt idx="1350">
                  <c:v>8</c:v>
                </c:pt>
                <c:pt idx="1351">
                  <c:v>5.8</c:v>
                </c:pt>
                <c:pt idx="1352">
                  <c:v>5.5</c:v>
                </c:pt>
                <c:pt idx="1353">
                  <c:v>10.9</c:v>
                </c:pt>
                <c:pt idx="1354">
                  <c:v>11.7</c:v>
                </c:pt>
                <c:pt idx="1355">
                  <c:v>9.1999999999999993</c:v>
                </c:pt>
                <c:pt idx="1356">
                  <c:v>8.9</c:v>
                </c:pt>
                <c:pt idx="1357">
                  <c:v>11.3</c:v>
                </c:pt>
                <c:pt idx="1358">
                  <c:v>8.6</c:v>
                </c:pt>
                <c:pt idx="1359">
                  <c:v>6.2</c:v>
                </c:pt>
                <c:pt idx="1360">
                  <c:v>6.6</c:v>
                </c:pt>
                <c:pt idx="1361">
                  <c:v>9.1</c:v>
                </c:pt>
                <c:pt idx="1362">
                  <c:v>6.1</c:v>
                </c:pt>
                <c:pt idx="1363">
                  <c:v>7.5</c:v>
                </c:pt>
                <c:pt idx="1364">
                  <c:v>10.7</c:v>
                </c:pt>
                <c:pt idx="1365">
                  <c:v>6.3</c:v>
                </c:pt>
                <c:pt idx="1366">
                  <c:v>5.5</c:v>
                </c:pt>
                <c:pt idx="1367">
                  <c:v>6.7</c:v>
                </c:pt>
                <c:pt idx="1368">
                  <c:v>4.2</c:v>
                </c:pt>
                <c:pt idx="1369">
                  <c:v>11.3</c:v>
                </c:pt>
                <c:pt idx="1370">
                  <c:v>16.3</c:v>
                </c:pt>
                <c:pt idx="1371">
                  <c:v>10.5</c:v>
                </c:pt>
                <c:pt idx="1372">
                  <c:v>10.3</c:v>
                </c:pt>
                <c:pt idx="1373">
                  <c:v>7.9</c:v>
                </c:pt>
                <c:pt idx="1374">
                  <c:v>7.7</c:v>
                </c:pt>
                <c:pt idx="1375">
                  <c:v>16</c:v>
                </c:pt>
                <c:pt idx="1376">
                  <c:v>14.6</c:v>
                </c:pt>
                <c:pt idx="1377">
                  <c:v>12.5</c:v>
                </c:pt>
                <c:pt idx="1378">
                  <c:v>8.1</c:v>
                </c:pt>
                <c:pt idx="1379">
                  <c:v>12.2</c:v>
                </c:pt>
                <c:pt idx="1380">
                  <c:v>17.2</c:v>
                </c:pt>
                <c:pt idx="1381">
                  <c:v>9.4</c:v>
                </c:pt>
                <c:pt idx="1382">
                  <c:v>8.6999999999999993</c:v>
                </c:pt>
                <c:pt idx="1383">
                  <c:v>5.9</c:v>
                </c:pt>
                <c:pt idx="1384">
                  <c:v>4.8</c:v>
                </c:pt>
                <c:pt idx="1385">
                  <c:v>7.4</c:v>
                </c:pt>
                <c:pt idx="1386">
                  <c:v>9.4</c:v>
                </c:pt>
                <c:pt idx="1387">
                  <c:v>9.6999999999999993</c:v>
                </c:pt>
                <c:pt idx="1388">
                  <c:v>9.9</c:v>
                </c:pt>
                <c:pt idx="1389">
                  <c:v>6.5</c:v>
                </c:pt>
                <c:pt idx="1390">
                  <c:v>9.8000000000000007</c:v>
                </c:pt>
                <c:pt idx="1391">
                  <c:v>18.2</c:v>
                </c:pt>
                <c:pt idx="1392">
                  <c:v>11.3</c:v>
                </c:pt>
                <c:pt idx="1393">
                  <c:v>9.1</c:v>
                </c:pt>
                <c:pt idx="1394">
                  <c:v>9.6</c:v>
                </c:pt>
                <c:pt idx="1395">
                  <c:v>13.5</c:v>
                </c:pt>
                <c:pt idx="1396">
                  <c:v>10.7</c:v>
                </c:pt>
                <c:pt idx="1397">
                  <c:v>10</c:v>
                </c:pt>
                <c:pt idx="1398">
                  <c:v>8.5</c:v>
                </c:pt>
                <c:pt idx="1399">
                  <c:v>12.6</c:v>
                </c:pt>
                <c:pt idx="1400">
                  <c:v>16.600000000000001</c:v>
                </c:pt>
                <c:pt idx="1401">
                  <c:v>11.6</c:v>
                </c:pt>
                <c:pt idx="1402">
                  <c:v>12.2</c:v>
                </c:pt>
                <c:pt idx="1403">
                  <c:v>11.2</c:v>
                </c:pt>
                <c:pt idx="1404">
                  <c:v>9.1999999999999993</c:v>
                </c:pt>
                <c:pt idx="1405">
                  <c:v>9.9</c:v>
                </c:pt>
                <c:pt idx="1406">
                  <c:v>11.9</c:v>
                </c:pt>
                <c:pt idx="1407">
                  <c:v>15.6</c:v>
                </c:pt>
                <c:pt idx="1408">
                  <c:v>19</c:v>
                </c:pt>
                <c:pt idx="1409">
                  <c:v>12.8</c:v>
                </c:pt>
                <c:pt idx="1410">
                  <c:v>12.2</c:v>
                </c:pt>
                <c:pt idx="1411">
                  <c:v>12</c:v>
                </c:pt>
                <c:pt idx="1412">
                  <c:v>11.1</c:v>
                </c:pt>
                <c:pt idx="1413">
                  <c:v>11.8</c:v>
                </c:pt>
                <c:pt idx="1414">
                  <c:v>7.6</c:v>
                </c:pt>
                <c:pt idx="1415">
                  <c:v>13</c:v>
                </c:pt>
                <c:pt idx="1416">
                  <c:v>12.7</c:v>
                </c:pt>
                <c:pt idx="1417">
                  <c:v>16</c:v>
                </c:pt>
                <c:pt idx="1418">
                  <c:v>14.8</c:v>
                </c:pt>
                <c:pt idx="1419">
                  <c:v>14.2</c:v>
                </c:pt>
                <c:pt idx="1420">
                  <c:v>10</c:v>
                </c:pt>
                <c:pt idx="1421">
                  <c:v>8.8000000000000007</c:v>
                </c:pt>
                <c:pt idx="1422">
                  <c:v>11.6</c:v>
                </c:pt>
                <c:pt idx="1423">
                  <c:v>8.6</c:v>
                </c:pt>
                <c:pt idx="1424">
                  <c:v>14.6</c:v>
                </c:pt>
                <c:pt idx="1425">
                  <c:v>24.3</c:v>
                </c:pt>
                <c:pt idx="1426">
                  <c:v>11.6</c:v>
                </c:pt>
                <c:pt idx="1427">
                  <c:v>10.8</c:v>
                </c:pt>
                <c:pt idx="1428">
                  <c:v>12</c:v>
                </c:pt>
                <c:pt idx="1429">
                  <c:v>11</c:v>
                </c:pt>
                <c:pt idx="1430">
                  <c:v>12.6</c:v>
                </c:pt>
                <c:pt idx="1431">
                  <c:v>10.8</c:v>
                </c:pt>
                <c:pt idx="1432">
                  <c:v>9.1</c:v>
                </c:pt>
                <c:pt idx="1433">
                  <c:v>11</c:v>
                </c:pt>
                <c:pt idx="1434">
                  <c:v>13</c:v>
                </c:pt>
                <c:pt idx="1435">
                  <c:v>12.8</c:v>
                </c:pt>
                <c:pt idx="1436">
                  <c:v>9.9</c:v>
                </c:pt>
                <c:pt idx="1437">
                  <c:v>11.6</c:v>
                </c:pt>
                <c:pt idx="1438">
                  <c:v>10.5</c:v>
                </c:pt>
                <c:pt idx="1439">
                  <c:v>15.9</c:v>
                </c:pt>
                <c:pt idx="1440">
                  <c:v>12.2</c:v>
                </c:pt>
                <c:pt idx="1441">
                  <c:v>13</c:v>
                </c:pt>
                <c:pt idx="1442">
                  <c:v>12.5</c:v>
                </c:pt>
                <c:pt idx="1443">
                  <c:v>12.5</c:v>
                </c:pt>
                <c:pt idx="1444">
                  <c:v>11.4</c:v>
                </c:pt>
                <c:pt idx="1445">
                  <c:v>12.1</c:v>
                </c:pt>
                <c:pt idx="1446">
                  <c:v>16.8</c:v>
                </c:pt>
                <c:pt idx="1447">
                  <c:v>12.1</c:v>
                </c:pt>
                <c:pt idx="1448">
                  <c:v>11.3</c:v>
                </c:pt>
                <c:pt idx="1449">
                  <c:v>10.4</c:v>
                </c:pt>
                <c:pt idx="1450">
                  <c:v>14.2</c:v>
                </c:pt>
                <c:pt idx="1451">
                  <c:v>11.4</c:v>
                </c:pt>
                <c:pt idx="1452">
                  <c:v>13.7</c:v>
                </c:pt>
                <c:pt idx="1453">
                  <c:v>16.5</c:v>
                </c:pt>
                <c:pt idx="1454">
                  <c:v>12.8</c:v>
                </c:pt>
                <c:pt idx="1455">
                  <c:v>12.2</c:v>
                </c:pt>
                <c:pt idx="1456">
                  <c:v>12</c:v>
                </c:pt>
                <c:pt idx="1457">
                  <c:v>12.6</c:v>
                </c:pt>
                <c:pt idx="1458">
                  <c:v>16</c:v>
                </c:pt>
                <c:pt idx="1459">
                  <c:v>16.399999999999999</c:v>
                </c:pt>
                <c:pt idx="1460">
                  <c:v>14.85</c:v>
                </c:pt>
                <c:pt idx="1461">
                  <c:v>13.3</c:v>
                </c:pt>
                <c:pt idx="1462">
                  <c:v>15.2</c:v>
                </c:pt>
                <c:pt idx="1463">
                  <c:v>13.1</c:v>
                </c:pt>
                <c:pt idx="1464">
                  <c:v>12.7</c:v>
                </c:pt>
                <c:pt idx="1465">
                  <c:v>14.6</c:v>
                </c:pt>
                <c:pt idx="1466">
                  <c:v>11</c:v>
                </c:pt>
                <c:pt idx="1467">
                  <c:v>13.2</c:v>
                </c:pt>
                <c:pt idx="1468">
                  <c:v>12.2</c:v>
                </c:pt>
                <c:pt idx="1469">
                  <c:v>14.4</c:v>
                </c:pt>
                <c:pt idx="1470">
                  <c:v>13.7</c:v>
                </c:pt>
                <c:pt idx="1471">
                  <c:v>14.5</c:v>
                </c:pt>
                <c:pt idx="1472">
                  <c:v>14.1</c:v>
                </c:pt>
                <c:pt idx="1473">
                  <c:v>14.4</c:v>
                </c:pt>
                <c:pt idx="1474">
                  <c:v>19.7</c:v>
                </c:pt>
                <c:pt idx="1475">
                  <c:v>16.5</c:v>
                </c:pt>
                <c:pt idx="1476">
                  <c:v>15.9</c:v>
                </c:pt>
                <c:pt idx="1477">
                  <c:v>11.8</c:v>
                </c:pt>
                <c:pt idx="1478">
                  <c:v>12</c:v>
                </c:pt>
                <c:pt idx="1479">
                  <c:v>11.4</c:v>
                </c:pt>
                <c:pt idx="1480">
                  <c:v>14.4</c:v>
                </c:pt>
                <c:pt idx="1481">
                  <c:v>12.4</c:v>
                </c:pt>
                <c:pt idx="1482">
                  <c:v>15.1</c:v>
                </c:pt>
                <c:pt idx="1483">
                  <c:v>15.6</c:v>
                </c:pt>
                <c:pt idx="1484">
                  <c:v>15.2</c:v>
                </c:pt>
                <c:pt idx="1485">
                  <c:v>12.8</c:v>
                </c:pt>
                <c:pt idx="1486">
                  <c:v>13.3</c:v>
                </c:pt>
                <c:pt idx="1487">
                  <c:v>17.5</c:v>
                </c:pt>
                <c:pt idx="1488">
                  <c:v>15.4</c:v>
                </c:pt>
                <c:pt idx="1489">
                  <c:v>13.5</c:v>
                </c:pt>
                <c:pt idx="1490">
                  <c:v>16.7</c:v>
                </c:pt>
                <c:pt idx="1491">
                  <c:v>15.2</c:v>
                </c:pt>
                <c:pt idx="1492">
                  <c:v>14.9</c:v>
                </c:pt>
                <c:pt idx="1493">
                  <c:v>10.199999999999999</c:v>
                </c:pt>
                <c:pt idx="1494">
                  <c:v>13.6</c:v>
                </c:pt>
                <c:pt idx="1495">
                  <c:v>19</c:v>
                </c:pt>
                <c:pt idx="1496">
                  <c:v>15.7</c:v>
                </c:pt>
                <c:pt idx="1497">
                  <c:v>18</c:v>
                </c:pt>
                <c:pt idx="1498">
                  <c:v>14.8</c:v>
                </c:pt>
                <c:pt idx="1499">
                  <c:v>13.9</c:v>
                </c:pt>
                <c:pt idx="1500">
                  <c:v>13</c:v>
                </c:pt>
                <c:pt idx="1501">
                  <c:v>15.3</c:v>
                </c:pt>
                <c:pt idx="1502">
                  <c:v>14.3</c:v>
                </c:pt>
                <c:pt idx="1503">
                  <c:v>15.6</c:v>
                </c:pt>
                <c:pt idx="1504">
                  <c:v>16</c:v>
                </c:pt>
                <c:pt idx="1505">
                  <c:v>14.9</c:v>
                </c:pt>
                <c:pt idx="1506">
                  <c:v>11.1</c:v>
                </c:pt>
                <c:pt idx="1507">
                  <c:v>14.8</c:v>
                </c:pt>
                <c:pt idx="1508">
                  <c:v>13</c:v>
                </c:pt>
                <c:pt idx="1509">
                  <c:v>12.2</c:v>
                </c:pt>
                <c:pt idx="1510">
                  <c:v>10.9</c:v>
                </c:pt>
                <c:pt idx="1511">
                  <c:v>14.6</c:v>
                </c:pt>
                <c:pt idx="1512">
                  <c:v>16.600000000000001</c:v>
                </c:pt>
                <c:pt idx="1513">
                  <c:v>18.100000000000001</c:v>
                </c:pt>
                <c:pt idx="1514">
                  <c:v>13.4</c:v>
                </c:pt>
                <c:pt idx="1515">
                  <c:v>10.3</c:v>
                </c:pt>
                <c:pt idx="1516">
                  <c:v>13.6</c:v>
                </c:pt>
                <c:pt idx="1517">
                  <c:v>13.8</c:v>
                </c:pt>
                <c:pt idx="1518">
                  <c:v>10.3</c:v>
                </c:pt>
                <c:pt idx="1519">
                  <c:v>11</c:v>
                </c:pt>
                <c:pt idx="1520">
                  <c:v>14.3</c:v>
                </c:pt>
                <c:pt idx="1521">
                  <c:v>15.5</c:v>
                </c:pt>
                <c:pt idx="1522">
                  <c:v>14.7</c:v>
                </c:pt>
                <c:pt idx="1523">
                  <c:v>12.7</c:v>
                </c:pt>
                <c:pt idx="1524">
                  <c:v>10.7</c:v>
                </c:pt>
                <c:pt idx="1525">
                  <c:v>12.6</c:v>
                </c:pt>
                <c:pt idx="1526">
                  <c:v>9.8000000000000007</c:v>
                </c:pt>
                <c:pt idx="1527">
                  <c:v>13.2</c:v>
                </c:pt>
                <c:pt idx="1528">
                  <c:v>15.2</c:v>
                </c:pt>
                <c:pt idx="1529">
                  <c:v>16.600000000000001</c:v>
                </c:pt>
                <c:pt idx="1530">
                  <c:v>21</c:v>
                </c:pt>
                <c:pt idx="1531">
                  <c:v>22.4</c:v>
                </c:pt>
                <c:pt idx="1532">
                  <c:v>17</c:v>
                </c:pt>
                <c:pt idx="1533">
                  <c:v>21.7</c:v>
                </c:pt>
                <c:pt idx="1534">
                  <c:v>21.4</c:v>
                </c:pt>
                <c:pt idx="1535">
                  <c:v>18.600000000000001</c:v>
                </c:pt>
                <c:pt idx="1536">
                  <c:v>16.2</c:v>
                </c:pt>
                <c:pt idx="1537">
                  <c:v>16.8</c:v>
                </c:pt>
                <c:pt idx="1538">
                  <c:v>17</c:v>
                </c:pt>
                <c:pt idx="1539">
                  <c:v>18.399999999999999</c:v>
                </c:pt>
                <c:pt idx="1540">
                  <c:v>17.2</c:v>
                </c:pt>
                <c:pt idx="1541">
                  <c:v>18.399999999999999</c:v>
                </c:pt>
                <c:pt idx="1542">
                  <c:v>18.8</c:v>
                </c:pt>
                <c:pt idx="1543">
                  <c:v>16.5</c:v>
                </c:pt>
                <c:pt idx="1544">
                  <c:v>13.3</c:v>
                </c:pt>
                <c:pt idx="1545">
                  <c:v>12.2</c:v>
                </c:pt>
                <c:pt idx="1546">
                  <c:v>11.3</c:v>
                </c:pt>
                <c:pt idx="1547">
                  <c:v>13.8</c:v>
                </c:pt>
                <c:pt idx="1548">
                  <c:v>16.600000000000001</c:v>
                </c:pt>
                <c:pt idx="1549">
                  <c:v>14</c:v>
                </c:pt>
                <c:pt idx="1550">
                  <c:v>14.3</c:v>
                </c:pt>
                <c:pt idx="1551">
                  <c:v>16.399999999999999</c:v>
                </c:pt>
                <c:pt idx="1552">
                  <c:v>11.9</c:v>
                </c:pt>
                <c:pt idx="1553">
                  <c:v>15.7</c:v>
                </c:pt>
                <c:pt idx="1554">
                  <c:v>17.600000000000001</c:v>
                </c:pt>
                <c:pt idx="1555">
                  <c:v>17.5</c:v>
                </c:pt>
                <c:pt idx="1556">
                  <c:v>15.9</c:v>
                </c:pt>
                <c:pt idx="1557">
                  <c:v>16.2</c:v>
                </c:pt>
                <c:pt idx="1558">
                  <c:v>16</c:v>
                </c:pt>
                <c:pt idx="1559">
                  <c:v>15.9</c:v>
                </c:pt>
                <c:pt idx="1560">
                  <c:v>16.2</c:v>
                </c:pt>
                <c:pt idx="1561">
                  <c:v>16.2</c:v>
                </c:pt>
                <c:pt idx="1562">
                  <c:v>19.5</c:v>
                </c:pt>
                <c:pt idx="1563">
                  <c:v>18.2</c:v>
                </c:pt>
                <c:pt idx="1564">
                  <c:v>21.8</c:v>
                </c:pt>
                <c:pt idx="1565">
                  <c:v>15.1</c:v>
                </c:pt>
                <c:pt idx="1566">
                  <c:v>11</c:v>
                </c:pt>
                <c:pt idx="1567">
                  <c:v>8.1</c:v>
                </c:pt>
                <c:pt idx="1568">
                  <c:v>9.5</c:v>
                </c:pt>
                <c:pt idx="1569">
                  <c:v>9.3000000000000007</c:v>
                </c:pt>
                <c:pt idx="1570">
                  <c:v>10.6</c:v>
                </c:pt>
                <c:pt idx="1571">
                  <c:v>6.3</c:v>
                </c:pt>
                <c:pt idx="1572">
                  <c:v>8.6</c:v>
                </c:pt>
                <c:pt idx="1573">
                  <c:v>6.8</c:v>
                </c:pt>
                <c:pt idx="1574">
                  <c:v>8.6999999999999993</c:v>
                </c:pt>
                <c:pt idx="1575">
                  <c:v>8.4</c:v>
                </c:pt>
                <c:pt idx="1576">
                  <c:v>9.3000000000000007</c:v>
                </c:pt>
                <c:pt idx="1577">
                  <c:v>10</c:v>
                </c:pt>
                <c:pt idx="1578">
                  <c:v>10.5</c:v>
                </c:pt>
                <c:pt idx="1579">
                  <c:v>12</c:v>
                </c:pt>
                <c:pt idx="1580">
                  <c:v>10.1</c:v>
                </c:pt>
                <c:pt idx="1581">
                  <c:v>9.4</c:v>
                </c:pt>
                <c:pt idx="1582">
                  <c:v>10.1</c:v>
                </c:pt>
                <c:pt idx="1583">
                  <c:v>8</c:v>
                </c:pt>
                <c:pt idx="1584">
                  <c:v>10.6</c:v>
                </c:pt>
                <c:pt idx="1585">
                  <c:v>13.6</c:v>
                </c:pt>
                <c:pt idx="1586">
                  <c:v>15.4</c:v>
                </c:pt>
                <c:pt idx="1587">
                  <c:v>9</c:v>
                </c:pt>
                <c:pt idx="1588">
                  <c:v>10.4</c:v>
                </c:pt>
                <c:pt idx="1589">
                  <c:v>11</c:v>
                </c:pt>
                <c:pt idx="1590">
                  <c:v>12.1</c:v>
                </c:pt>
                <c:pt idx="1591">
                  <c:v>13.4</c:v>
                </c:pt>
                <c:pt idx="1592">
                  <c:v>11.3</c:v>
                </c:pt>
                <c:pt idx="1593">
                  <c:v>6.7</c:v>
                </c:pt>
                <c:pt idx="1594">
                  <c:v>9.8000000000000007</c:v>
                </c:pt>
                <c:pt idx="1595">
                  <c:v>10.8</c:v>
                </c:pt>
                <c:pt idx="1596">
                  <c:v>7.8</c:v>
                </c:pt>
                <c:pt idx="1597">
                  <c:v>4.5</c:v>
                </c:pt>
                <c:pt idx="1598">
                  <c:v>7.6</c:v>
                </c:pt>
                <c:pt idx="1599">
                  <c:v>6.9</c:v>
                </c:pt>
                <c:pt idx="1600">
                  <c:v>7.5</c:v>
                </c:pt>
                <c:pt idx="1601">
                  <c:v>8.5</c:v>
                </c:pt>
                <c:pt idx="1602">
                  <c:v>5.5</c:v>
                </c:pt>
                <c:pt idx="1603">
                  <c:v>9.5</c:v>
                </c:pt>
                <c:pt idx="1604">
                  <c:v>7.3</c:v>
                </c:pt>
                <c:pt idx="1605">
                  <c:v>5.4</c:v>
                </c:pt>
                <c:pt idx="1606">
                  <c:v>5.5</c:v>
                </c:pt>
                <c:pt idx="1607">
                  <c:v>8.1</c:v>
                </c:pt>
                <c:pt idx="1608">
                  <c:v>11.2</c:v>
                </c:pt>
                <c:pt idx="1609">
                  <c:v>13.4</c:v>
                </c:pt>
                <c:pt idx="1610">
                  <c:v>11.6</c:v>
                </c:pt>
                <c:pt idx="1611">
                  <c:v>10.1</c:v>
                </c:pt>
                <c:pt idx="1612">
                  <c:v>4.3</c:v>
                </c:pt>
                <c:pt idx="1613">
                  <c:v>5.5</c:v>
                </c:pt>
                <c:pt idx="1614">
                  <c:v>4.4000000000000004</c:v>
                </c:pt>
                <c:pt idx="1615">
                  <c:v>5.9</c:v>
                </c:pt>
                <c:pt idx="1616">
                  <c:v>5.7</c:v>
                </c:pt>
                <c:pt idx="1617">
                  <c:v>8.1999999999999993</c:v>
                </c:pt>
                <c:pt idx="1618">
                  <c:v>8.1999999999999993</c:v>
                </c:pt>
                <c:pt idx="1619">
                  <c:v>4.2</c:v>
                </c:pt>
                <c:pt idx="1620">
                  <c:v>6.5</c:v>
                </c:pt>
                <c:pt idx="1621">
                  <c:v>10</c:v>
                </c:pt>
                <c:pt idx="1622">
                  <c:v>8.8000000000000007</c:v>
                </c:pt>
                <c:pt idx="1623">
                  <c:v>6.6</c:v>
                </c:pt>
                <c:pt idx="1624">
                  <c:v>7.8</c:v>
                </c:pt>
                <c:pt idx="1625">
                  <c:v>10.1</c:v>
                </c:pt>
                <c:pt idx="1626">
                  <c:v>7.1</c:v>
                </c:pt>
                <c:pt idx="1627">
                  <c:v>7.7</c:v>
                </c:pt>
                <c:pt idx="1628">
                  <c:v>8.5</c:v>
                </c:pt>
                <c:pt idx="1629">
                  <c:v>7.3</c:v>
                </c:pt>
                <c:pt idx="1630">
                  <c:v>6.9</c:v>
                </c:pt>
                <c:pt idx="1631">
                  <c:v>8.4</c:v>
                </c:pt>
                <c:pt idx="1632">
                  <c:v>7.1</c:v>
                </c:pt>
                <c:pt idx="1633">
                  <c:v>6.3</c:v>
                </c:pt>
                <c:pt idx="1634">
                  <c:v>0.6</c:v>
                </c:pt>
                <c:pt idx="1635">
                  <c:v>1.6</c:v>
                </c:pt>
                <c:pt idx="1636">
                  <c:v>7</c:v>
                </c:pt>
                <c:pt idx="1637">
                  <c:v>8.3000000000000007</c:v>
                </c:pt>
                <c:pt idx="1638">
                  <c:v>8</c:v>
                </c:pt>
                <c:pt idx="1639">
                  <c:v>10.199999999999999</c:v>
                </c:pt>
                <c:pt idx="1640">
                  <c:v>10.6</c:v>
                </c:pt>
                <c:pt idx="1641">
                  <c:v>10.4</c:v>
                </c:pt>
                <c:pt idx="1642">
                  <c:v>11.6</c:v>
                </c:pt>
                <c:pt idx="1643">
                  <c:v>11</c:v>
                </c:pt>
                <c:pt idx="1644">
                  <c:v>10.7</c:v>
                </c:pt>
                <c:pt idx="1645">
                  <c:v>7.3</c:v>
                </c:pt>
                <c:pt idx="1646">
                  <c:v>4.2</c:v>
                </c:pt>
                <c:pt idx="1647">
                  <c:v>4.7</c:v>
                </c:pt>
                <c:pt idx="1648">
                  <c:v>5.6</c:v>
                </c:pt>
                <c:pt idx="1649">
                  <c:v>7.7</c:v>
                </c:pt>
                <c:pt idx="1650">
                  <c:v>7.5</c:v>
                </c:pt>
                <c:pt idx="1651">
                  <c:v>4.9000000000000004</c:v>
                </c:pt>
                <c:pt idx="1652">
                  <c:v>5.9</c:v>
                </c:pt>
                <c:pt idx="1653">
                  <c:v>7.8</c:v>
                </c:pt>
                <c:pt idx="1654">
                  <c:v>5.8</c:v>
                </c:pt>
                <c:pt idx="1655">
                  <c:v>7</c:v>
                </c:pt>
                <c:pt idx="1656">
                  <c:v>8.4</c:v>
                </c:pt>
                <c:pt idx="1657">
                  <c:v>6.2</c:v>
                </c:pt>
                <c:pt idx="1658">
                  <c:v>7.5</c:v>
                </c:pt>
                <c:pt idx="1659">
                  <c:v>4.8</c:v>
                </c:pt>
                <c:pt idx="1660">
                  <c:v>3.3</c:v>
                </c:pt>
                <c:pt idx="1661">
                  <c:v>3.2</c:v>
                </c:pt>
                <c:pt idx="1662">
                  <c:v>7</c:v>
                </c:pt>
                <c:pt idx="1663">
                  <c:v>8.4</c:v>
                </c:pt>
                <c:pt idx="1664">
                  <c:v>0.3</c:v>
                </c:pt>
                <c:pt idx="1665">
                  <c:v>0.3</c:v>
                </c:pt>
                <c:pt idx="1666">
                  <c:v>2.1</c:v>
                </c:pt>
                <c:pt idx="1667">
                  <c:v>8.5</c:v>
                </c:pt>
                <c:pt idx="1668">
                  <c:v>1.4</c:v>
                </c:pt>
                <c:pt idx="1669">
                  <c:v>4.0999999999999996</c:v>
                </c:pt>
                <c:pt idx="1670">
                  <c:v>10.3</c:v>
                </c:pt>
                <c:pt idx="1671">
                  <c:v>6.6</c:v>
                </c:pt>
                <c:pt idx="1672">
                  <c:v>6.1</c:v>
                </c:pt>
                <c:pt idx="1673">
                  <c:v>7</c:v>
                </c:pt>
                <c:pt idx="1674">
                  <c:v>5.0999999999999996</c:v>
                </c:pt>
                <c:pt idx="1675">
                  <c:v>6.3</c:v>
                </c:pt>
                <c:pt idx="1676">
                  <c:v>6.9</c:v>
                </c:pt>
                <c:pt idx="1677">
                  <c:v>11.4</c:v>
                </c:pt>
                <c:pt idx="1678">
                  <c:v>10.4</c:v>
                </c:pt>
                <c:pt idx="1679">
                  <c:v>10.3</c:v>
                </c:pt>
                <c:pt idx="1680">
                  <c:v>9.1999999999999993</c:v>
                </c:pt>
                <c:pt idx="1681">
                  <c:v>7.2</c:v>
                </c:pt>
                <c:pt idx="1682">
                  <c:v>7.5</c:v>
                </c:pt>
                <c:pt idx="1683">
                  <c:v>4</c:v>
                </c:pt>
                <c:pt idx="1684">
                  <c:v>5.6</c:v>
                </c:pt>
                <c:pt idx="1685">
                  <c:v>6.7</c:v>
                </c:pt>
                <c:pt idx="1686">
                  <c:v>8.4</c:v>
                </c:pt>
                <c:pt idx="1687">
                  <c:v>11</c:v>
                </c:pt>
                <c:pt idx="1688">
                  <c:v>8.4</c:v>
                </c:pt>
                <c:pt idx="1689">
                  <c:v>8.8000000000000007</c:v>
                </c:pt>
                <c:pt idx="1690">
                  <c:v>8.6</c:v>
                </c:pt>
                <c:pt idx="1691">
                  <c:v>8.3000000000000007</c:v>
                </c:pt>
                <c:pt idx="1692">
                  <c:v>4</c:v>
                </c:pt>
                <c:pt idx="1693">
                  <c:v>3.6</c:v>
                </c:pt>
                <c:pt idx="1694">
                  <c:v>5.7</c:v>
                </c:pt>
                <c:pt idx="1695">
                  <c:v>10.6</c:v>
                </c:pt>
                <c:pt idx="1696">
                  <c:v>6.9</c:v>
                </c:pt>
                <c:pt idx="1697">
                  <c:v>10</c:v>
                </c:pt>
                <c:pt idx="1698">
                  <c:v>9.8000000000000007</c:v>
                </c:pt>
                <c:pt idx="1699">
                  <c:v>7.2</c:v>
                </c:pt>
                <c:pt idx="1700">
                  <c:v>10.5</c:v>
                </c:pt>
                <c:pt idx="1701">
                  <c:v>3.6</c:v>
                </c:pt>
                <c:pt idx="1702">
                  <c:v>5.3</c:v>
                </c:pt>
                <c:pt idx="1703">
                  <c:v>8.4</c:v>
                </c:pt>
                <c:pt idx="1704">
                  <c:v>10.3</c:v>
                </c:pt>
                <c:pt idx="1705">
                  <c:v>7.9</c:v>
                </c:pt>
                <c:pt idx="1706">
                  <c:v>8.5</c:v>
                </c:pt>
                <c:pt idx="1707">
                  <c:v>7.9</c:v>
                </c:pt>
                <c:pt idx="1708">
                  <c:v>8</c:v>
                </c:pt>
                <c:pt idx="1709">
                  <c:v>9.8000000000000007</c:v>
                </c:pt>
                <c:pt idx="1710">
                  <c:v>6.7</c:v>
                </c:pt>
                <c:pt idx="1711">
                  <c:v>4.8</c:v>
                </c:pt>
                <c:pt idx="1712">
                  <c:v>9.9</c:v>
                </c:pt>
                <c:pt idx="1713">
                  <c:v>12.8</c:v>
                </c:pt>
                <c:pt idx="1714">
                  <c:v>10.9</c:v>
                </c:pt>
                <c:pt idx="1715">
                  <c:v>11.7</c:v>
                </c:pt>
                <c:pt idx="1716">
                  <c:v>11.7</c:v>
                </c:pt>
                <c:pt idx="1717">
                  <c:v>11</c:v>
                </c:pt>
                <c:pt idx="1718">
                  <c:v>8.1999999999999993</c:v>
                </c:pt>
                <c:pt idx="1719">
                  <c:v>7.5</c:v>
                </c:pt>
                <c:pt idx="1720">
                  <c:v>5.4</c:v>
                </c:pt>
                <c:pt idx="1721">
                  <c:v>7.2</c:v>
                </c:pt>
                <c:pt idx="1722">
                  <c:v>9.6999999999999993</c:v>
                </c:pt>
                <c:pt idx="1723">
                  <c:v>8.4</c:v>
                </c:pt>
                <c:pt idx="1724">
                  <c:v>9</c:v>
                </c:pt>
                <c:pt idx="1725">
                  <c:v>8.6999999999999993</c:v>
                </c:pt>
                <c:pt idx="1726">
                  <c:v>6.6</c:v>
                </c:pt>
                <c:pt idx="1727">
                  <c:v>11.6</c:v>
                </c:pt>
                <c:pt idx="1728">
                  <c:v>13.1</c:v>
                </c:pt>
                <c:pt idx="1729">
                  <c:v>6.7</c:v>
                </c:pt>
                <c:pt idx="1730">
                  <c:v>6.5</c:v>
                </c:pt>
                <c:pt idx="1731">
                  <c:v>7.7</c:v>
                </c:pt>
                <c:pt idx="1732">
                  <c:v>8.6999999999999993</c:v>
                </c:pt>
                <c:pt idx="1733">
                  <c:v>7.2</c:v>
                </c:pt>
                <c:pt idx="1734">
                  <c:v>10.5</c:v>
                </c:pt>
                <c:pt idx="1735">
                  <c:v>8.6</c:v>
                </c:pt>
                <c:pt idx="1736">
                  <c:v>7.2</c:v>
                </c:pt>
                <c:pt idx="1737">
                  <c:v>11.4</c:v>
                </c:pt>
                <c:pt idx="1738">
                  <c:v>16.2</c:v>
                </c:pt>
                <c:pt idx="1739">
                  <c:v>6.1</c:v>
                </c:pt>
                <c:pt idx="1740">
                  <c:v>9.6</c:v>
                </c:pt>
                <c:pt idx="1741">
                  <c:v>11.1</c:v>
                </c:pt>
                <c:pt idx="1742">
                  <c:v>13.6</c:v>
                </c:pt>
                <c:pt idx="1743">
                  <c:v>10.7</c:v>
                </c:pt>
                <c:pt idx="1744">
                  <c:v>14.7</c:v>
                </c:pt>
                <c:pt idx="1745">
                  <c:v>11.6</c:v>
                </c:pt>
                <c:pt idx="1746">
                  <c:v>7.3</c:v>
                </c:pt>
                <c:pt idx="1747">
                  <c:v>8</c:v>
                </c:pt>
                <c:pt idx="1748">
                  <c:v>9.6</c:v>
                </c:pt>
                <c:pt idx="1749">
                  <c:v>16</c:v>
                </c:pt>
                <c:pt idx="1750">
                  <c:v>15.1</c:v>
                </c:pt>
                <c:pt idx="1751">
                  <c:v>12.8</c:v>
                </c:pt>
                <c:pt idx="1752">
                  <c:v>6.2</c:v>
                </c:pt>
                <c:pt idx="1753">
                  <c:v>7.1</c:v>
                </c:pt>
                <c:pt idx="1754">
                  <c:v>8.4</c:v>
                </c:pt>
                <c:pt idx="1755">
                  <c:v>10</c:v>
                </c:pt>
                <c:pt idx="1756">
                  <c:v>12.7</c:v>
                </c:pt>
                <c:pt idx="1757">
                  <c:v>10</c:v>
                </c:pt>
                <c:pt idx="1758">
                  <c:v>10.199999999999999</c:v>
                </c:pt>
                <c:pt idx="1759">
                  <c:v>6.5</c:v>
                </c:pt>
                <c:pt idx="1760">
                  <c:v>9.1999999999999993</c:v>
                </c:pt>
                <c:pt idx="1761">
                  <c:v>11.9</c:v>
                </c:pt>
                <c:pt idx="1762">
                  <c:v>14.7</c:v>
                </c:pt>
                <c:pt idx="1763">
                  <c:v>11.4</c:v>
                </c:pt>
                <c:pt idx="1764">
                  <c:v>6.8</c:v>
                </c:pt>
                <c:pt idx="1765">
                  <c:v>7.4</c:v>
                </c:pt>
                <c:pt idx="1766">
                  <c:v>11.2</c:v>
                </c:pt>
                <c:pt idx="1767">
                  <c:v>9.1999999999999993</c:v>
                </c:pt>
                <c:pt idx="1768">
                  <c:v>12.6</c:v>
                </c:pt>
                <c:pt idx="1769">
                  <c:v>16</c:v>
                </c:pt>
                <c:pt idx="1770">
                  <c:v>17.100000000000001</c:v>
                </c:pt>
                <c:pt idx="1771">
                  <c:v>15.3</c:v>
                </c:pt>
                <c:pt idx="1772">
                  <c:v>13.3</c:v>
                </c:pt>
                <c:pt idx="1773">
                  <c:v>15.4</c:v>
                </c:pt>
                <c:pt idx="1774">
                  <c:v>13.2</c:v>
                </c:pt>
                <c:pt idx="1775">
                  <c:v>14.4</c:v>
                </c:pt>
                <c:pt idx="1776">
                  <c:v>14</c:v>
                </c:pt>
                <c:pt idx="1777">
                  <c:v>15.5</c:v>
                </c:pt>
                <c:pt idx="1778">
                  <c:v>21</c:v>
                </c:pt>
                <c:pt idx="1779">
                  <c:v>10</c:v>
                </c:pt>
                <c:pt idx="1780">
                  <c:v>9.6</c:v>
                </c:pt>
                <c:pt idx="1781">
                  <c:v>12</c:v>
                </c:pt>
                <c:pt idx="1782">
                  <c:v>12.2</c:v>
                </c:pt>
                <c:pt idx="1783">
                  <c:v>11.3</c:v>
                </c:pt>
                <c:pt idx="1784">
                  <c:v>13.2</c:v>
                </c:pt>
                <c:pt idx="1785">
                  <c:v>10.5</c:v>
                </c:pt>
                <c:pt idx="1786">
                  <c:v>10.1</c:v>
                </c:pt>
                <c:pt idx="1787">
                  <c:v>8.8000000000000007</c:v>
                </c:pt>
                <c:pt idx="1788">
                  <c:v>13.7</c:v>
                </c:pt>
                <c:pt idx="1789">
                  <c:v>16.2</c:v>
                </c:pt>
                <c:pt idx="1790">
                  <c:v>16</c:v>
                </c:pt>
                <c:pt idx="1791">
                  <c:v>14</c:v>
                </c:pt>
                <c:pt idx="1792">
                  <c:v>13.7</c:v>
                </c:pt>
                <c:pt idx="1793">
                  <c:v>12.5</c:v>
                </c:pt>
                <c:pt idx="1794">
                  <c:v>12.8</c:v>
                </c:pt>
                <c:pt idx="1795">
                  <c:v>12.3</c:v>
                </c:pt>
                <c:pt idx="1796">
                  <c:v>15.2</c:v>
                </c:pt>
                <c:pt idx="1797">
                  <c:v>15</c:v>
                </c:pt>
                <c:pt idx="1798">
                  <c:v>16.399999999999999</c:v>
                </c:pt>
                <c:pt idx="1799">
                  <c:v>16.100000000000001</c:v>
                </c:pt>
                <c:pt idx="1800">
                  <c:v>14.6</c:v>
                </c:pt>
                <c:pt idx="1801">
                  <c:v>18.2</c:v>
                </c:pt>
                <c:pt idx="1802">
                  <c:v>16.399999999999999</c:v>
                </c:pt>
                <c:pt idx="1803">
                  <c:v>16.600000000000001</c:v>
                </c:pt>
                <c:pt idx="1804">
                  <c:v>14.7</c:v>
                </c:pt>
                <c:pt idx="1805">
                  <c:v>15.8</c:v>
                </c:pt>
                <c:pt idx="1806">
                  <c:v>14.1</c:v>
                </c:pt>
                <c:pt idx="1807">
                  <c:v>13.5</c:v>
                </c:pt>
                <c:pt idx="1808">
                  <c:v>13.6</c:v>
                </c:pt>
                <c:pt idx="1809">
                  <c:v>13.7</c:v>
                </c:pt>
                <c:pt idx="1810">
                  <c:v>13.6</c:v>
                </c:pt>
                <c:pt idx="1811">
                  <c:v>12.1</c:v>
                </c:pt>
                <c:pt idx="1812">
                  <c:v>12.7</c:v>
                </c:pt>
                <c:pt idx="1813">
                  <c:v>13.3</c:v>
                </c:pt>
                <c:pt idx="1814">
                  <c:v>14.2</c:v>
                </c:pt>
                <c:pt idx="1815">
                  <c:v>15</c:v>
                </c:pt>
                <c:pt idx="1816">
                  <c:v>13.7</c:v>
                </c:pt>
                <c:pt idx="1817">
                  <c:v>12</c:v>
                </c:pt>
                <c:pt idx="1818">
                  <c:v>13.1</c:v>
                </c:pt>
                <c:pt idx="1819">
                  <c:v>13.2</c:v>
                </c:pt>
                <c:pt idx="1820">
                  <c:v>13.3</c:v>
                </c:pt>
                <c:pt idx="1821">
                  <c:v>11.5</c:v>
                </c:pt>
                <c:pt idx="1822">
                  <c:v>10.8</c:v>
                </c:pt>
                <c:pt idx="1823">
                  <c:v>12</c:v>
                </c:pt>
                <c:pt idx="1824">
                  <c:v>16.3</c:v>
                </c:pt>
                <c:pt idx="1825">
                  <c:v>14.4</c:v>
                </c:pt>
                <c:pt idx="1826">
                  <c:v>12.9</c:v>
                </c:pt>
                <c:pt idx="1827">
                  <c:v>13.8</c:v>
                </c:pt>
                <c:pt idx="1828">
                  <c:v>10.6</c:v>
                </c:pt>
                <c:pt idx="1829">
                  <c:v>12.6</c:v>
                </c:pt>
                <c:pt idx="1830">
                  <c:v>13.7</c:v>
                </c:pt>
                <c:pt idx="1831">
                  <c:v>12.6</c:v>
                </c:pt>
                <c:pt idx="1832">
                  <c:v>13.1</c:v>
                </c:pt>
                <c:pt idx="1833">
                  <c:v>15.4</c:v>
                </c:pt>
                <c:pt idx="1834">
                  <c:v>11.9</c:v>
                </c:pt>
                <c:pt idx="1835">
                  <c:v>13.8</c:v>
                </c:pt>
                <c:pt idx="1836">
                  <c:v>14.4</c:v>
                </c:pt>
                <c:pt idx="1837">
                  <c:v>15.2</c:v>
                </c:pt>
                <c:pt idx="1838">
                  <c:v>12.5</c:v>
                </c:pt>
                <c:pt idx="1839">
                  <c:v>12.2</c:v>
                </c:pt>
                <c:pt idx="1840">
                  <c:v>16.100000000000001</c:v>
                </c:pt>
                <c:pt idx="1841">
                  <c:v>14.6</c:v>
                </c:pt>
                <c:pt idx="1842">
                  <c:v>11.6</c:v>
                </c:pt>
                <c:pt idx="1843">
                  <c:v>13.1</c:v>
                </c:pt>
                <c:pt idx="1844">
                  <c:v>12.8</c:v>
                </c:pt>
                <c:pt idx="1845">
                  <c:v>15.2</c:v>
                </c:pt>
                <c:pt idx="1846">
                  <c:v>13.8</c:v>
                </c:pt>
                <c:pt idx="1847">
                  <c:v>15</c:v>
                </c:pt>
                <c:pt idx="1848">
                  <c:v>13.5</c:v>
                </c:pt>
                <c:pt idx="1849">
                  <c:v>11.8</c:v>
                </c:pt>
                <c:pt idx="1850">
                  <c:v>15.3</c:v>
                </c:pt>
                <c:pt idx="1851">
                  <c:v>13.5</c:v>
                </c:pt>
                <c:pt idx="1852">
                  <c:v>15.3</c:v>
                </c:pt>
                <c:pt idx="1853">
                  <c:v>13.8</c:v>
                </c:pt>
                <c:pt idx="1854">
                  <c:v>15.8</c:v>
                </c:pt>
                <c:pt idx="1855">
                  <c:v>17.399999999999999</c:v>
                </c:pt>
                <c:pt idx="1856">
                  <c:v>15.3</c:v>
                </c:pt>
                <c:pt idx="1857">
                  <c:v>14.6</c:v>
                </c:pt>
                <c:pt idx="1858">
                  <c:v>14.8</c:v>
                </c:pt>
                <c:pt idx="1859">
                  <c:v>10.7</c:v>
                </c:pt>
                <c:pt idx="1860">
                  <c:v>11.6</c:v>
                </c:pt>
                <c:pt idx="1861">
                  <c:v>13.6</c:v>
                </c:pt>
                <c:pt idx="1862">
                  <c:v>14.4</c:v>
                </c:pt>
                <c:pt idx="1863">
                  <c:v>11.8</c:v>
                </c:pt>
                <c:pt idx="1864">
                  <c:v>15.8</c:v>
                </c:pt>
                <c:pt idx="1865">
                  <c:v>16</c:v>
                </c:pt>
                <c:pt idx="1866">
                  <c:v>11.8</c:v>
                </c:pt>
                <c:pt idx="1867">
                  <c:v>14.5</c:v>
                </c:pt>
                <c:pt idx="1868">
                  <c:v>10.7</c:v>
                </c:pt>
                <c:pt idx="1869">
                  <c:v>14.2</c:v>
                </c:pt>
                <c:pt idx="1870">
                  <c:v>19.5</c:v>
                </c:pt>
                <c:pt idx="1871">
                  <c:v>21.4</c:v>
                </c:pt>
                <c:pt idx="1872">
                  <c:v>17.899999999999999</c:v>
                </c:pt>
                <c:pt idx="1873">
                  <c:v>17.399999999999999</c:v>
                </c:pt>
                <c:pt idx="1874">
                  <c:v>12.7</c:v>
                </c:pt>
                <c:pt idx="1875">
                  <c:v>13.8</c:v>
                </c:pt>
                <c:pt idx="1876">
                  <c:v>14</c:v>
                </c:pt>
                <c:pt idx="1877">
                  <c:v>15</c:v>
                </c:pt>
                <c:pt idx="1878">
                  <c:v>14.5</c:v>
                </c:pt>
                <c:pt idx="1879">
                  <c:v>13.1</c:v>
                </c:pt>
                <c:pt idx="1880">
                  <c:v>11.4</c:v>
                </c:pt>
                <c:pt idx="1881">
                  <c:v>12.5</c:v>
                </c:pt>
                <c:pt idx="1882">
                  <c:v>12</c:v>
                </c:pt>
                <c:pt idx="1883">
                  <c:v>13.4</c:v>
                </c:pt>
                <c:pt idx="1884">
                  <c:v>14.4</c:v>
                </c:pt>
                <c:pt idx="1885">
                  <c:v>17.7</c:v>
                </c:pt>
                <c:pt idx="1886">
                  <c:v>13.9</c:v>
                </c:pt>
                <c:pt idx="1887">
                  <c:v>13.3</c:v>
                </c:pt>
                <c:pt idx="1888">
                  <c:v>14.6</c:v>
                </c:pt>
                <c:pt idx="1889">
                  <c:v>16.399999999999999</c:v>
                </c:pt>
                <c:pt idx="1890">
                  <c:v>16.8</c:v>
                </c:pt>
                <c:pt idx="1891">
                  <c:v>20</c:v>
                </c:pt>
                <c:pt idx="1892">
                  <c:v>12.5</c:v>
                </c:pt>
                <c:pt idx="1893">
                  <c:v>12.7</c:v>
                </c:pt>
                <c:pt idx="1894">
                  <c:v>11.7</c:v>
                </c:pt>
                <c:pt idx="1895">
                  <c:v>12.7</c:v>
                </c:pt>
                <c:pt idx="1896">
                  <c:v>8.6</c:v>
                </c:pt>
                <c:pt idx="1897">
                  <c:v>11.9</c:v>
                </c:pt>
                <c:pt idx="1898">
                  <c:v>16</c:v>
                </c:pt>
                <c:pt idx="1899">
                  <c:v>15.2</c:v>
                </c:pt>
                <c:pt idx="1900">
                  <c:v>13.4</c:v>
                </c:pt>
                <c:pt idx="1901">
                  <c:v>11.6</c:v>
                </c:pt>
                <c:pt idx="1902">
                  <c:v>11.1</c:v>
                </c:pt>
                <c:pt idx="1903">
                  <c:v>15.6</c:v>
                </c:pt>
                <c:pt idx="1904">
                  <c:v>17</c:v>
                </c:pt>
                <c:pt idx="1905">
                  <c:v>18.5</c:v>
                </c:pt>
                <c:pt idx="1906">
                  <c:v>17.399999999999999</c:v>
                </c:pt>
                <c:pt idx="1907">
                  <c:v>16.5</c:v>
                </c:pt>
                <c:pt idx="1908">
                  <c:v>16.2</c:v>
                </c:pt>
                <c:pt idx="1909">
                  <c:v>16.100000000000001</c:v>
                </c:pt>
                <c:pt idx="1910">
                  <c:v>13.2</c:v>
                </c:pt>
                <c:pt idx="1911">
                  <c:v>18</c:v>
                </c:pt>
                <c:pt idx="1912">
                  <c:v>12.8</c:v>
                </c:pt>
                <c:pt idx="1913">
                  <c:v>11.7</c:v>
                </c:pt>
                <c:pt idx="1914">
                  <c:v>16.7</c:v>
                </c:pt>
                <c:pt idx="1915">
                  <c:v>15.6</c:v>
                </c:pt>
                <c:pt idx="1916">
                  <c:v>10.199999999999999</c:v>
                </c:pt>
                <c:pt idx="1917">
                  <c:v>10.3</c:v>
                </c:pt>
                <c:pt idx="1918">
                  <c:v>15</c:v>
                </c:pt>
                <c:pt idx="1919">
                  <c:v>18</c:v>
                </c:pt>
                <c:pt idx="1920">
                  <c:v>13.8</c:v>
                </c:pt>
                <c:pt idx="1921">
                  <c:v>10.5</c:v>
                </c:pt>
                <c:pt idx="1922">
                  <c:v>11.8</c:v>
                </c:pt>
                <c:pt idx="1923">
                  <c:v>7.2</c:v>
                </c:pt>
                <c:pt idx="1924">
                  <c:v>11.6</c:v>
                </c:pt>
                <c:pt idx="1925">
                  <c:v>7.4</c:v>
                </c:pt>
                <c:pt idx="1926">
                  <c:v>14.2</c:v>
                </c:pt>
                <c:pt idx="1927">
                  <c:v>12.2</c:v>
                </c:pt>
                <c:pt idx="1928">
                  <c:v>9</c:v>
                </c:pt>
                <c:pt idx="1929">
                  <c:v>12.3</c:v>
                </c:pt>
                <c:pt idx="1930">
                  <c:v>19.7</c:v>
                </c:pt>
                <c:pt idx="1931">
                  <c:v>12.8</c:v>
                </c:pt>
                <c:pt idx="1932">
                  <c:v>12.4</c:v>
                </c:pt>
                <c:pt idx="1933">
                  <c:v>12</c:v>
                </c:pt>
                <c:pt idx="1934">
                  <c:v>12</c:v>
                </c:pt>
                <c:pt idx="1935">
                  <c:v>11.1</c:v>
                </c:pt>
                <c:pt idx="1936">
                  <c:v>12.7</c:v>
                </c:pt>
                <c:pt idx="1937">
                  <c:v>14.2</c:v>
                </c:pt>
                <c:pt idx="1938">
                  <c:v>11.6</c:v>
                </c:pt>
                <c:pt idx="1939">
                  <c:v>12</c:v>
                </c:pt>
                <c:pt idx="1940">
                  <c:v>11.5</c:v>
                </c:pt>
                <c:pt idx="1941">
                  <c:v>8.3000000000000007</c:v>
                </c:pt>
                <c:pt idx="1942">
                  <c:v>10.5</c:v>
                </c:pt>
                <c:pt idx="1943">
                  <c:v>9</c:v>
                </c:pt>
                <c:pt idx="1944">
                  <c:v>6.9</c:v>
                </c:pt>
                <c:pt idx="1945">
                  <c:v>9.4</c:v>
                </c:pt>
                <c:pt idx="1946">
                  <c:v>11.1</c:v>
                </c:pt>
                <c:pt idx="1947">
                  <c:v>9.1</c:v>
                </c:pt>
                <c:pt idx="1948">
                  <c:v>7.7</c:v>
                </c:pt>
                <c:pt idx="1949">
                  <c:v>10</c:v>
                </c:pt>
                <c:pt idx="1950">
                  <c:v>10.4</c:v>
                </c:pt>
                <c:pt idx="1951">
                  <c:v>8</c:v>
                </c:pt>
                <c:pt idx="1952">
                  <c:v>9.8000000000000007</c:v>
                </c:pt>
                <c:pt idx="1953">
                  <c:v>12.4</c:v>
                </c:pt>
                <c:pt idx="1954">
                  <c:v>12.9</c:v>
                </c:pt>
                <c:pt idx="1955">
                  <c:v>12.3</c:v>
                </c:pt>
                <c:pt idx="1956">
                  <c:v>6.9</c:v>
                </c:pt>
                <c:pt idx="1957">
                  <c:v>10.5</c:v>
                </c:pt>
                <c:pt idx="1958">
                  <c:v>11</c:v>
                </c:pt>
                <c:pt idx="1959">
                  <c:v>9.6999999999999993</c:v>
                </c:pt>
                <c:pt idx="1960">
                  <c:v>11.1</c:v>
                </c:pt>
                <c:pt idx="1961">
                  <c:v>11.5</c:v>
                </c:pt>
                <c:pt idx="1962">
                  <c:v>13.4</c:v>
                </c:pt>
                <c:pt idx="1963">
                  <c:v>10.9</c:v>
                </c:pt>
                <c:pt idx="1964">
                  <c:v>12</c:v>
                </c:pt>
                <c:pt idx="1965">
                  <c:v>12.1</c:v>
                </c:pt>
                <c:pt idx="1966">
                  <c:v>10.4</c:v>
                </c:pt>
                <c:pt idx="1967">
                  <c:v>10</c:v>
                </c:pt>
                <c:pt idx="1968">
                  <c:v>9.6</c:v>
                </c:pt>
                <c:pt idx="1969">
                  <c:v>11.3</c:v>
                </c:pt>
                <c:pt idx="1970">
                  <c:v>8.5</c:v>
                </c:pt>
                <c:pt idx="1971">
                  <c:v>6.3</c:v>
                </c:pt>
                <c:pt idx="1972">
                  <c:v>8.1999999999999993</c:v>
                </c:pt>
                <c:pt idx="1973">
                  <c:v>10.7</c:v>
                </c:pt>
                <c:pt idx="1974">
                  <c:v>10.3</c:v>
                </c:pt>
                <c:pt idx="1975">
                  <c:v>9.5</c:v>
                </c:pt>
                <c:pt idx="1976">
                  <c:v>10.9</c:v>
                </c:pt>
                <c:pt idx="1977">
                  <c:v>10.9</c:v>
                </c:pt>
                <c:pt idx="1978">
                  <c:v>4.3</c:v>
                </c:pt>
                <c:pt idx="1979">
                  <c:v>5.2</c:v>
                </c:pt>
                <c:pt idx="1980">
                  <c:v>11</c:v>
                </c:pt>
                <c:pt idx="1981">
                  <c:v>11.6</c:v>
                </c:pt>
                <c:pt idx="1982">
                  <c:v>10.6</c:v>
                </c:pt>
                <c:pt idx="1983">
                  <c:v>9.4</c:v>
                </c:pt>
                <c:pt idx="1984">
                  <c:v>10</c:v>
                </c:pt>
                <c:pt idx="1985">
                  <c:v>9.6</c:v>
                </c:pt>
                <c:pt idx="1986">
                  <c:v>9.5</c:v>
                </c:pt>
                <c:pt idx="1987">
                  <c:v>9.6999999999999993</c:v>
                </c:pt>
                <c:pt idx="1988">
                  <c:v>9.6</c:v>
                </c:pt>
                <c:pt idx="1989">
                  <c:v>7</c:v>
                </c:pt>
                <c:pt idx="1990">
                  <c:v>7</c:v>
                </c:pt>
                <c:pt idx="1991">
                  <c:v>6.8</c:v>
                </c:pt>
                <c:pt idx="1992">
                  <c:v>6.9</c:v>
                </c:pt>
                <c:pt idx="1993">
                  <c:v>8</c:v>
                </c:pt>
                <c:pt idx="1994">
                  <c:v>7.6</c:v>
                </c:pt>
                <c:pt idx="1995">
                  <c:v>8.6</c:v>
                </c:pt>
                <c:pt idx="1996">
                  <c:v>5.7</c:v>
                </c:pt>
                <c:pt idx="1997">
                  <c:v>5.5</c:v>
                </c:pt>
                <c:pt idx="1998">
                  <c:v>5.7</c:v>
                </c:pt>
                <c:pt idx="1999">
                  <c:v>5.7</c:v>
                </c:pt>
                <c:pt idx="2000">
                  <c:v>6.6</c:v>
                </c:pt>
                <c:pt idx="2001">
                  <c:v>6</c:v>
                </c:pt>
                <c:pt idx="2002">
                  <c:v>6.9</c:v>
                </c:pt>
                <c:pt idx="2003">
                  <c:v>7.7</c:v>
                </c:pt>
                <c:pt idx="2004">
                  <c:v>8</c:v>
                </c:pt>
                <c:pt idx="2005">
                  <c:v>3.9</c:v>
                </c:pt>
                <c:pt idx="2006">
                  <c:v>0.8</c:v>
                </c:pt>
                <c:pt idx="2007">
                  <c:v>2.8</c:v>
                </c:pt>
                <c:pt idx="2008">
                  <c:v>8</c:v>
                </c:pt>
                <c:pt idx="2009">
                  <c:v>9.8000000000000007</c:v>
                </c:pt>
                <c:pt idx="2010">
                  <c:v>11.4</c:v>
                </c:pt>
                <c:pt idx="2011">
                  <c:v>8.6</c:v>
                </c:pt>
                <c:pt idx="2012">
                  <c:v>5.2</c:v>
                </c:pt>
                <c:pt idx="2013">
                  <c:v>6.6</c:v>
                </c:pt>
                <c:pt idx="2014">
                  <c:v>5.7</c:v>
                </c:pt>
                <c:pt idx="2015">
                  <c:v>4.5999999999999996</c:v>
                </c:pt>
                <c:pt idx="2016">
                  <c:v>5.8</c:v>
                </c:pt>
                <c:pt idx="2017">
                  <c:v>7</c:v>
                </c:pt>
                <c:pt idx="2018">
                  <c:v>4.8</c:v>
                </c:pt>
                <c:pt idx="2019">
                  <c:v>4.4000000000000004</c:v>
                </c:pt>
                <c:pt idx="2020">
                  <c:v>4.4000000000000004</c:v>
                </c:pt>
                <c:pt idx="2021">
                  <c:v>7.9</c:v>
                </c:pt>
                <c:pt idx="2022">
                  <c:v>10.6</c:v>
                </c:pt>
                <c:pt idx="2023">
                  <c:v>5</c:v>
                </c:pt>
                <c:pt idx="2024">
                  <c:v>7.6</c:v>
                </c:pt>
                <c:pt idx="2025">
                  <c:v>9.1999999999999993</c:v>
                </c:pt>
                <c:pt idx="2026">
                  <c:v>9.6999999999999993</c:v>
                </c:pt>
                <c:pt idx="2027">
                  <c:v>8.8000000000000007</c:v>
                </c:pt>
                <c:pt idx="2028">
                  <c:v>6.8</c:v>
                </c:pt>
                <c:pt idx="2029">
                  <c:v>9.4</c:v>
                </c:pt>
                <c:pt idx="2030">
                  <c:v>11</c:v>
                </c:pt>
                <c:pt idx="2031">
                  <c:v>2.5</c:v>
                </c:pt>
                <c:pt idx="2032">
                  <c:v>2.1</c:v>
                </c:pt>
                <c:pt idx="2033">
                  <c:v>5.4</c:v>
                </c:pt>
                <c:pt idx="2034">
                  <c:v>6.2</c:v>
                </c:pt>
                <c:pt idx="2035">
                  <c:v>7.8</c:v>
                </c:pt>
                <c:pt idx="2036">
                  <c:v>7.4</c:v>
                </c:pt>
                <c:pt idx="2037">
                  <c:v>9.3000000000000007</c:v>
                </c:pt>
                <c:pt idx="2038">
                  <c:v>9.3000000000000007</c:v>
                </c:pt>
                <c:pt idx="2039">
                  <c:v>9.5</c:v>
                </c:pt>
                <c:pt idx="2040">
                  <c:v>8.5</c:v>
                </c:pt>
                <c:pt idx="2041">
                  <c:v>10</c:v>
                </c:pt>
                <c:pt idx="2042">
                  <c:v>7.7</c:v>
                </c:pt>
                <c:pt idx="2043">
                  <c:v>9.3000000000000007</c:v>
                </c:pt>
                <c:pt idx="2044">
                  <c:v>9.1</c:v>
                </c:pt>
                <c:pt idx="2045">
                  <c:v>3.5</c:v>
                </c:pt>
                <c:pt idx="2046">
                  <c:v>3.6</c:v>
                </c:pt>
                <c:pt idx="2047">
                  <c:v>2.5</c:v>
                </c:pt>
                <c:pt idx="2048">
                  <c:v>1.7</c:v>
                </c:pt>
                <c:pt idx="2049">
                  <c:v>2.7</c:v>
                </c:pt>
                <c:pt idx="2050">
                  <c:v>2.9</c:v>
                </c:pt>
                <c:pt idx="2051">
                  <c:v>5.3</c:v>
                </c:pt>
                <c:pt idx="2052">
                  <c:v>7.7</c:v>
                </c:pt>
                <c:pt idx="2053">
                  <c:v>9.1</c:v>
                </c:pt>
                <c:pt idx="2054">
                  <c:v>9.4</c:v>
                </c:pt>
                <c:pt idx="2055">
                  <c:v>7.3</c:v>
                </c:pt>
                <c:pt idx="2056">
                  <c:v>8.4</c:v>
                </c:pt>
                <c:pt idx="2057">
                  <c:v>9.1999999999999993</c:v>
                </c:pt>
                <c:pt idx="2058">
                  <c:v>6.6</c:v>
                </c:pt>
                <c:pt idx="2059">
                  <c:v>9.6999999999999993</c:v>
                </c:pt>
                <c:pt idx="2060">
                  <c:v>12.4</c:v>
                </c:pt>
                <c:pt idx="2061">
                  <c:v>10.199999999999999</c:v>
                </c:pt>
                <c:pt idx="2062">
                  <c:v>5.9</c:v>
                </c:pt>
                <c:pt idx="2063">
                  <c:v>7.1</c:v>
                </c:pt>
                <c:pt idx="2064">
                  <c:v>7.5</c:v>
                </c:pt>
                <c:pt idx="2065">
                  <c:v>9.6999999999999993</c:v>
                </c:pt>
                <c:pt idx="2066">
                  <c:v>12.2</c:v>
                </c:pt>
                <c:pt idx="2067">
                  <c:v>5.6</c:v>
                </c:pt>
                <c:pt idx="2068">
                  <c:v>5.4</c:v>
                </c:pt>
                <c:pt idx="2069">
                  <c:v>8.3000000000000007</c:v>
                </c:pt>
                <c:pt idx="2070">
                  <c:v>10.6</c:v>
                </c:pt>
                <c:pt idx="2071">
                  <c:v>9.1</c:v>
                </c:pt>
                <c:pt idx="2072">
                  <c:v>11.3</c:v>
                </c:pt>
                <c:pt idx="2073">
                  <c:v>10.9</c:v>
                </c:pt>
                <c:pt idx="2074">
                  <c:v>8.9</c:v>
                </c:pt>
                <c:pt idx="2075">
                  <c:v>6.3</c:v>
                </c:pt>
                <c:pt idx="2076">
                  <c:v>9</c:v>
                </c:pt>
                <c:pt idx="2077">
                  <c:v>6.1</c:v>
                </c:pt>
                <c:pt idx="2078">
                  <c:v>9.1</c:v>
                </c:pt>
                <c:pt idx="2079">
                  <c:v>9.6</c:v>
                </c:pt>
                <c:pt idx="2080">
                  <c:v>6</c:v>
                </c:pt>
                <c:pt idx="2081">
                  <c:v>10</c:v>
                </c:pt>
                <c:pt idx="2082">
                  <c:v>11</c:v>
                </c:pt>
                <c:pt idx="2083">
                  <c:v>6.2</c:v>
                </c:pt>
                <c:pt idx="2084">
                  <c:v>8.3000000000000007</c:v>
                </c:pt>
                <c:pt idx="2085">
                  <c:v>11.3</c:v>
                </c:pt>
                <c:pt idx="2086">
                  <c:v>11.3</c:v>
                </c:pt>
                <c:pt idx="2087">
                  <c:v>6.7</c:v>
                </c:pt>
                <c:pt idx="2088">
                  <c:v>6.6</c:v>
                </c:pt>
                <c:pt idx="2089">
                  <c:v>11.4</c:v>
                </c:pt>
                <c:pt idx="2090">
                  <c:v>6.9</c:v>
                </c:pt>
                <c:pt idx="2091">
                  <c:v>10.6</c:v>
                </c:pt>
                <c:pt idx="2092">
                  <c:v>8.6</c:v>
                </c:pt>
                <c:pt idx="2093">
                  <c:v>11.3</c:v>
                </c:pt>
                <c:pt idx="2094">
                  <c:v>12.5</c:v>
                </c:pt>
                <c:pt idx="2095">
                  <c:v>9.9</c:v>
                </c:pt>
                <c:pt idx="2096">
                  <c:v>6.9</c:v>
                </c:pt>
                <c:pt idx="2097">
                  <c:v>5.5</c:v>
                </c:pt>
                <c:pt idx="2098">
                  <c:v>7.8</c:v>
                </c:pt>
                <c:pt idx="2099">
                  <c:v>11</c:v>
                </c:pt>
                <c:pt idx="2100">
                  <c:v>16.2</c:v>
                </c:pt>
                <c:pt idx="2101">
                  <c:v>9.9</c:v>
                </c:pt>
                <c:pt idx="2102">
                  <c:v>8.6999999999999993</c:v>
                </c:pt>
                <c:pt idx="2103">
                  <c:v>10.5</c:v>
                </c:pt>
                <c:pt idx="2104">
                  <c:v>12.2</c:v>
                </c:pt>
                <c:pt idx="2105">
                  <c:v>10.6</c:v>
                </c:pt>
                <c:pt idx="2106">
                  <c:v>8.3000000000000007</c:v>
                </c:pt>
                <c:pt idx="2107">
                  <c:v>5.5</c:v>
                </c:pt>
                <c:pt idx="2108">
                  <c:v>9</c:v>
                </c:pt>
                <c:pt idx="2109">
                  <c:v>6.4</c:v>
                </c:pt>
                <c:pt idx="2110">
                  <c:v>7.2</c:v>
                </c:pt>
                <c:pt idx="2111">
                  <c:v>12.9</c:v>
                </c:pt>
                <c:pt idx="2112">
                  <c:v>12</c:v>
                </c:pt>
                <c:pt idx="2113">
                  <c:v>7.3</c:v>
                </c:pt>
                <c:pt idx="2114">
                  <c:v>9.6999999999999993</c:v>
                </c:pt>
                <c:pt idx="2115">
                  <c:v>8.4</c:v>
                </c:pt>
                <c:pt idx="2116">
                  <c:v>14.7</c:v>
                </c:pt>
                <c:pt idx="2117">
                  <c:v>9.5</c:v>
                </c:pt>
                <c:pt idx="2118">
                  <c:v>7.9</c:v>
                </c:pt>
                <c:pt idx="2119">
                  <c:v>6.8</c:v>
                </c:pt>
                <c:pt idx="2120">
                  <c:v>12.6</c:v>
                </c:pt>
                <c:pt idx="2121">
                  <c:v>5.2</c:v>
                </c:pt>
                <c:pt idx="2122">
                  <c:v>7.5</c:v>
                </c:pt>
                <c:pt idx="2123">
                  <c:v>8.6999999999999993</c:v>
                </c:pt>
                <c:pt idx="2124">
                  <c:v>7.6</c:v>
                </c:pt>
                <c:pt idx="2125">
                  <c:v>9</c:v>
                </c:pt>
                <c:pt idx="2126">
                  <c:v>7.2</c:v>
                </c:pt>
                <c:pt idx="2127">
                  <c:v>10.7</c:v>
                </c:pt>
                <c:pt idx="2128">
                  <c:v>13.1</c:v>
                </c:pt>
                <c:pt idx="2129">
                  <c:v>13.9</c:v>
                </c:pt>
                <c:pt idx="2130">
                  <c:v>10.8</c:v>
                </c:pt>
                <c:pt idx="2131">
                  <c:v>10.4</c:v>
                </c:pt>
                <c:pt idx="2132">
                  <c:v>9.1</c:v>
                </c:pt>
                <c:pt idx="2133">
                  <c:v>16</c:v>
                </c:pt>
                <c:pt idx="2134">
                  <c:v>21</c:v>
                </c:pt>
                <c:pt idx="2135">
                  <c:v>16.2</c:v>
                </c:pt>
                <c:pt idx="2136">
                  <c:v>8.6</c:v>
                </c:pt>
                <c:pt idx="2137">
                  <c:v>9.1999999999999993</c:v>
                </c:pt>
                <c:pt idx="2138">
                  <c:v>12.5</c:v>
                </c:pt>
                <c:pt idx="2139">
                  <c:v>9.6999999999999993</c:v>
                </c:pt>
                <c:pt idx="2140">
                  <c:v>12.5</c:v>
                </c:pt>
                <c:pt idx="2141">
                  <c:v>10.3</c:v>
                </c:pt>
                <c:pt idx="2142">
                  <c:v>12</c:v>
                </c:pt>
                <c:pt idx="2143">
                  <c:v>11</c:v>
                </c:pt>
                <c:pt idx="2144">
                  <c:v>14.8</c:v>
                </c:pt>
                <c:pt idx="2145">
                  <c:v>15</c:v>
                </c:pt>
                <c:pt idx="2146">
                  <c:v>15.3</c:v>
                </c:pt>
                <c:pt idx="2147">
                  <c:v>10.3</c:v>
                </c:pt>
                <c:pt idx="2148">
                  <c:v>10.7</c:v>
                </c:pt>
                <c:pt idx="2149">
                  <c:v>10.5</c:v>
                </c:pt>
                <c:pt idx="2150">
                  <c:v>8.9</c:v>
                </c:pt>
                <c:pt idx="2151">
                  <c:v>8.1</c:v>
                </c:pt>
                <c:pt idx="2152">
                  <c:v>11.5</c:v>
                </c:pt>
                <c:pt idx="2153">
                  <c:v>12.8</c:v>
                </c:pt>
                <c:pt idx="2154">
                  <c:v>9.1</c:v>
                </c:pt>
                <c:pt idx="2155">
                  <c:v>14.6</c:v>
                </c:pt>
                <c:pt idx="2156">
                  <c:v>11.6</c:v>
                </c:pt>
                <c:pt idx="2157">
                  <c:v>11.2</c:v>
                </c:pt>
                <c:pt idx="2158">
                  <c:v>12.6</c:v>
                </c:pt>
                <c:pt idx="2159">
                  <c:v>7.5</c:v>
                </c:pt>
                <c:pt idx="2160">
                  <c:v>11</c:v>
                </c:pt>
                <c:pt idx="2161">
                  <c:v>14.5</c:v>
                </c:pt>
                <c:pt idx="2162">
                  <c:v>18.5</c:v>
                </c:pt>
                <c:pt idx="2163">
                  <c:v>15.4</c:v>
                </c:pt>
                <c:pt idx="2164">
                  <c:v>13.1</c:v>
                </c:pt>
                <c:pt idx="2165">
                  <c:v>16.3</c:v>
                </c:pt>
                <c:pt idx="2166">
                  <c:v>20.2</c:v>
                </c:pt>
                <c:pt idx="2167">
                  <c:v>11.5</c:v>
                </c:pt>
                <c:pt idx="2168">
                  <c:v>12.4</c:v>
                </c:pt>
                <c:pt idx="2169">
                  <c:v>10.9</c:v>
                </c:pt>
                <c:pt idx="2170">
                  <c:v>12.7</c:v>
                </c:pt>
                <c:pt idx="2171">
                  <c:v>12.2</c:v>
                </c:pt>
                <c:pt idx="2172">
                  <c:v>12.4</c:v>
                </c:pt>
                <c:pt idx="2173">
                  <c:v>9.8000000000000007</c:v>
                </c:pt>
                <c:pt idx="2174">
                  <c:v>8.5</c:v>
                </c:pt>
                <c:pt idx="2175">
                  <c:v>14.7</c:v>
                </c:pt>
                <c:pt idx="2176">
                  <c:v>12</c:v>
                </c:pt>
                <c:pt idx="2177">
                  <c:v>10.3</c:v>
                </c:pt>
                <c:pt idx="2178">
                  <c:v>11</c:v>
                </c:pt>
                <c:pt idx="2179">
                  <c:v>10.199999999999999</c:v>
                </c:pt>
                <c:pt idx="2180">
                  <c:v>12.6</c:v>
                </c:pt>
                <c:pt idx="2181">
                  <c:v>11.6</c:v>
                </c:pt>
                <c:pt idx="2182">
                  <c:v>9.6999999999999993</c:v>
                </c:pt>
                <c:pt idx="2183">
                  <c:v>13.4</c:v>
                </c:pt>
                <c:pt idx="2184">
                  <c:v>10.5</c:v>
                </c:pt>
                <c:pt idx="2185">
                  <c:v>14.7</c:v>
                </c:pt>
                <c:pt idx="2186">
                  <c:v>14.6</c:v>
                </c:pt>
                <c:pt idx="2187">
                  <c:v>14.2</c:v>
                </c:pt>
                <c:pt idx="2188">
                  <c:v>13.2</c:v>
                </c:pt>
                <c:pt idx="2189">
                  <c:v>11.7</c:v>
                </c:pt>
                <c:pt idx="2190">
                  <c:v>17.2</c:v>
                </c:pt>
                <c:pt idx="2191">
                  <c:v>12.3</c:v>
                </c:pt>
                <c:pt idx="2192">
                  <c:v>13.8</c:v>
                </c:pt>
                <c:pt idx="2193">
                  <c:v>15.3</c:v>
                </c:pt>
                <c:pt idx="2194">
                  <c:v>15.6</c:v>
                </c:pt>
                <c:pt idx="2195">
                  <c:v>16.2</c:v>
                </c:pt>
                <c:pt idx="2196">
                  <c:v>16.3</c:v>
                </c:pt>
                <c:pt idx="2197">
                  <c:v>16.8</c:v>
                </c:pt>
                <c:pt idx="2198">
                  <c:v>11</c:v>
                </c:pt>
                <c:pt idx="2199">
                  <c:v>8.5</c:v>
                </c:pt>
                <c:pt idx="2200">
                  <c:v>13.2</c:v>
                </c:pt>
                <c:pt idx="2201">
                  <c:v>13</c:v>
                </c:pt>
                <c:pt idx="2202">
                  <c:v>12.4</c:v>
                </c:pt>
                <c:pt idx="2203">
                  <c:v>13</c:v>
                </c:pt>
                <c:pt idx="2204">
                  <c:v>16.600000000000001</c:v>
                </c:pt>
                <c:pt idx="2205">
                  <c:v>12</c:v>
                </c:pt>
                <c:pt idx="2206">
                  <c:v>12.4</c:v>
                </c:pt>
                <c:pt idx="2207">
                  <c:v>15</c:v>
                </c:pt>
                <c:pt idx="2208">
                  <c:v>11.8</c:v>
                </c:pt>
                <c:pt idx="2209">
                  <c:v>11.6</c:v>
                </c:pt>
                <c:pt idx="2210">
                  <c:v>12.2</c:v>
                </c:pt>
                <c:pt idx="2211">
                  <c:v>13.7</c:v>
                </c:pt>
                <c:pt idx="2212">
                  <c:v>11.2</c:v>
                </c:pt>
                <c:pt idx="2213">
                  <c:v>12.4</c:v>
                </c:pt>
                <c:pt idx="2214">
                  <c:v>11.5</c:v>
                </c:pt>
                <c:pt idx="2215">
                  <c:v>13.8</c:v>
                </c:pt>
                <c:pt idx="2216">
                  <c:v>15.7</c:v>
                </c:pt>
                <c:pt idx="2217">
                  <c:v>12.9</c:v>
                </c:pt>
                <c:pt idx="2218">
                  <c:v>11.5</c:v>
                </c:pt>
                <c:pt idx="2219">
                  <c:v>11</c:v>
                </c:pt>
                <c:pt idx="2220">
                  <c:v>12.7</c:v>
                </c:pt>
                <c:pt idx="2221">
                  <c:v>14.9</c:v>
                </c:pt>
                <c:pt idx="2222">
                  <c:v>16.5</c:v>
                </c:pt>
                <c:pt idx="2223">
                  <c:v>12.8</c:v>
                </c:pt>
                <c:pt idx="2224">
                  <c:v>12.7</c:v>
                </c:pt>
                <c:pt idx="2225">
                  <c:v>12.7</c:v>
                </c:pt>
                <c:pt idx="2226">
                  <c:v>11.6</c:v>
                </c:pt>
                <c:pt idx="2227">
                  <c:v>13.3</c:v>
                </c:pt>
                <c:pt idx="2228">
                  <c:v>15.2</c:v>
                </c:pt>
                <c:pt idx="2229">
                  <c:v>16.399999999999999</c:v>
                </c:pt>
                <c:pt idx="2230">
                  <c:v>11.9</c:v>
                </c:pt>
                <c:pt idx="2231">
                  <c:v>15.1</c:v>
                </c:pt>
                <c:pt idx="2232">
                  <c:v>10.6</c:v>
                </c:pt>
                <c:pt idx="2233">
                  <c:v>13.6</c:v>
                </c:pt>
                <c:pt idx="2234">
                  <c:v>12.1</c:v>
                </c:pt>
                <c:pt idx="2235">
                  <c:v>16</c:v>
                </c:pt>
                <c:pt idx="2236">
                  <c:v>16.8</c:v>
                </c:pt>
                <c:pt idx="2237">
                  <c:v>16.600000000000001</c:v>
                </c:pt>
                <c:pt idx="2238">
                  <c:v>15.6</c:v>
                </c:pt>
                <c:pt idx="2239">
                  <c:v>15.2</c:v>
                </c:pt>
                <c:pt idx="2240">
                  <c:v>17.7</c:v>
                </c:pt>
                <c:pt idx="2241">
                  <c:v>21</c:v>
                </c:pt>
                <c:pt idx="2242">
                  <c:v>13.4</c:v>
                </c:pt>
                <c:pt idx="2243">
                  <c:v>10.5</c:v>
                </c:pt>
                <c:pt idx="2244">
                  <c:v>9.5</c:v>
                </c:pt>
                <c:pt idx="2245">
                  <c:v>12</c:v>
                </c:pt>
                <c:pt idx="2246">
                  <c:v>10.4</c:v>
                </c:pt>
                <c:pt idx="2247">
                  <c:v>11.5</c:v>
                </c:pt>
                <c:pt idx="2248">
                  <c:v>13.2</c:v>
                </c:pt>
                <c:pt idx="2249">
                  <c:v>15</c:v>
                </c:pt>
                <c:pt idx="2250">
                  <c:v>14.1</c:v>
                </c:pt>
                <c:pt idx="2251">
                  <c:v>12.4</c:v>
                </c:pt>
                <c:pt idx="2252">
                  <c:v>13.4</c:v>
                </c:pt>
                <c:pt idx="2253">
                  <c:v>12.5</c:v>
                </c:pt>
                <c:pt idx="2254">
                  <c:v>14.3</c:v>
                </c:pt>
                <c:pt idx="2255">
                  <c:v>17.600000000000001</c:v>
                </c:pt>
                <c:pt idx="2256">
                  <c:v>10.4</c:v>
                </c:pt>
                <c:pt idx="2257">
                  <c:v>9.9</c:v>
                </c:pt>
                <c:pt idx="2258">
                  <c:v>10.199999999999999</c:v>
                </c:pt>
                <c:pt idx="2259">
                  <c:v>11.3</c:v>
                </c:pt>
                <c:pt idx="2260">
                  <c:v>9.5</c:v>
                </c:pt>
                <c:pt idx="2261">
                  <c:v>11.8</c:v>
                </c:pt>
                <c:pt idx="2262">
                  <c:v>11.5</c:v>
                </c:pt>
                <c:pt idx="2263">
                  <c:v>10.5</c:v>
                </c:pt>
                <c:pt idx="2264">
                  <c:v>10.8</c:v>
                </c:pt>
                <c:pt idx="2265">
                  <c:v>13</c:v>
                </c:pt>
                <c:pt idx="2266">
                  <c:v>18.5</c:v>
                </c:pt>
                <c:pt idx="2267">
                  <c:v>18.7</c:v>
                </c:pt>
                <c:pt idx="2268">
                  <c:v>15</c:v>
                </c:pt>
                <c:pt idx="2269">
                  <c:v>13</c:v>
                </c:pt>
                <c:pt idx="2270">
                  <c:v>11.3</c:v>
                </c:pt>
                <c:pt idx="2271">
                  <c:v>13</c:v>
                </c:pt>
                <c:pt idx="2272">
                  <c:v>13.3</c:v>
                </c:pt>
                <c:pt idx="2273">
                  <c:v>11</c:v>
                </c:pt>
                <c:pt idx="2274">
                  <c:v>10.3</c:v>
                </c:pt>
                <c:pt idx="2275">
                  <c:v>13</c:v>
                </c:pt>
                <c:pt idx="2276">
                  <c:v>12.3</c:v>
                </c:pt>
                <c:pt idx="2277">
                  <c:v>15.6</c:v>
                </c:pt>
                <c:pt idx="2278">
                  <c:v>10.199999999999999</c:v>
                </c:pt>
                <c:pt idx="2279">
                  <c:v>10.8</c:v>
                </c:pt>
                <c:pt idx="2280">
                  <c:v>12</c:v>
                </c:pt>
                <c:pt idx="2281">
                  <c:v>13.3</c:v>
                </c:pt>
                <c:pt idx="2282">
                  <c:v>11.7</c:v>
                </c:pt>
                <c:pt idx="2283">
                  <c:v>12.5</c:v>
                </c:pt>
                <c:pt idx="2284">
                  <c:v>13.7</c:v>
                </c:pt>
                <c:pt idx="2285">
                  <c:v>14.9</c:v>
                </c:pt>
                <c:pt idx="2286">
                  <c:v>20.2</c:v>
                </c:pt>
                <c:pt idx="2287">
                  <c:v>16.3</c:v>
                </c:pt>
                <c:pt idx="2288">
                  <c:v>13.9</c:v>
                </c:pt>
                <c:pt idx="2289">
                  <c:v>10.1</c:v>
                </c:pt>
                <c:pt idx="2290">
                  <c:v>7.3</c:v>
                </c:pt>
                <c:pt idx="2291">
                  <c:v>14</c:v>
                </c:pt>
                <c:pt idx="2292">
                  <c:v>17.7</c:v>
                </c:pt>
                <c:pt idx="2293">
                  <c:v>16.3</c:v>
                </c:pt>
                <c:pt idx="2294">
                  <c:v>10.6</c:v>
                </c:pt>
                <c:pt idx="2295">
                  <c:v>9.6999999999999993</c:v>
                </c:pt>
                <c:pt idx="2296">
                  <c:v>7.8</c:v>
                </c:pt>
                <c:pt idx="2297">
                  <c:v>10.4</c:v>
                </c:pt>
                <c:pt idx="2298">
                  <c:v>10.4</c:v>
                </c:pt>
                <c:pt idx="2299">
                  <c:v>14.1</c:v>
                </c:pt>
                <c:pt idx="2300">
                  <c:v>7.1</c:v>
                </c:pt>
                <c:pt idx="2301">
                  <c:v>8.1</c:v>
                </c:pt>
                <c:pt idx="2302">
                  <c:v>7.8</c:v>
                </c:pt>
                <c:pt idx="2303">
                  <c:v>10.6</c:v>
                </c:pt>
                <c:pt idx="2304">
                  <c:v>9.1</c:v>
                </c:pt>
                <c:pt idx="2305">
                  <c:v>9</c:v>
                </c:pt>
                <c:pt idx="2306">
                  <c:v>11.9</c:v>
                </c:pt>
                <c:pt idx="2307">
                  <c:v>17.100000000000001</c:v>
                </c:pt>
                <c:pt idx="2308">
                  <c:v>16.8</c:v>
                </c:pt>
                <c:pt idx="2309">
                  <c:v>13.5</c:v>
                </c:pt>
                <c:pt idx="2310">
                  <c:v>11.6</c:v>
                </c:pt>
                <c:pt idx="2311">
                  <c:v>7</c:v>
                </c:pt>
                <c:pt idx="2312">
                  <c:v>9.6999999999999993</c:v>
                </c:pt>
                <c:pt idx="2313">
                  <c:v>9.9</c:v>
                </c:pt>
                <c:pt idx="2314">
                  <c:v>11.2</c:v>
                </c:pt>
                <c:pt idx="2315">
                  <c:v>11.3</c:v>
                </c:pt>
                <c:pt idx="2316">
                  <c:v>11.8</c:v>
                </c:pt>
                <c:pt idx="2317">
                  <c:v>9.9</c:v>
                </c:pt>
                <c:pt idx="2318">
                  <c:v>7.1</c:v>
                </c:pt>
                <c:pt idx="2319">
                  <c:v>9.6</c:v>
                </c:pt>
                <c:pt idx="2320">
                  <c:v>9.8000000000000007</c:v>
                </c:pt>
                <c:pt idx="2321">
                  <c:v>10.6</c:v>
                </c:pt>
                <c:pt idx="2322">
                  <c:v>12.8</c:v>
                </c:pt>
                <c:pt idx="2323">
                  <c:v>16.5</c:v>
                </c:pt>
                <c:pt idx="2324">
                  <c:v>11.7</c:v>
                </c:pt>
                <c:pt idx="2325">
                  <c:v>12.3</c:v>
                </c:pt>
                <c:pt idx="2326">
                  <c:v>12.2</c:v>
                </c:pt>
                <c:pt idx="2327">
                  <c:v>11.8</c:v>
                </c:pt>
                <c:pt idx="2328">
                  <c:v>10.7</c:v>
                </c:pt>
                <c:pt idx="2329">
                  <c:v>10.199999999999999</c:v>
                </c:pt>
                <c:pt idx="2330">
                  <c:v>10</c:v>
                </c:pt>
                <c:pt idx="2331">
                  <c:v>8.3000000000000007</c:v>
                </c:pt>
                <c:pt idx="2332">
                  <c:v>6.6</c:v>
                </c:pt>
                <c:pt idx="2333">
                  <c:v>9.5</c:v>
                </c:pt>
                <c:pt idx="2334">
                  <c:v>12.3</c:v>
                </c:pt>
                <c:pt idx="2335">
                  <c:v>7.6</c:v>
                </c:pt>
                <c:pt idx="2336">
                  <c:v>9.3000000000000007</c:v>
                </c:pt>
                <c:pt idx="2337">
                  <c:v>5</c:v>
                </c:pt>
                <c:pt idx="2338">
                  <c:v>4.3</c:v>
                </c:pt>
                <c:pt idx="2339">
                  <c:v>6.4</c:v>
                </c:pt>
                <c:pt idx="2340">
                  <c:v>10.8</c:v>
                </c:pt>
                <c:pt idx="2341">
                  <c:v>7.8</c:v>
                </c:pt>
                <c:pt idx="2342">
                  <c:v>8.5</c:v>
                </c:pt>
                <c:pt idx="2343">
                  <c:v>9.6999999999999993</c:v>
                </c:pt>
                <c:pt idx="2344">
                  <c:v>10</c:v>
                </c:pt>
                <c:pt idx="2345">
                  <c:v>11</c:v>
                </c:pt>
                <c:pt idx="2346">
                  <c:v>10.199999999999999</c:v>
                </c:pt>
                <c:pt idx="2347">
                  <c:v>6.6</c:v>
                </c:pt>
                <c:pt idx="2348">
                  <c:v>6.1</c:v>
                </c:pt>
                <c:pt idx="2349">
                  <c:v>5.9</c:v>
                </c:pt>
                <c:pt idx="2350">
                  <c:v>8.9</c:v>
                </c:pt>
                <c:pt idx="2351">
                  <c:v>13</c:v>
                </c:pt>
                <c:pt idx="2352">
                  <c:v>12.6</c:v>
                </c:pt>
                <c:pt idx="2353">
                  <c:v>5.4</c:v>
                </c:pt>
                <c:pt idx="2354">
                  <c:v>6</c:v>
                </c:pt>
                <c:pt idx="2355">
                  <c:v>7.8</c:v>
                </c:pt>
                <c:pt idx="2356">
                  <c:v>9</c:v>
                </c:pt>
                <c:pt idx="2357">
                  <c:v>4.2</c:v>
                </c:pt>
                <c:pt idx="2358">
                  <c:v>3</c:v>
                </c:pt>
                <c:pt idx="2359">
                  <c:v>4.5</c:v>
                </c:pt>
                <c:pt idx="2360">
                  <c:v>6.2</c:v>
                </c:pt>
                <c:pt idx="2361">
                  <c:v>11.9</c:v>
                </c:pt>
                <c:pt idx="2362">
                  <c:v>11.8</c:v>
                </c:pt>
                <c:pt idx="2363">
                  <c:v>9.4</c:v>
                </c:pt>
                <c:pt idx="2364">
                  <c:v>9.6</c:v>
                </c:pt>
                <c:pt idx="2365">
                  <c:v>9.4</c:v>
                </c:pt>
                <c:pt idx="2366">
                  <c:v>7</c:v>
                </c:pt>
                <c:pt idx="2367">
                  <c:v>8.9</c:v>
                </c:pt>
                <c:pt idx="2368">
                  <c:v>9.3000000000000007</c:v>
                </c:pt>
                <c:pt idx="2369">
                  <c:v>6.8</c:v>
                </c:pt>
                <c:pt idx="2370">
                  <c:v>7.5</c:v>
                </c:pt>
                <c:pt idx="2371">
                  <c:v>8</c:v>
                </c:pt>
                <c:pt idx="2372">
                  <c:v>8.3000000000000007</c:v>
                </c:pt>
                <c:pt idx="2373">
                  <c:v>2.7</c:v>
                </c:pt>
                <c:pt idx="2374">
                  <c:v>3.9</c:v>
                </c:pt>
                <c:pt idx="2375">
                  <c:v>4.0999999999999996</c:v>
                </c:pt>
                <c:pt idx="2376">
                  <c:v>5</c:v>
                </c:pt>
                <c:pt idx="2377">
                  <c:v>5.8</c:v>
                </c:pt>
                <c:pt idx="2378">
                  <c:v>4.4000000000000004</c:v>
                </c:pt>
                <c:pt idx="2379">
                  <c:v>4.0999999999999996</c:v>
                </c:pt>
                <c:pt idx="2380">
                  <c:v>5.8</c:v>
                </c:pt>
                <c:pt idx="2381">
                  <c:v>9.1</c:v>
                </c:pt>
                <c:pt idx="2382">
                  <c:v>7.9</c:v>
                </c:pt>
                <c:pt idx="2383">
                  <c:v>5</c:v>
                </c:pt>
                <c:pt idx="2384">
                  <c:v>2.8</c:v>
                </c:pt>
                <c:pt idx="2385">
                  <c:v>4.7</c:v>
                </c:pt>
                <c:pt idx="2386">
                  <c:v>8.9</c:v>
                </c:pt>
                <c:pt idx="2387">
                  <c:v>5.4</c:v>
                </c:pt>
                <c:pt idx="2388">
                  <c:v>7.1</c:v>
                </c:pt>
                <c:pt idx="2389">
                  <c:v>9</c:v>
                </c:pt>
                <c:pt idx="2390">
                  <c:v>9.4</c:v>
                </c:pt>
                <c:pt idx="2391">
                  <c:v>6.3</c:v>
                </c:pt>
                <c:pt idx="2392">
                  <c:v>7</c:v>
                </c:pt>
                <c:pt idx="2393">
                  <c:v>6.4</c:v>
                </c:pt>
                <c:pt idx="2394">
                  <c:v>6.7</c:v>
                </c:pt>
                <c:pt idx="2395">
                  <c:v>1.5</c:v>
                </c:pt>
                <c:pt idx="2396">
                  <c:v>2.9</c:v>
                </c:pt>
                <c:pt idx="2397">
                  <c:v>4.8</c:v>
                </c:pt>
                <c:pt idx="2398">
                  <c:v>6.3</c:v>
                </c:pt>
                <c:pt idx="2399">
                  <c:v>5.7</c:v>
                </c:pt>
                <c:pt idx="2400">
                  <c:v>7</c:v>
                </c:pt>
                <c:pt idx="2401">
                  <c:v>8.8000000000000007</c:v>
                </c:pt>
                <c:pt idx="2402">
                  <c:v>8.6999999999999993</c:v>
                </c:pt>
                <c:pt idx="2403">
                  <c:v>9</c:v>
                </c:pt>
                <c:pt idx="2404">
                  <c:v>9.6</c:v>
                </c:pt>
                <c:pt idx="2405">
                  <c:v>8</c:v>
                </c:pt>
                <c:pt idx="2406">
                  <c:v>8.4</c:v>
                </c:pt>
                <c:pt idx="2407">
                  <c:v>8.1</c:v>
                </c:pt>
                <c:pt idx="2408">
                  <c:v>9</c:v>
                </c:pt>
                <c:pt idx="2409">
                  <c:v>5.3</c:v>
                </c:pt>
                <c:pt idx="2410">
                  <c:v>8.9</c:v>
                </c:pt>
                <c:pt idx="2411">
                  <c:v>8.6999999999999993</c:v>
                </c:pt>
                <c:pt idx="2412">
                  <c:v>4.9000000000000004</c:v>
                </c:pt>
                <c:pt idx="2413">
                  <c:v>7</c:v>
                </c:pt>
                <c:pt idx="2414">
                  <c:v>7.5</c:v>
                </c:pt>
                <c:pt idx="2415">
                  <c:v>7</c:v>
                </c:pt>
                <c:pt idx="2416">
                  <c:v>9.1</c:v>
                </c:pt>
                <c:pt idx="2417">
                  <c:v>11.8</c:v>
                </c:pt>
                <c:pt idx="2418">
                  <c:v>9.9</c:v>
                </c:pt>
                <c:pt idx="2419">
                  <c:v>5.6</c:v>
                </c:pt>
                <c:pt idx="2420">
                  <c:v>4.2</c:v>
                </c:pt>
                <c:pt idx="2421">
                  <c:v>4.3</c:v>
                </c:pt>
                <c:pt idx="2422">
                  <c:v>8</c:v>
                </c:pt>
                <c:pt idx="2423">
                  <c:v>5.0999999999999996</c:v>
                </c:pt>
                <c:pt idx="2424">
                  <c:v>9.4</c:v>
                </c:pt>
                <c:pt idx="2425">
                  <c:v>9.1</c:v>
                </c:pt>
                <c:pt idx="2426">
                  <c:v>9.6999999999999993</c:v>
                </c:pt>
                <c:pt idx="2427">
                  <c:v>10.6</c:v>
                </c:pt>
                <c:pt idx="2428">
                  <c:v>8.6</c:v>
                </c:pt>
                <c:pt idx="2429">
                  <c:v>10.1</c:v>
                </c:pt>
                <c:pt idx="2430">
                  <c:v>11</c:v>
                </c:pt>
                <c:pt idx="2431">
                  <c:v>9.6999999999999993</c:v>
                </c:pt>
                <c:pt idx="2432">
                  <c:v>5</c:v>
                </c:pt>
                <c:pt idx="2433">
                  <c:v>6.1</c:v>
                </c:pt>
                <c:pt idx="2434">
                  <c:v>5.4</c:v>
                </c:pt>
                <c:pt idx="2435">
                  <c:v>5.8</c:v>
                </c:pt>
                <c:pt idx="2436">
                  <c:v>7.3</c:v>
                </c:pt>
                <c:pt idx="2437">
                  <c:v>6.3</c:v>
                </c:pt>
                <c:pt idx="2438">
                  <c:v>4.8</c:v>
                </c:pt>
                <c:pt idx="2439">
                  <c:v>7.6</c:v>
                </c:pt>
                <c:pt idx="2440">
                  <c:v>8.1</c:v>
                </c:pt>
                <c:pt idx="2441">
                  <c:v>9.5</c:v>
                </c:pt>
                <c:pt idx="2442">
                  <c:v>10.3</c:v>
                </c:pt>
                <c:pt idx="2443">
                  <c:v>7</c:v>
                </c:pt>
                <c:pt idx="2444">
                  <c:v>9</c:v>
                </c:pt>
                <c:pt idx="2445">
                  <c:v>10.199999999999999</c:v>
                </c:pt>
                <c:pt idx="2446">
                  <c:v>6.8</c:v>
                </c:pt>
                <c:pt idx="2447">
                  <c:v>9.3000000000000007</c:v>
                </c:pt>
                <c:pt idx="2448">
                  <c:v>9.8000000000000007</c:v>
                </c:pt>
                <c:pt idx="2449">
                  <c:v>10.7</c:v>
                </c:pt>
                <c:pt idx="2450">
                  <c:v>7.8</c:v>
                </c:pt>
                <c:pt idx="2451">
                  <c:v>9.1999999999999993</c:v>
                </c:pt>
                <c:pt idx="2452">
                  <c:v>15</c:v>
                </c:pt>
                <c:pt idx="2453">
                  <c:v>7.8</c:v>
                </c:pt>
                <c:pt idx="2454">
                  <c:v>5.3</c:v>
                </c:pt>
                <c:pt idx="2455">
                  <c:v>9.5</c:v>
                </c:pt>
                <c:pt idx="2456">
                  <c:v>7.6</c:v>
                </c:pt>
                <c:pt idx="2457">
                  <c:v>14</c:v>
                </c:pt>
                <c:pt idx="2458">
                  <c:v>14.9</c:v>
                </c:pt>
                <c:pt idx="2459">
                  <c:v>14.9</c:v>
                </c:pt>
                <c:pt idx="2460">
                  <c:v>19.2</c:v>
                </c:pt>
                <c:pt idx="2461">
                  <c:v>17</c:v>
                </c:pt>
                <c:pt idx="2462">
                  <c:v>13</c:v>
                </c:pt>
                <c:pt idx="2463">
                  <c:v>11.2</c:v>
                </c:pt>
                <c:pt idx="2464">
                  <c:v>9.5</c:v>
                </c:pt>
                <c:pt idx="2465">
                  <c:v>10.3</c:v>
                </c:pt>
                <c:pt idx="2466">
                  <c:v>9.3000000000000007</c:v>
                </c:pt>
                <c:pt idx="2467">
                  <c:v>11.3</c:v>
                </c:pt>
                <c:pt idx="2468">
                  <c:v>6.5</c:v>
                </c:pt>
                <c:pt idx="2469">
                  <c:v>12</c:v>
                </c:pt>
                <c:pt idx="2470">
                  <c:v>8.3000000000000007</c:v>
                </c:pt>
                <c:pt idx="2471">
                  <c:v>8.6999999999999993</c:v>
                </c:pt>
                <c:pt idx="2472">
                  <c:v>8.6999999999999993</c:v>
                </c:pt>
                <c:pt idx="2473">
                  <c:v>10.199999999999999</c:v>
                </c:pt>
                <c:pt idx="2474">
                  <c:v>6.9</c:v>
                </c:pt>
                <c:pt idx="2475">
                  <c:v>4.9000000000000004</c:v>
                </c:pt>
                <c:pt idx="2476">
                  <c:v>10</c:v>
                </c:pt>
                <c:pt idx="2477">
                  <c:v>7.6</c:v>
                </c:pt>
                <c:pt idx="2478">
                  <c:v>14.5</c:v>
                </c:pt>
                <c:pt idx="2479">
                  <c:v>13.2</c:v>
                </c:pt>
                <c:pt idx="2480">
                  <c:v>9.9</c:v>
                </c:pt>
                <c:pt idx="2481">
                  <c:v>10.1</c:v>
                </c:pt>
                <c:pt idx="2482">
                  <c:v>11.3</c:v>
                </c:pt>
                <c:pt idx="2483">
                  <c:v>10.4</c:v>
                </c:pt>
                <c:pt idx="2484">
                  <c:v>10.9</c:v>
                </c:pt>
                <c:pt idx="2485">
                  <c:v>9.1999999999999993</c:v>
                </c:pt>
                <c:pt idx="2486">
                  <c:v>10.5</c:v>
                </c:pt>
                <c:pt idx="2487">
                  <c:v>11.4</c:v>
                </c:pt>
                <c:pt idx="2488">
                  <c:v>13.5</c:v>
                </c:pt>
                <c:pt idx="2489">
                  <c:v>9.8000000000000007</c:v>
                </c:pt>
                <c:pt idx="2490">
                  <c:v>13.1</c:v>
                </c:pt>
                <c:pt idx="2491">
                  <c:v>9.6999999999999993</c:v>
                </c:pt>
                <c:pt idx="2492">
                  <c:v>11.4</c:v>
                </c:pt>
                <c:pt idx="2493">
                  <c:v>9.9</c:v>
                </c:pt>
                <c:pt idx="2494">
                  <c:v>14.4</c:v>
                </c:pt>
                <c:pt idx="2495">
                  <c:v>19</c:v>
                </c:pt>
                <c:pt idx="2496">
                  <c:v>23</c:v>
                </c:pt>
                <c:pt idx="2497">
                  <c:v>15.4</c:v>
                </c:pt>
                <c:pt idx="2498">
                  <c:v>9.6</c:v>
                </c:pt>
                <c:pt idx="2499">
                  <c:v>10.8</c:v>
                </c:pt>
                <c:pt idx="2500">
                  <c:v>12.1</c:v>
                </c:pt>
                <c:pt idx="2501">
                  <c:v>11</c:v>
                </c:pt>
                <c:pt idx="2502">
                  <c:v>12.6</c:v>
                </c:pt>
                <c:pt idx="2503">
                  <c:v>14.7</c:v>
                </c:pt>
                <c:pt idx="2504">
                  <c:v>11.1</c:v>
                </c:pt>
                <c:pt idx="2505">
                  <c:v>10.1</c:v>
                </c:pt>
                <c:pt idx="2506">
                  <c:v>11.4</c:v>
                </c:pt>
                <c:pt idx="2507">
                  <c:v>13</c:v>
                </c:pt>
                <c:pt idx="2508">
                  <c:v>11.9</c:v>
                </c:pt>
                <c:pt idx="2509">
                  <c:v>9.5</c:v>
                </c:pt>
                <c:pt idx="2510">
                  <c:v>13.5</c:v>
                </c:pt>
                <c:pt idx="2511">
                  <c:v>15.2</c:v>
                </c:pt>
                <c:pt idx="2512">
                  <c:v>18.399999999999999</c:v>
                </c:pt>
                <c:pt idx="2513">
                  <c:v>24.1</c:v>
                </c:pt>
                <c:pt idx="2514">
                  <c:v>14.1</c:v>
                </c:pt>
                <c:pt idx="2515">
                  <c:v>10.7</c:v>
                </c:pt>
                <c:pt idx="2516">
                  <c:v>8.6999999999999993</c:v>
                </c:pt>
                <c:pt idx="2517">
                  <c:v>13.3</c:v>
                </c:pt>
                <c:pt idx="2518">
                  <c:v>11.6</c:v>
                </c:pt>
                <c:pt idx="2519">
                  <c:v>9.9</c:v>
                </c:pt>
                <c:pt idx="2520">
                  <c:v>10.8</c:v>
                </c:pt>
                <c:pt idx="2521">
                  <c:v>11.5</c:v>
                </c:pt>
                <c:pt idx="2522">
                  <c:v>10</c:v>
                </c:pt>
                <c:pt idx="2523">
                  <c:v>13.9</c:v>
                </c:pt>
                <c:pt idx="2524">
                  <c:v>13.6</c:v>
                </c:pt>
                <c:pt idx="2525">
                  <c:v>11.9</c:v>
                </c:pt>
                <c:pt idx="2526">
                  <c:v>11.1</c:v>
                </c:pt>
                <c:pt idx="2527">
                  <c:v>8.1999999999999993</c:v>
                </c:pt>
                <c:pt idx="2528">
                  <c:v>9.4</c:v>
                </c:pt>
                <c:pt idx="2529">
                  <c:v>12.7</c:v>
                </c:pt>
                <c:pt idx="2530">
                  <c:v>11.6</c:v>
                </c:pt>
                <c:pt idx="2531">
                  <c:v>11</c:v>
                </c:pt>
                <c:pt idx="2532">
                  <c:v>11.3</c:v>
                </c:pt>
                <c:pt idx="2533">
                  <c:v>13.4</c:v>
                </c:pt>
                <c:pt idx="2534">
                  <c:v>14.9</c:v>
                </c:pt>
                <c:pt idx="2535">
                  <c:v>15.2</c:v>
                </c:pt>
                <c:pt idx="2536">
                  <c:v>13.9</c:v>
                </c:pt>
                <c:pt idx="2537">
                  <c:v>15</c:v>
                </c:pt>
                <c:pt idx="2538">
                  <c:v>16.2</c:v>
                </c:pt>
                <c:pt idx="2539">
                  <c:v>17.7</c:v>
                </c:pt>
                <c:pt idx="2540">
                  <c:v>20.5</c:v>
                </c:pt>
                <c:pt idx="2541">
                  <c:v>14.7</c:v>
                </c:pt>
                <c:pt idx="2542">
                  <c:v>12.5</c:v>
                </c:pt>
                <c:pt idx="2543">
                  <c:v>10.9</c:v>
                </c:pt>
                <c:pt idx="2544">
                  <c:v>12.8</c:v>
                </c:pt>
                <c:pt idx="2545">
                  <c:v>12.7</c:v>
                </c:pt>
                <c:pt idx="2546">
                  <c:v>11.2</c:v>
                </c:pt>
                <c:pt idx="2547">
                  <c:v>11.4</c:v>
                </c:pt>
                <c:pt idx="2548">
                  <c:v>11.2</c:v>
                </c:pt>
                <c:pt idx="2549">
                  <c:v>12.1</c:v>
                </c:pt>
                <c:pt idx="2550">
                  <c:v>12.7</c:v>
                </c:pt>
                <c:pt idx="2551">
                  <c:v>16.2</c:v>
                </c:pt>
                <c:pt idx="2552">
                  <c:v>14.2</c:v>
                </c:pt>
                <c:pt idx="2553">
                  <c:v>14.3</c:v>
                </c:pt>
                <c:pt idx="2554">
                  <c:v>13.3</c:v>
                </c:pt>
                <c:pt idx="2555">
                  <c:v>16.7</c:v>
                </c:pt>
                <c:pt idx="2556">
                  <c:v>15.3</c:v>
                </c:pt>
                <c:pt idx="2557">
                  <c:v>14.3</c:v>
                </c:pt>
                <c:pt idx="2558">
                  <c:v>13.5</c:v>
                </c:pt>
                <c:pt idx="2559">
                  <c:v>15</c:v>
                </c:pt>
                <c:pt idx="2560">
                  <c:v>13.6</c:v>
                </c:pt>
                <c:pt idx="2561">
                  <c:v>15.2</c:v>
                </c:pt>
                <c:pt idx="2562">
                  <c:v>17</c:v>
                </c:pt>
                <c:pt idx="2563">
                  <c:v>18.7</c:v>
                </c:pt>
                <c:pt idx="2564">
                  <c:v>16.5</c:v>
                </c:pt>
                <c:pt idx="2565">
                  <c:v>17.399999999999999</c:v>
                </c:pt>
                <c:pt idx="2566">
                  <c:v>18.3</c:v>
                </c:pt>
                <c:pt idx="2567">
                  <c:v>18.3</c:v>
                </c:pt>
                <c:pt idx="2568">
                  <c:v>22.4</c:v>
                </c:pt>
                <c:pt idx="2569">
                  <c:v>21.4</c:v>
                </c:pt>
                <c:pt idx="2570">
                  <c:v>20.9</c:v>
                </c:pt>
                <c:pt idx="2571">
                  <c:v>17.600000000000001</c:v>
                </c:pt>
                <c:pt idx="2572">
                  <c:v>15.5</c:v>
                </c:pt>
                <c:pt idx="2573">
                  <c:v>16.600000000000001</c:v>
                </c:pt>
                <c:pt idx="2574">
                  <c:v>16.2</c:v>
                </c:pt>
                <c:pt idx="2575">
                  <c:v>15.6</c:v>
                </c:pt>
                <c:pt idx="2576">
                  <c:v>14.5</c:v>
                </c:pt>
                <c:pt idx="2577">
                  <c:v>14</c:v>
                </c:pt>
                <c:pt idx="2578">
                  <c:v>15.6</c:v>
                </c:pt>
                <c:pt idx="2579">
                  <c:v>12.3</c:v>
                </c:pt>
                <c:pt idx="2580">
                  <c:v>11.6</c:v>
                </c:pt>
                <c:pt idx="2581">
                  <c:v>12.6</c:v>
                </c:pt>
                <c:pt idx="2582">
                  <c:v>14.9</c:v>
                </c:pt>
                <c:pt idx="2583">
                  <c:v>17.3</c:v>
                </c:pt>
                <c:pt idx="2584">
                  <c:v>21.4</c:v>
                </c:pt>
                <c:pt idx="2585">
                  <c:v>23.4</c:v>
                </c:pt>
                <c:pt idx="2586">
                  <c:v>14.4</c:v>
                </c:pt>
                <c:pt idx="2587">
                  <c:v>14.1</c:v>
                </c:pt>
                <c:pt idx="2588">
                  <c:v>15</c:v>
                </c:pt>
                <c:pt idx="2589">
                  <c:v>14.5</c:v>
                </c:pt>
                <c:pt idx="2590">
                  <c:v>15.1</c:v>
                </c:pt>
                <c:pt idx="2591">
                  <c:v>13.9</c:v>
                </c:pt>
                <c:pt idx="2592">
                  <c:v>13.4</c:v>
                </c:pt>
                <c:pt idx="2593">
                  <c:v>9.1999999999999993</c:v>
                </c:pt>
                <c:pt idx="2594">
                  <c:v>12.5</c:v>
                </c:pt>
                <c:pt idx="2595">
                  <c:v>15.1</c:v>
                </c:pt>
                <c:pt idx="2596">
                  <c:v>12.1</c:v>
                </c:pt>
                <c:pt idx="2597">
                  <c:v>14.5</c:v>
                </c:pt>
                <c:pt idx="2598">
                  <c:v>16.3</c:v>
                </c:pt>
                <c:pt idx="2599">
                  <c:v>16.5</c:v>
                </c:pt>
                <c:pt idx="2600">
                  <c:v>14.9</c:v>
                </c:pt>
                <c:pt idx="2601">
                  <c:v>13.2</c:v>
                </c:pt>
                <c:pt idx="2602">
                  <c:v>11.8</c:v>
                </c:pt>
                <c:pt idx="2603">
                  <c:v>13.6</c:v>
                </c:pt>
                <c:pt idx="2604">
                  <c:v>16.2</c:v>
                </c:pt>
                <c:pt idx="2605">
                  <c:v>14.1</c:v>
                </c:pt>
                <c:pt idx="2606">
                  <c:v>13.5</c:v>
                </c:pt>
                <c:pt idx="2607">
                  <c:v>15</c:v>
                </c:pt>
                <c:pt idx="2608">
                  <c:v>14.8</c:v>
                </c:pt>
                <c:pt idx="2609">
                  <c:v>16.2</c:v>
                </c:pt>
                <c:pt idx="2610">
                  <c:v>16.2</c:v>
                </c:pt>
                <c:pt idx="2611">
                  <c:v>13.3</c:v>
                </c:pt>
                <c:pt idx="2612">
                  <c:v>15.3</c:v>
                </c:pt>
                <c:pt idx="2613">
                  <c:v>18.399999999999999</c:v>
                </c:pt>
                <c:pt idx="2614">
                  <c:v>16.2</c:v>
                </c:pt>
                <c:pt idx="2615">
                  <c:v>16.3</c:v>
                </c:pt>
                <c:pt idx="2616">
                  <c:v>12.4</c:v>
                </c:pt>
                <c:pt idx="2617">
                  <c:v>15.6</c:v>
                </c:pt>
                <c:pt idx="2618">
                  <c:v>14.9</c:v>
                </c:pt>
                <c:pt idx="2619">
                  <c:v>14.8</c:v>
                </c:pt>
                <c:pt idx="2620">
                  <c:v>12.7</c:v>
                </c:pt>
                <c:pt idx="2621">
                  <c:v>14.2</c:v>
                </c:pt>
                <c:pt idx="2622">
                  <c:v>16.8</c:v>
                </c:pt>
                <c:pt idx="2623">
                  <c:v>16.7</c:v>
                </c:pt>
                <c:pt idx="2624">
                  <c:v>16.2</c:v>
                </c:pt>
                <c:pt idx="2625">
                  <c:v>14.5</c:v>
                </c:pt>
                <c:pt idx="2626">
                  <c:v>10</c:v>
                </c:pt>
                <c:pt idx="2627">
                  <c:v>12.6</c:v>
                </c:pt>
                <c:pt idx="2628">
                  <c:v>11.9</c:v>
                </c:pt>
                <c:pt idx="2629">
                  <c:v>11.8</c:v>
                </c:pt>
                <c:pt idx="2630">
                  <c:v>13.4</c:v>
                </c:pt>
                <c:pt idx="2631">
                  <c:v>14.5</c:v>
                </c:pt>
                <c:pt idx="2632">
                  <c:v>15.7</c:v>
                </c:pt>
                <c:pt idx="2633">
                  <c:v>15.3</c:v>
                </c:pt>
                <c:pt idx="2634">
                  <c:v>13.9</c:v>
                </c:pt>
                <c:pt idx="2635">
                  <c:v>13.7</c:v>
                </c:pt>
                <c:pt idx="2636">
                  <c:v>15.1</c:v>
                </c:pt>
                <c:pt idx="2637">
                  <c:v>15.6</c:v>
                </c:pt>
                <c:pt idx="2638">
                  <c:v>14.4</c:v>
                </c:pt>
                <c:pt idx="2639">
                  <c:v>13.9</c:v>
                </c:pt>
                <c:pt idx="2640">
                  <c:v>16.2</c:v>
                </c:pt>
                <c:pt idx="2641">
                  <c:v>16.7</c:v>
                </c:pt>
                <c:pt idx="2642">
                  <c:v>15.5</c:v>
                </c:pt>
                <c:pt idx="2643">
                  <c:v>16.399999999999999</c:v>
                </c:pt>
                <c:pt idx="2644">
                  <c:v>17.5</c:v>
                </c:pt>
                <c:pt idx="2645">
                  <c:v>18.2</c:v>
                </c:pt>
                <c:pt idx="2646">
                  <c:v>16.100000000000001</c:v>
                </c:pt>
                <c:pt idx="2647">
                  <c:v>16.5</c:v>
                </c:pt>
                <c:pt idx="2648">
                  <c:v>14.6</c:v>
                </c:pt>
                <c:pt idx="2649">
                  <c:v>16.399999999999999</c:v>
                </c:pt>
                <c:pt idx="2650">
                  <c:v>13.6</c:v>
                </c:pt>
                <c:pt idx="2651">
                  <c:v>15.9</c:v>
                </c:pt>
                <c:pt idx="2652">
                  <c:v>11.9</c:v>
                </c:pt>
                <c:pt idx="2653">
                  <c:v>14.7</c:v>
                </c:pt>
                <c:pt idx="2654">
                  <c:v>9.4</c:v>
                </c:pt>
                <c:pt idx="2655">
                  <c:v>6.6</c:v>
                </c:pt>
                <c:pt idx="2656">
                  <c:v>7.9</c:v>
                </c:pt>
                <c:pt idx="2657">
                  <c:v>11</c:v>
                </c:pt>
                <c:pt idx="2658">
                  <c:v>15.7</c:v>
                </c:pt>
                <c:pt idx="2659">
                  <c:v>15.2</c:v>
                </c:pt>
                <c:pt idx="2660">
                  <c:v>15.9</c:v>
                </c:pt>
                <c:pt idx="2661">
                  <c:v>10.6</c:v>
                </c:pt>
                <c:pt idx="2662">
                  <c:v>8.3000000000000007</c:v>
                </c:pt>
                <c:pt idx="2663">
                  <c:v>8.6</c:v>
                </c:pt>
                <c:pt idx="2664">
                  <c:v>12.7</c:v>
                </c:pt>
                <c:pt idx="2665">
                  <c:v>10.5</c:v>
                </c:pt>
                <c:pt idx="2666">
                  <c:v>12</c:v>
                </c:pt>
                <c:pt idx="2667">
                  <c:v>11.1</c:v>
                </c:pt>
                <c:pt idx="2668">
                  <c:v>13</c:v>
                </c:pt>
                <c:pt idx="2669">
                  <c:v>12.4</c:v>
                </c:pt>
                <c:pt idx="2670">
                  <c:v>13.3</c:v>
                </c:pt>
                <c:pt idx="2671">
                  <c:v>15.9</c:v>
                </c:pt>
                <c:pt idx="2672">
                  <c:v>12</c:v>
                </c:pt>
                <c:pt idx="2673">
                  <c:v>13.7</c:v>
                </c:pt>
                <c:pt idx="2674">
                  <c:v>17.600000000000001</c:v>
                </c:pt>
                <c:pt idx="2675">
                  <c:v>14.3</c:v>
                </c:pt>
                <c:pt idx="2676">
                  <c:v>13.7</c:v>
                </c:pt>
                <c:pt idx="2677">
                  <c:v>15.2</c:v>
                </c:pt>
                <c:pt idx="2678">
                  <c:v>14.5</c:v>
                </c:pt>
                <c:pt idx="2679">
                  <c:v>14.9</c:v>
                </c:pt>
                <c:pt idx="2680">
                  <c:v>15.5</c:v>
                </c:pt>
                <c:pt idx="2681">
                  <c:v>16.399999999999999</c:v>
                </c:pt>
                <c:pt idx="2682">
                  <c:v>14.5</c:v>
                </c:pt>
                <c:pt idx="2683">
                  <c:v>12.6</c:v>
                </c:pt>
                <c:pt idx="2684">
                  <c:v>13.6</c:v>
                </c:pt>
                <c:pt idx="2685">
                  <c:v>11.2</c:v>
                </c:pt>
                <c:pt idx="2686">
                  <c:v>11</c:v>
                </c:pt>
                <c:pt idx="2687">
                  <c:v>12</c:v>
                </c:pt>
                <c:pt idx="2688">
                  <c:v>6.8</c:v>
                </c:pt>
                <c:pt idx="2689">
                  <c:v>10.6</c:v>
                </c:pt>
                <c:pt idx="2690">
                  <c:v>13.1</c:v>
                </c:pt>
                <c:pt idx="2691">
                  <c:v>13.5</c:v>
                </c:pt>
                <c:pt idx="2692">
                  <c:v>11.7</c:v>
                </c:pt>
                <c:pt idx="2693">
                  <c:v>13.2</c:v>
                </c:pt>
                <c:pt idx="2694">
                  <c:v>12</c:v>
                </c:pt>
                <c:pt idx="2695">
                  <c:v>10.4</c:v>
                </c:pt>
                <c:pt idx="2696">
                  <c:v>10</c:v>
                </c:pt>
                <c:pt idx="2697">
                  <c:v>8.1999999999999993</c:v>
                </c:pt>
                <c:pt idx="2698">
                  <c:v>9.4</c:v>
                </c:pt>
                <c:pt idx="2699">
                  <c:v>10.3</c:v>
                </c:pt>
                <c:pt idx="2700">
                  <c:v>8.1</c:v>
                </c:pt>
                <c:pt idx="2701">
                  <c:v>8.6999999999999993</c:v>
                </c:pt>
                <c:pt idx="2702">
                  <c:v>12.6</c:v>
                </c:pt>
                <c:pt idx="2703">
                  <c:v>10.9</c:v>
                </c:pt>
                <c:pt idx="2704">
                  <c:v>8.6999999999999993</c:v>
                </c:pt>
                <c:pt idx="2705">
                  <c:v>9.3000000000000007</c:v>
                </c:pt>
                <c:pt idx="2706">
                  <c:v>6.3</c:v>
                </c:pt>
                <c:pt idx="2707">
                  <c:v>7.8</c:v>
                </c:pt>
                <c:pt idx="2708">
                  <c:v>10</c:v>
                </c:pt>
                <c:pt idx="2709">
                  <c:v>11</c:v>
                </c:pt>
                <c:pt idx="2710">
                  <c:v>11.1</c:v>
                </c:pt>
                <c:pt idx="2711">
                  <c:v>12.6</c:v>
                </c:pt>
                <c:pt idx="2712">
                  <c:v>10.199999999999999</c:v>
                </c:pt>
                <c:pt idx="2713">
                  <c:v>11.1</c:v>
                </c:pt>
                <c:pt idx="2714">
                  <c:v>8.6999999999999993</c:v>
                </c:pt>
                <c:pt idx="2715">
                  <c:v>9.5</c:v>
                </c:pt>
                <c:pt idx="2716">
                  <c:v>9.6999999999999993</c:v>
                </c:pt>
                <c:pt idx="2717">
                  <c:v>8.1999999999999993</c:v>
                </c:pt>
                <c:pt idx="2718">
                  <c:v>5</c:v>
                </c:pt>
                <c:pt idx="2719">
                  <c:v>6.5</c:v>
                </c:pt>
                <c:pt idx="2720">
                  <c:v>12.1</c:v>
                </c:pt>
                <c:pt idx="2721">
                  <c:v>8.9</c:v>
                </c:pt>
                <c:pt idx="2722">
                  <c:v>6.1</c:v>
                </c:pt>
                <c:pt idx="2723">
                  <c:v>2.8</c:v>
                </c:pt>
                <c:pt idx="2724">
                  <c:v>3.7</c:v>
                </c:pt>
                <c:pt idx="2725">
                  <c:v>6.8</c:v>
                </c:pt>
                <c:pt idx="2726">
                  <c:v>6.6</c:v>
                </c:pt>
                <c:pt idx="2727">
                  <c:v>7</c:v>
                </c:pt>
                <c:pt idx="2728">
                  <c:v>7.3</c:v>
                </c:pt>
                <c:pt idx="2729">
                  <c:v>7.9</c:v>
                </c:pt>
                <c:pt idx="2730">
                  <c:v>10.6</c:v>
                </c:pt>
                <c:pt idx="2731">
                  <c:v>8.1</c:v>
                </c:pt>
                <c:pt idx="2732">
                  <c:v>6.7</c:v>
                </c:pt>
                <c:pt idx="2733">
                  <c:v>8</c:v>
                </c:pt>
                <c:pt idx="2734">
                  <c:v>10</c:v>
                </c:pt>
                <c:pt idx="2735">
                  <c:v>6.7</c:v>
                </c:pt>
                <c:pt idx="2736">
                  <c:v>9.4</c:v>
                </c:pt>
                <c:pt idx="2737">
                  <c:v>9.3000000000000007</c:v>
                </c:pt>
                <c:pt idx="2738">
                  <c:v>6</c:v>
                </c:pt>
                <c:pt idx="2739">
                  <c:v>5.8</c:v>
                </c:pt>
                <c:pt idx="2740">
                  <c:v>4.9000000000000004</c:v>
                </c:pt>
                <c:pt idx="2741">
                  <c:v>5</c:v>
                </c:pt>
                <c:pt idx="2742">
                  <c:v>8.4</c:v>
                </c:pt>
                <c:pt idx="2743">
                  <c:v>12.3</c:v>
                </c:pt>
                <c:pt idx="2744">
                  <c:v>13</c:v>
                </c:pt>
                <c:pt idx="2745">
                  <c:v>11.4</c:v>
                </c:pt>
                <c:pt idx="2746">
                  <c:v>6.8</c:v>
                </c:pt>
                <c:pt idx="2747">
                  <c:v>7.6</c:v>
                </c:pt>
                <c:pt idx="2748">
                  <c:v>12.4</c:v>
                </c:pt>
                <c:pt idx="2749">
                  <c:v>7.1</c:v>
                </c:pt>
                <c:pt idx="2750">
                  <c:v>7.5</c:v>
                </c:pt>
                <c:pt idx="2751">
                  <c:v>10</c:v>
                </c:pt>
                <c:pt idx="2752">
                  <c:v>5.3</c:v>
                </c:pt>
                <c:pt idx="2753">
                  <c:v>6.3</c:v>
                </c:pt>
                <c:pt idx="2754">
                  <c:v>8</c:v>
                </c:pt>
                <c:pt idx="2755">
                  <c:v>8.3000000000000007</c:v>
                </c:pt>
                <c:pt idx="2756">
                  <c:v>9.3000000000000007</c:v>
                </c:pt>
                <c:pt idx="2757">
                  <c:v>9.5</c:v>
                </c:pt>
                <c:pt idx="2758">
                  <c:v>5.6</c:v>
                </c:pt>
                <c:pt idx="2759">
                  <c:v>7</c:v>
                </c:pt>
                <c:pt idx="2760">
                  <c:v>8.5</c:v>
                </c:pt>
                <c:pt idx="2761">
                  <c:v>8.5</c:v>
                </c:pt>
                <c:pt idx="2762">
                  <c:v>8.1999999999999993</c:v>
                </c:pt>
                <c:pt idx="2763">
                  <c:v>8.5</c:v>
                </c:pt>
                <c:pt idx="2764">
                  <c:v>9.6</c:v>
                </c:pt>
                <c:pt idx="2765">
                  <c:v>9.6999999999999993</c:v>
                </c:pt>
                <c:pt idx="2766">
                  <c:v>7.1</c:v>
                </c:pt>
                <c:pt idx="2767">
                  <c:v>8.4</c:v>
                </c:pt>
                <c:pt idx="2768">
                  <c:v>9.1999999999999993</c:v>
                </c:pt>
                <c:pt idx="2769">
                  <c:v>9.8000000000000007</c:v>
                </c:pt>
                <c:pt idx="2770">
                  <c:v>8.1</c:v>
                </c:pt>
                <c:pt idx="2771">
                  <c:v>9.4</c:v>
                </c:pt>
                <c:pt idx="2772">
                  <c:v>10</c:v>
                </c:pt>
                <c:pt idx="2773">
                  <c:v>5.0999999999999996</c:v>
                </c:pt>
                <c:pt idx="2774">
                  <c:v>6.7</c:v>
                </c:pt>
                <c:pt idx="2775">
                  <c:v>6.9</c:v>
                </c:pt>
                <c:pt idx="2776">
                  <c:v>6.8</c:v>
                </c:pt>
                <c:pt idx="2777">
                  <c:v>8.6</c:v>
                </c:pt>
                <c:pt idx="2778">
                  <c:v>9.1</c:v>
                </c:pt>
                <c:pt idx="2779">
                  <c:v>3.9</c:v>
                </c:pt>
                <c:pt idx="2780">
                  <c:v>4.8</c:v>
                </c:pt>
                <c:pt idx="2781">
                  <c:v>8.4</c:v>
                </c:pt>
                <c:pt idx="2782">
                  <c:v>11.6</c:v>
                </c:pt>
                <c:pt idx="2783">
                  <c:v>12.1</c:v>
                </c:pt>
                <c:pt idx="2784">
                  <c:v>12.4</c:v>
                </c:pt>
                <c:pt idx="2785">
                  <c:v>10</c:v>
                </c:pt>
                <c:pt idx="2786">
                  <c:v>10.1</c:v>
                </c:pt>
                <c:pt idx="2787">
                  <c:v>9.6999999999999993</c:v>
                </c:pt>
                <c:pt idx="2788">
                  <c:v>11.7</c:v>
                </c:pt>
                <c:pt idx="2789">
                  <c:v>7.9</c:v>
                </c:pt>
                <c:pt idx="2790">
                  <c:v>8.6</c:v>
                </c:pt>
                <c:pt idx="2791">
                  <c:v>7.7</c:v>
                </c:pt>
                <c:pt idx="2792">
                  <c:v>5.8</c:v>
                </c:pt>
                <c:pt idx="2793">
                  <c:v>8.6999999999999993</c:v>
                </c:pt>
                <c:pt idx="2794">
                  <c:v>10.6</c:v>
                </c:pt>
                <c:pt idx="2795">
                  <c:v>6.7</c:v>
                </c:pt>
                <c:pt idx="2796">
                  <c:v>8.8000000000000007</c:v>
                </c:pt>
                <c:pt idx="2797">
                  <c:v>9.6999999999999993</c:v>
                </c:pt>
                <c:pt idx="2798">
                  <c:v>9</c:v>
                </c:pt>
                <c:pt idx="2799">
                  <c:v>11.8</c:v>
                </c:pt>
                <c:pt idx="2800">
                  <c:v>15.2</c:v>
                </c:pt>
                <c:pt idx="2801">
                  <c:v>10</c:v>
                </c:pt>
                <c:pt idx="2802">
                  <c:v>10.5</c:v>
                </c:pt>
                <c:pt idx="2803">
                  <c:v>5.5</c:v>
                </c:pt>
                <c:pt idx="2804">
                  <c:v>9.4</c:v>
                </c:pt>
                <c:pt idx="2805">
                  <c:v>8.8000000000000007</c:v>
                </c:pt>
                <c:pt idx="2806">
                  <c:v>5.3</c:v>
                </c:pt>
                <c:pt idx="2807">
                  <c:v>13</c:v>
                </c:pt>
                <c:pt idx="2808">
                  <c:v>15.2</c:v>
                </c:pt>
                <c:pt idx="2809">
                  <c:v>13.2</c:v>
                </c:pt>
                <c:pt idx="2810">
                  <c:v>11.5</c:v>
                </c:pt>
                <c:pt idx="2811">
                  <c:v>6.8</c:v>
                </c:pt>
                <c:pt idx="2812">
                  <c:v>4.7</c:v>
                </c:pt>
                <c:pt idx="2813">
                  <c:v>5.2</c:v>
                </c:pt>
                <c:pt idx="2814">
                  <c:v>6.8</c:v>
                </c:pt>
                <c:pt idx="2815">
                  <c:v>10.7</c:v>
                </c:pt>
                <c:pt idx="2816">
                  <c:v>10.1</c:v>
                </c:pt>
                <c:pt idx="2817">
                  <c:v>10</c:v>
                </c:pt>
                <c:pt idx="2818">
                  <c:v>9.8000000000000007</c:v>
                </c:pt>
                <c:pt idx="2819">
                  <c:v>5.5</c:v>
                </c:pt>
                <c:pt idx="2820">
                  <c:v>13.5</c:v>
                </c:pt>
                <c:pt idx="2821">
                  <c:v>16.600000000000001</c:v>
                </c:pt>
                <c:pt idx="2822">
                  <c:v>8.4</c:v>
                </c:pt>
                <c:pt idx="2823">
                  <c:v>8.1999999999999993</c:v>
                </c:pt>
                <c:pt idx="2824">
                  <c:v>11.1</c:v>
                </c:pt>
                <c:pt idx="2825">
                  <c:v>10.8</c:v>
                </c:pt>
                <c:pt idx="2826">
                  <c:v>8.8000000000000007</c:v>
                </c:pt>
                <c:pt idx="2827">
                  <c:v>10.8</c:v>
                </c:pt>
                <c:pt idx="2828">
                  <c:v>8.6999999999999993</c:v>
                </c:pt>
                <c:pt idx="2829">
                  <c:v>12.4</c:v>
                </c:pt>
                <c:pt idx="2830">
                  <c:v>9</c:v>
                </c:pt>
                <c:pt idx="2831">
                  <c:v>13.5</c:v>
                </c:pt>
                <c:pt idx="2832">
                  <c:v>14.7</c:v>
                </c:pt>
                <c:pt idx="2833">
                  <c:v>10.9</c:v>
                </c:pt>
                <c:pt idx="2834">
                  <c:v>8.5</c:v>
                </c:pt>
                <c:pt idx="2835">
                  <c:v>6</c:v>
                </c:pt>
                <c:pt idx="2836">
                  <c:v>12.7</c:v>
                </c:pt>
                <c:pt idx="2837">
                  <c:v>11.1</c:v>
                </c:pt>
                <c:pt idx="2838">
                  <c:v>8.6999999999999993</c:v>
                </c:pt>
                <c:pt idx="2839">
                  <c:v>12.3</c:v>
                </c:pt>
                <c:pt idx="2840">
                  <c:v>13.3</c:v>
                </c:pt>
                <c:pt idx="2841">
                  <c:v>5.6</c:v>
                </c:pt>
                <c:pt idx="2842">
                  <c:v>13.7</c:v>
                </c:pt>
                <c:pt idx="2843">
                  <c:v>8.5</c:v>
                </c:pt>
                <c:pt idx="2844">
                  <c:v>11.2</c:v>
                </c:pt>
                <c:pt idx="2845">
                  <c:v>8.6999999999999993</c:v>
                </c:pt>
                <c:pt idx="2846">
                  <c:v>11.7</c:v>
                </c:pt>
                <c:pt idx="2847">
                  <c:v>12.5</c:v>
                </c:pt>
                <c:pt idx="2848">
                  <c:v>8.1999999999999993</c:v>
                </c:pt>
                <c:pt idx="2849">
                  <c:v>15.6</c:v>
                </c:pt>
                <c:pt idx="2850">
                  <c:v>10.3</c:v>
                </c:pt>
                <c:pt idx="2851">
                  <c:v>11.4</c:v>
                </c:pt>
                <c:pt idx="2852">
                  <c:v>9.6999999999999993</c:v>
                </c:pt>
                <c:pt idx="2853">
                  <c:v>6.3</c:v>
                </c:pt>
                <c:pt idx="2854">
                  <c:v>14.3</c:v>
                </c:pt>
                <c:pt idx="2855">
                  <c:v>11.3</c:v>
                </c:pt>
                <c:pt idx="2856">
                  <c:v>7.3</c:v>
                </c:pt>
                <c:pt idx="2857">
                  <c:v>12.8</c:v>
                </c:pt>
                <c:pt idx="2858">
                  <c:v>11.9</c:v>
                </c:pt>
                <c:pt idx="2859">
                  <c:v>14.3</c:v>
                </c:pt>
                <c:pt idx="2860">
                  <c:v>11.6</c:v>
                </c:pt>
                <c:pt idx="2861">
                  <c:v>13.2</c:v>
                </c:pt>
                <c:pt idx="2862">
                  <c:v>15.5</c:v>
                </c:pt>
                <c:pt idx="2863">
                  <c:v>14.1</c:v>
                </c:pt>
                <c:pt idx="2864">
                  <c:v>9.5</c:v>
                </c:pt>
                <c:pt idx="2865">
                  <c:v>7.2</c:v>
                </c:pt>
                <c:pt idx="2866">
                  <c:v>11.8</c:v>
                </c:pt>
                <c:pt idx="2867">
                  <c:v>16.8</c:v>
                </c:pt>
                <c:pt idx="2868">
                  <c:v>12.5</c:v>
                </c:pt>
                <c:pt idx="2869">
                  <c:v>9.4</c:v>
                </c:pt>
                <c:pt idx="2870">
                  <c:v>11.9</c:v>
                </c:pt>
                <c:pt idx="2871">
                  <c:v>10.3</c:v>
                </c:pt>
                <c:pt idx="2872">
                  <c:v>16.899999999999999</c:v>
                </c:pt>
                <c:pt idx="2873">
                  <c:v>17.5</c:v>
                </c:pt>
                <c:pt idx="2874">
                  <c:v>7.5</c:v>
                </c:pt>
                <c:pt idx="2875">
                  <c:v>8.6</c:v>
                </c:pt>
                <c:pt idx="2876">
                  <c:v>11.1</c:v>
                </c:pt>
                <c:pt idx="2877">
                  <c:v>11.5</c:v>
                </c:pt>
                <c:pt idx="2878">
                  <c:v>10.7</c:v>
                </c:pt>
                <c:pt idx="2879">
                  <c:v>15.7</c:v>
                </c:pt>
                <c:pt idx="2880">
                  <c:v>12.8</c:v>
                </c:pt>
                <c:pt idx="2881">
                  <c:v>13</c:v>
                </c:pt>
                <c:pt idx="2882">
                  <c:v>12.9</c:v>
                </c:pt>
                <c:pt idx="2883">
                  <c:v>14.3</c:v>
                </c:pt>
                <c:pt idx="2884">
                  <c:v>13.7</c:v>
                </c:pt>
                <c:pt idx="2885">
                  <c:v>12.1</c:v>
                </c:pt>
                <c:pt idx="2886">
                  <c:v>11.9</c:v>
                </c:pt>
                <c:pt idx="2887">
                  <c:v>11.8</c:v>
                </c:pt>
                <c:pt idx="2888">
                  <c:v>11.4</c:v>
                </c:pt>
                <c:pt idx="2889">
                  <c:v>10.3</c:v>
                </c:pt>
                <c:pt idx="2890">
                  <c:v>11.7</c:v>
                </c:pt>
                <c:pt idx="2891">
                  <c:v>12</c:v>
                </c:pt>
                <c:pt idx="2892">
                  <c:v>17.399999999999999</c:v>
                </c:pt>
                <c:pt idx="2893">
                  <c:v>16.8</c:v>
                </c:pt>
                <c:pt idx="2894">
                  <c:v>16.2</c:v>
                </c:pt>
                <c:pt idx="2895">
                  <c:v>13</c:v>
                </c:pt>
                <c:pt idx="2896">
                  <c:v>12.5</c:v>
                </c:pt>
                <c:pt idx="2897">
                  <c:v>12.4</c:v>
                </c:pt>
                <c:pt idx="2898">
                  <c:v>16.100000000000001</c:v>
                </c:pt>
                <c:pt idx="2899">
                  <c:v>20.2</c:v>
                </c:pt>
                <c:pt idx="2900">
                  <c:v>14.3</c:v>
                </c:pt>
                <c:pt idx="2901">
                  <c:v>11</c:v>
                </c:pt>
                <c:pt idx="2902">
                  <c:v>14.4</c:v>
                </c:pt>
                <c:pt idx="2903">
                  <c:v>15.7</c:v>
                </c:pt>
                <c:pt idx="2904">
                  <c:v>19.7</c:v>
                </c:pt>
                <c:pt idx="2905">
                  <c:v>20.7</c:v>
                </c:pt>
                <c:pt idx="2906">
                  <c:v>23.9</c:v>
                </c:pt>
                <c:pt idx="2907">
                  <c:v>16.600000000000001</c:v>
                </c:pt>
                <c:pt idx="2908">
                  <c:v>17.5</c:v>
                </c:pt>
                <c:pt idx="2909">
                  <c:v>14.9</c:v>
                </c:pt>
                <c:pt idx="2910">
                  <c:v>13.6</c:v>
                </c:pt>
                <c:pt idx="2911">
                  <c:v>11.9</c:v>
                </c:pt>
                <c:pt idx="2912">
                  <c:v>15.2</c:v>
                </c:pt>
                <c:pt idx="2913">
                  <c:v>17.3</c:v>
                </c:pt>
                <c:pt idx="2914">
                  <c:v>19.8</c:v>
                </c:pt>
                <c:pt idx="2915">
                  <c:v>15.8</c:v>
                </c:pt>
                <c:pt idx="2916">
                  <c:v>9.5</c:v>
                </c:pt>
                <c:pt idx="2917">
                  <c:v>12.9</c:v>
                </c:pt>
                <c:pt idx="2918">
                  <c:v>12.9</c:v>
                </c:pt>
                <c:pt idx="2919">
                  <c:v>14.8</c:v>
                </c:pt>
                <c:pt idx="2920">
                  <c:v>14.1</c:v>
                </c:pt>
                <c:pt idx="2921">
                  <c:v>14.2</c:v>
                </c:pt>
                <c:pt idx="2922">
                  <c:v>14.3</c:v>
                </c:pt>
                <c:pt idx="2923">
                  <c:v>17.399999999999999</c:v>
                </c:pt>
                <c:pt idx="2924">
                  <c:v>18.5</c:v>
                </c:pt>
                <c:pt idx="2925">
                  <c:v>16.8</c:v>
                </c:pt>
                <c:pt idx="2926">
                  <c:v>11.5</c:v>
                </c:pt>
                <c:pt idx="2927">
                  <c:v>9.5</c:v>
                </c:pt>
                <c:pt idx="2928">
                  <c:v>12.2</c:v>
                </c:pt>
                <c:pt idx="2929">
                  <c:v>15.7</c:v>
                </c:pt>
                <c:pt idx="2930">
                  <c:v>16.3</c:v>
                </c:pt>
                <c:pt idx="2931">
                  <c:v>13.6</c:v>
                </c:pt>
                <c:pt idx="2932">
                  <c:v>12.6</c:v>
                </c:pt>
                <c:pt idx="2933">
                  <c:v>13.8</c:v>
                </c:pt>
                <c:pt idx="2934">
                  <c:v>12.1</c:v>
                </c:pt>
                <c:pt idx="2935">
                  <c:v>13.4</c:v>
                </c:pt>
                <c:pt idx="2936">
                  <c:v>17.3</c:v>
                </c:pt>
                <c:pt idx="2937">
                  <c:v>19.399999999999999</c:v>
                </c:pt>
                <c:pt idx="2938">
                  <c:v>16.600000000000001</c:v>
                </c:pt>
                <c:pt idx="2939">
                  <c:v>13.9</c:v>
                </c:pt>
                <c:pt idx="2940">
                  <c:v>13.1</c:v>
                </c:pt>
                <c:pt idx="2941">
                  <c:v>16</c:v>
                </c:pt>
                <c:pt idx="2942">
                  <c:v>14.5</c:v>
                </c:pt>
                <c:pt idx="2943">
                  <c:v>15</c:v>
                </c:pt>
                <c:pt idx="2944">
                  <c:v>12.6</c:v>
                </c:pt>
                <c:pt idx="2945">
                  <c:v>12.5</c:v>
                </c:pt>
                <c:pt idx="2946">
                  <c:v>15.2</c:v>
                </c:pt>
                <c:pt idx="2947">
                  <c:v>16.2</c:v>
                </c:pt>
                <c:pt idx="2948">
                  <c:v>16.5</c:v>
                </c:pt>
                <c:pt idx="2949">
                  <c:v>20.100000000000001</c:v>
                </c:pt>
                <c:pt idx="2950">
                  <c:v>20.6</c:v>
                </c:pt>
                <c:pt idx="2951">
                  <c:v>16.899999999999999</c:v>
                </c:pt>
                <c:pt idx="2952">
                  <c:v>16.5</c:v>
                </c:pt>
                <c:pt idx="2953">
                  <c:v>16.100000000000001</c:v>
                </c:pt>
                <c:pt idx="2954">
                  <c:v>14.4</c:v>
                </c:pt>
                <c:pt idx="2955">
                  <c:v>16.3</c:v>
                </c:pt>
                <c:pt idx="2956">
                  <c:v>15.7</c:v>
                </c:pt>
                <c:pt idx="2957">
                  <c:v>14.2</c:v>
                </c:pt>
                <c:pt idx="2958">
                  <c:v>13.2</c:v>
                </c:pt>
                <c:pt idx="2959">
                  <c:v>16.8</c:v>
                </c:pt>
                <c:pt idx="2960">
                  <c:v>18.5</c:v>
                </c:pt>
                <c:pt idx="2961">
                  <c:v>16.7</c:v>
                </c:pt>
                <c:pt idx="2962">
                  <c:v>15.3</c:v>
                </c:pt>
                <c:pt idx="2963">
                  <c:v>15.9</c:v>
                </c:pt>
                <c:pt idx="2964">
                  <c:v>15.2</c:v>
                </c:pt>
                <c:pt idx="2965">
                  <c:v>17.5</c:v>
                </c:pt>
                <c:pt idx="2966">
                  <c:v>18.3</c:v>
                </c:pt>
                <c:pt idx="2967">
                  <c:v>19.399999999999999</c:v>
                </c:pt>
                <c:pt idx="2968">
                  <c:v>19.399999999999999</c:v>
                </c:pt>
                <c:pt idx="2969">
                  <c:v>19.5</c:v>
                </c:pt>
                <c:pt idx="2970">
                  <c:v>20.5</c:v>
                </c:pt>
                <c:pt idx="2971">
                  <c:v>15.7</c:v>
                </c:pt>
                <c:pt idx="2972">
                  <c:v>15</c:v>
                </c:pt>
                <c:pt idx="2973">
                  <c:v>16.100000000000001</c:v>
                </c:pt>
                <c:pt idx="2974">
                  <c:v>14.3</c:v>
                </c:pt>
                <c:pt idx="2975">
                  <c:v>13</c:v>
                </c:pt>
                <c:pt idx="2976">
                  <c:v>16.2</c:v>
                </c:pt>
                <c:pt idx="2977">
                  <c:v>17.7</c:v>
                </c:pt>
                <c:pt idx="2978">
                  <c:v>13.2</c:v>
                </c:pt>
                <c:pt idx="2979">
                  <c:v>15.8</c:v>
                </c:pt>
                <c:pt idx="2980">
                  <c:v>18.5</c:v>
                </c:pt>
                <c:pt idx="2981">
                  <c:v>20.399999999999999</c:v>
                </c:pt>
                <c:pt idx="2982">
                  <c:v>22</c:v>
                </c:pt>
                <c:pt idx="2983">
                  <c:v>19.7</c:v>
                </c:pt>
                <c:pt idx="2984">
                  <c:v>19.600000000000001</c:v>
                </c:pt>
                <c:pt idx="2985">
                  <c:v>20.3</c:v>
                </c:pt>
                <c:pt idx="2986">
                  <c:v>18.3</c:v>
                </c:pt>
                <c:pt idx="2987">
                  <c:v>18.899999999999999</c:v>
                </c:pt>
                <c:pt idx="2988">
                  <c:v>20.3</c:v>
                </c:pt>
                <c:pt idx="2989">
                  <c:v>21.4</c:v>
                </c:pt>
                <c:pt idx="2990">
                  <c:v>18.3</c:v>
                </c:pt>
                <c:pt idx="2991">
                  <c:v>17.8</c:v>
                </c:pt>
                <c:pt idx="2992">
                  <c:v>17.7</c:v>
                </c:pt>
                <c:pt idx="2993">
                  <c:v>12.8</c:v>
                </c:pt>
                <c:pt idx="2994">
                  <c:v>15.1</c:v>
                </c:pt>
                <c:pt idx="2995">
                  <c:v>15</c:v>
                </c:pt>
                <c:pt idx="2996">
                  <c:v>14.8</c:v>
                </c:pt>
                <c:pt idx="2997">
                  <c:v>12</c:v>
                </c:pt>
                <c:pt idx="2998">
                  <c:v>12.5</c:v>
                </c:pt>
                <c:pt idx="2999">
                  <c:v>15</c:v>
                </c:pt>
                <c:pt idx="3000">
                  <c:v>17.100000000000001</c:v>
                </c:pt>
                <c:pt idx="3001">
                  <c:v>17.3</c:v>
                </c:pt>
                <c:pt idx="3002">
                  <c:v>16.899999999999999</c:v>
                </c:pt>
                <c:pt idx="3003">
                  <c:v>16.5</c:v>
                </c:pt>
                <c:pt idx="3004">
                  <c:v>13.6</c:v>
                </c:pt>
                <c:pt idx="3005">
                  <c:v>13.2</c:v>
                </c:pt>
                <c:pt idx="3006">
                  <c:v>9.4</c:v>
                </c:pt>
                <c:pt idx="3007">
                  <c:v>9.5</c:v>
                </c:pt>
                <c:pt idx="3008">
                  <c:v>11.8</c:v>
                </c:pt>
                <c:pt idx="3009">
                  <c:v>10.4</c:v>
                </c:pt>
                <c:pt idx="3010">
                  <c:v>9.6999999999999993</c:v>
                </c:pt>
                <c:pt idx="3011">
                  <c:v>12.6</c:v>
                </c:pt>
                <c:pt idx="3012">
                  <c:v>13.3</c:v>
                </c:pt>
                <c:pt idx="3013">
                  <c:v>15.1</c:v>
                </c:pt>
                <c:pt idx="3014">
                  <c:v>14.2</c:v>
                </c:pt>
                <c:pt idx="3015">
                  <c:v>14.2</c:v>
                </c:pt>
                <c:pt idx="3016">
                  <c:v>19.2</c:v>
                </c:pt>
                <c:pt idx="3017">
                  <c:v>12.6</c:v>
                </c:pt>
                <c:pt idx="3018">
                  <c:v>14.2</c:v>
                </c:pt>
                <c:pt idx="3019">
                  <c:v>11.9</c:v>
                </c:pt>
                <c:pt idx="3020">
                  <c:v>13.9</c:v>
                </c:pt>
                <c:pt idx="3021">
                  <c:v>13.5</c:v>
                </c:pt>
                <c:pt idx="3022">
                  <c:v>15.3</c:v>
                </c:pt>
                <c:pt idx="3023">
                  <c:v>13.9</c:v>
                </c:pt>
                <c:pt idx="3024">
                  <c:v>14</c:v>
                </c:pt>
                <c:pt idx="3025">
                  <c:v>12.9</c:v>
                </c:pt>
                <c:pt idx="3026">
                  <c:v>8.5</c:v>
                </c:pt>
                <c:pt idx="3027">
                  <c:v>11.4</c:v>
                </c:pt>
                <c:pt idx="3028">
                  <c:v>10.9</c:v>
                </c:pt>
                <c:pt idx="3029">
                  <c:v>12</c:v>
                </c:pt>
                <c:pt idx="3030">
                  <c:v>8.6</c:v>
                </c:pt>
                <c:pt idx="3031">
                  <c:v>9</c:v>
                </c:pt>
                <c:pt idx="3032">
                  <c:v>9.6</c:v>
                </c:pt>
                <c:pt idx="3033">
                  <c:v>10.199999999999999</c:v>
                </c:pt>
                <c:pt idx="3034">
                  <c:v>9.8000000000000007</c:v>
                </c:pt>
                <c:pt idx="3035">
                  <c:v>8.3000000000000007</c:v>
                </c:pt>
                <c:pt idx="3036">
                  <c:v>11</c:v>
                </c:pt>
                <c:pt idx="3037">
                  <c:v>11.9</c:v>
                </c:pt>
                <c:pt idx="3038">
                  <c:v>14</c:v>
                </c:pt>
                <c:pt idx="3039">
                  <c:v>15.8</c:v>
                </c:pt>
                <c:pt idx="3040">
                  <c:v>14.5</c:v>
                </c:pt>
                <c:pt idx="3041">
                  <c:v>13.2</c:v>
                </c:pt>
                <c:pt idx="3042">
                  <c:v>14.2</c:v>
                </c:pt>
                <c:pt idx="3043">
                  <c:v>14.6</c:v>
                </c:pt>
                <c:pt idx="3044">
                  <c:v>11.8</c:v>
                </c:pt>
                <c:pt idx="3045">
                  <c:v>14.4</c:v>
                </c:pt>
                <c:pt idx="3046">
                  <c:v>10.4</c:v>
                </c:pt>
                <c:pt idx="3047">
                  <c:v>10.3</c:v>
                </c:pt>
                <c:pt idx="3048">
                  <c:v>10.8</c:v>
                </c:pt>
                <c:pt idx="3049">
                  <c:v>10.5</c:v>
                </c:pt>
                <c:pt idx="3050">
                  <c:v>9.5</c:v>
                </c:pt>
                <c:pt idx="3051">
                  <c:v>12.5</c:v>
                </c:pt>
                <c:pt idx="3052">
                  <c:v>13.7</c:v>
                </c:pt>
                <c:pt idx="3053">
                  <c:v>12.7</c:v>
                </c:pt>
                <c:pt idx="3054">
                  <c:v>11.9</c:v>
                </c:pt>
                <c:pt idx="3055">
                  <c:v>11.4</c:v>
                </c:pt>
                <c:pt idx="3056">
                  <c:v>9.6999999999999993</c:v>
                </c:pt>
                <c:pt idx="3057">
                  <c:v>8.3000000000000007</c:v>
                </c:pt>
                <c:pt idx="3058">
                  <c:v>8.1</c:v>
                </c:pt>
                <c:pt idx="3059">
                  <c:v>11.7</c:v>
                </c:pt>
                <c:pt idx="3060">
                  <c:v>11.6</c:v>
                </c:pt>
                <c:pt idx="3061">
                  <c:v>7.4</c:v>
                </c:pt>
                <c:pt idx="3062">
                  <c:v>5.2</c:v>
                </c:pt>
                <c:pt idx="3063">
                  <c:v>11</c:v>
                </c:pt>
                <c:pt idx="3064">
                  <c:v>9.5</c:v>
                </c:pt>
                <c:pt idx="3065">
                  <c:v>9.1999999999999993</c:v>
                </c:pt>
                <c:pt idx="3066">
                  <c:v>10.7</c:v>
                </c:pt>
                <c:pt idx="3067">
                  <c:v>9</c:v>
                </c:pt>
                <c:pt idx="3068">
                  <c:v>10.199999999999999</c:v>
                </c:pt>
                <c:pt idx="3069">
                  <c:v>10.3</c:v>
                </c:pt>
                <c:pt idx="3070">
                  <c:v>12.1</c:v>
                </c:pt>
                <c:pt idx="3071">
                  <c:v>13.2</c:v>
                </c:pt>
                <c:pt idx="3072">
                  <c:v>6.6</c:v>
                </c:pt>
                <c:pt idx="3073">
                  <c:v>2.2999999999999998</c:v>
                </c:pt>
                <c:pt idx="3074">
                  <c:v>1.4</c:v>
                </c:pt>
                <c:pt idx="3075">
                  <c:v>2.1</c:v>
                </c:pt>
                <c:pt idx="3076">
                  <c:v>6.6</c:v>
                </c:pt>
                <c:pt idx="3077">
                  <c:v>8.9</c:v>
                </c:pt>
                <c:pt idx="3078">
                  <c:v>7.8</c:v>
                </c:pt>
                <c:pt idx="3079">
                  <c:v>9</c:v>
                </c:pt>
                <c:pt idx="3080">
                  <c:v>10.3</c:v>
                </c:pt>
                <c:pt idx="3081">
                  <c:v>7.9</c:v>
                </c:pt>
                <c:pt idx="3082">
                  <c:v>7.2</c:v>
                </c:pt>
                <c:pt idx="3083">
                  <c:v>8.6</c:v>
                </c:pt>
                <c:pt idx="3084">
                  <c:v>8.8000000000000007</c:v>
                </c:pt>
                <c:pt idx="3085">
                  <c:v>6.2</c:v>
                </c:pt>
                <c:pt idx="3086">
                  <c:v>9.5</c:v>
                </c:pt>
                <c:pt idx="3087">
                  <c:v>10.199999999999999</c:v>
                </c:pt>
                <c:pt idx="3088">
                  <c:v>9.6999999999999993</c:v>
                </c:pt>
                <c:pt idx="3089">
                  <c:v>11.2</c:v>
                </c:pt>
                <c:pt idx="3090">
                  <c:v>10.199999999999999</c:v>
                </c:pt>
                <c:pt idx="3091">
                  <c:v>10.1</c:v>
                </c:pt>
                <c:pt idx="3092">
                  <c:v>8.1</c:v>
                </c:pt>
                <c:pt idx="3093">
                  <c:v>6.6</c:v>
                </c:pt>
                <c:pt idx="3094">
                  <c:v>5</c:v>
                </c:pt>
                <c:pt idx="3095">
                  <c:v>4.7</c:v>
                </c:pt>
                <c:pt idx="3096">
                  <c:v>5.3</c:v>
                </c:pt>
                <c:pt idx="3097">
                  <c:v>4.5</c:v>
                </c:pt>
                <c:pt idx="3098">
                  <c:v>2.2999999999999998</c:v>
                </c:pt>
                <c:pt idx="3099">
                  <c:v>1.4</c:v>
                </c:pt>
                <c:pt idx="3100">
                  <c:v>0.5</c:v>
                </c:pt>
                <c:pt idx="3101">
                  <c:v>2.4</c:v>
                </c:pt>
                <c:pt idx="3102">
                  <c:v>8</c:v>
                </c:pt>
                <c:pt idx="3103">
                  <c:v>6</c:v>
                </c:pt>
                <c:pt idx="3104">
                  <c:v>7.1</c:v>
                </c:pt>
                <c:pt idx="3105">
                  <c:v>9.6999999999999993</c:v>
                </c:pt>
                <c:pt idx="3106">
                  <c:v>6.9</c:v>
                </c:pt>
                <c:pt idx="3107">
                  <c:v>5.3</c:v>
                </c:pt>
                <c:pt idx="3108">
                  <c:v>7</c:v>
                </c:pt>
                <c:pt idx="3109">
                  <c:v>6.2</c:v>
                </c:pt>
                <c:pt idx="3110">
                  <c:v>7</c:v>
                </c:pt>
                <c:pt idx="3111">
                  <c:v>9.6999999999999993</c:v>
                </c:pt>
                <c:pt idx="3112">
                  <c:v>8</c:v>
                </c:pt>
                <c:pt idx="3113">
                  <c:v>8.5</c:v>
                </c:pt>
                <c:pt idx="3114">
                  <c:v>7.1</c:v>
                </c:pt>
                <c:pt idx="3115">
                  <c:v>7.5</c:v>
                </c:pt>
                <c:pt idx="3116">
                  <c:v>3.3</c:v>
                </c:pt>
                <c:pt idx="3117">
                  <c:v>1.8</c:v>
                </c:pt>
                <c:pt idx="3118">
                  <c:v>2.6</c:v>
                </c:pt>
                <c:pt idx="3119">
                  <c:v>5.3</c:v>
                </c:pt>
                <c:pt idx="3120">
                  <c:v>5.8</c:v>
                </c:pt>
                <c:pt idx="3121">
                  <c:v>5.8</c:v>
                </c:pt>
                <c:pt idx="3122">
                  <c:v>7.2</c:v>
                </c:pt>
                <c:pt idx="3123">
                  <c:v>5.3</c:v>
                </c:pt>
                <c:pt idx="3124">
                  <c:v>1.6</c:v>
                </c:pt>
                <c:pt idx="3125">
                  <c:v>3.1</c:v>
                </c:pt>
                <c:pt idx="3126">
                  <c:v>5.3</c:v>
                </c:pt>
                <c:pt idx="3127">
                  <c:v>7.7</c:v>
                </c:pt>
                <c:pt idx="3128">
                  <c:v>4.2</c:v>
                </c:pt>
                <c:pt idx="3129">
                  <c:v>5.5</c:v>
                </c:pt>
                <c:pt idx="3130">
                  <c:v>9</c:v>
                </c:pt>
                <c:pt idx="3131">
                  <c:v>11.2</c:v>
                </c:pt>
                <c:pt idx="3132">
                  <c:v>8</c:v>
                </c:pt>
                <c:pt idx="3133">
                  <c:v>7.6</c:v>
                </c:pt>
                <c:pt idx="3134">
                  <c:v>3.7</c:v>
                </c:pt>
                <c:pt idx="3135">
                  <c:v>7.5</c:v>
                </c:pt>
                <c:pt idx="3136">
                  <c:v>8.1</c:v>
                </c:pt>
                <c:pt idx="3137">
                  <c:v>8.4</c:v>
                </c:pt>
                <c:pt idx="3138">
                  <c:v>7.1</c:v>
                </c:pt>
                <c:pt idx="3139">
                  <c:v>7.6</c:v>
                </c:pt>
                <c:pt idx="3140">
                  <c:v>7.6</c:v>
                </c:pt>
                <c:pt idx="3141">
                  <c:v>5.6</c:v>
                </c:pt>
                <c:pt idx="3142">
                  <c:v>7</c:v>
                </c:pt>
                <c:pt idx="3143">
                  <c:v>10.5</c:v>
                </c:pt>
                <c:pt idx="3144">
                  <c:v>7.3</c:v>
                </c:pt>
                <c:pt idx="3145">
                  <c:v>7.8</c:v>
                </c:pt>
                <c:pt idx="3146">
                  <c:v>5.8</c:v>
                </c:pt>
                <c:pt idx="3147">
                  <c:v>3.8</c:v>
                </c:pt>
                <c:pt idx="3148">
                  <c:v>5.8</c:v>
                </c:pt>
                <c:pt idx="3149">
                  <c:v>6.7</c:v>
                </c:pt>
                <c:pt idx="3150">
                  <c:v>6.6</c:v>
                </c:pt>
                <c:pt idx="3151">
                  <c:v>6.6</c:v>
                </c:pt>
                <c:pt idx="3152">
                  <c:v>9</c:v>
                </c:pt>
                <c:pt idx="3153">
                  <c:v>8.1</c:v>
                </c:pt>
                <c:pt idx="3154">
                  <c:v>5.0999999999999996</c:v>
                </c:pt>
                <c:pt idx="3155">
                  <c:v>8.6</c:v>
                </c:pt>
                <c:pt idx="3156">
                  <c:v>7</c:v>
                </c:pt>
                <c:pt idx="3157">
                  <c:v>5.5</c:v>
                </c:pt>
                <c:pt idx="3158">
                  <c:v>7.4</c:v>
                </c:pt>
                <c:pt idx="3159">
                  <c:v>6.2</c:v>
                </c:pt>
                <c:pt idx="3160">
                  <c:v>4.2</c:v>
                </c:pt>
                <c:pt idx="3161">
                  <c:v>6.3</c:v>
                </c:pt>
                <c:pt idx="3162">
                  <c:v>7</c:v>
                </c:pt>
                <c:pt idx="3163">
                  <c:v>4</c:v>
                </c:pt>
                <c:pt idx="3164">
                  <c:v>8</c:v>
                </c:pt>
                <c:pt idx="3165">
                  <c:v>8.8000000000000007</c:v>
                </c:pt>
                <c:pt idx="3166">
                  <c:v>8.8000000000000007</c:v>
                </c:pt>
                <c:pt idx="3167">
                  <c:v>6.1</c:v>
                </c:pt>
                <c:pt idx="3168">
                  <c:v>8.6</c:v>
                </c:pt>
                <c:pt idx="3169">
                  <c:v>8.9</c:v>
                </c:pt>
                <c:pt idx="3170">
                  <c:v>7.8</c:v>
                </c:pt>
                <c:pt idx="3171">
                  <c:v>5</c:v>
                </c:pt>
                <c:pt idx="3172">
                  <c:v>7</c:v>
                </c:pt>
                <c:pt idx="3173">
                  <c:v>13.3</c:v>
                </c:pt>
                <c:pt idx="3174">
                  <c:v>7.9</c:v>
                </c:pt>
                <c:pt idx="3175">
                  <c:v>7.5</c:v>
                </c:pt>
                <c:pt idx="3176">
                  <c:v>8.3000000000000007</c:v>
                </c:pt>
                <c:pt idx="3177">
                  <c:v>7.2</c:v>
                </c:pt>
                <c:pt idx="3178">
                  <c:v>6.5</c:v>
                </c:pt>
                <c:pt idx="3179">
                  <c:v>8.9</c:v>
                </c:pt>
                <c:pt idx="3180">
                  <c:v>7.4</c:v>
                </c:pt>
                <c:pt idx="3181">
                  <c:v>9.9</c:v>
                </c:pt>
                <c:pt idx="3182">
                  <c:v>9.3000000000000007</c:v>
                </c:pt>
                <c:pt idx="3183">
                  <c:v>10.6</c:v>
                </c:pt>
                <c:pt idx="3184">
                  <c:v>8.6</c:v>
                </c:pt>
                <c:pt idx="3185">
                  <c:v>7.2</c:v>
                </c:pt>
                <c:pt idx="3186">
                  <c:v>12.6</c:v>
                </c:pt>
                <c:pt idx="3187">
                  <c:v>7.8</c:v>
                </c:pt>
                <c:pt idx="3188">
                  <c:v>6.3</c:v>
                </c:pt>
                <c:pt idx="3189">
                  <c:v>9.1999999999999993</c:v>
                </c:pt>
                <c:pt idx="3190">
                  <c:v>5.8</c:v>
                </c:pt>
                <c:pt idx="3191">
                  <c:v>9</c:v>
                </c:pt>
                <c:pt idx="3192">
                  <c:v>5</c:v>
                </c:pt>
                <c:pt idx="3193">
                  <c:v>11.9</c:v>
                </c:pt>
                <c:pt idx="3194">
                  <c:v>13.4</c:v>
                </c:pt>
                <c:pt idx="3195">
                  <c:v>10.5</c:v>
                </c:pt>
                <c:pt idx="3196">
                  <c:v>6.2</c:v>
                </c:pt>
                <c:pt idx="3197">
                  <c:v>5.0999999999999996</c:v>
                </c:pt>
                <c:pt idx="3198">
                  <c:v>9.5</c:v>
                </c:pt>
                <c:pt idx="3199">
                  <c:v>11.7</c:v>
                </c:pt>
                <c:pt idx="3200">
                  <c:v>9.1999999999999993</c:v>
                </c:pt>
                <c:pt idx="3201">
                  <c:v>7.3</c:v>
                </c:pt>
                <c:pt idx="3202">
                  <c:v>9.6999999999999993</c:v>
                </c:pt>
                <c:pt idx="3203">
                  <c:v>9.4</c:v>
                </c:pt>
                <c:pt idx="3204">
                  <c:v>10</c:v>
                </c:pt>
                <c:pt idx="3205">
                  <c:v>10.9</c:v>
                </c:pt>
                <c:pt idx="3206">
                  <c:v>11</c:v>
                </c:pt>
                <c:pt idx="3207">
                  <c:v>10.9</c:v>
                </c:pt>
                <c:pt idx="3208">
                  <c:v>8</c:v>
                </c:pt>
                <c:pt idx="3209">
                  <c:v>11.2</c:v>
                </c:pt>
                <c:pt idx="3210">
                  <c:v>7.5</c:v>
                </c:pt>
                <c:pt idx="3211">
                  <c:v>7.2</c:v>
                </c:pt>
                <c:pt idx="3212">
                  <c:v>13.2</c:v>
                </c:pt>
                <c:pt idx="3213">
                  <c:v>12.9</c:v>
                </c:pt>
                <c:pt idx="3214">
                  <c:v>9.4</c:v>
                </c:pt>
                <c:pt idx="3215">
                  <c:v>10.199999999999999</c:v>
                </c:pt>
                <c:pt idx="3216">
                  <c:v>9.5</c:v>
                </c:pt>
                <c:pt idx="3217">
                  <c:v>12.4</c:v>
                </c:pt>
                <c:pt idx="3218">
                  <c:v>10.199999999999999</c:v>
                </c:pt>
                <c:pt idx="3219">
                  <c:v>13.4</c:v>
                </c:pt>
                <c:pt idx="3220">
                  <c:v>11.6</c:v>
                </c:pt>
                <c:pt idx="3221">
                  <c:v>8</c:v>
                </c:pt>
                <c:pt idx="3222">
                  <c:v>9</c:v>
                </c:pt>
                <c:pt idx="3223">
                  <c:v>9.3000000000000007</c:v>
                </c:pt>
                <c:pt idx="3224">
                  <c:v>13.5</c:v>
                </c:pt>
                <c:pt idx="3225">
                  <c:v>8</c:v>
                </c:pt>
                <c:pt idx="3226">
                  <c:v>8.1</c:v>
                </c:pt>
                <c:pt idx="3227">
                  <c:v>10</c:v>
                </c:pt>
                <c:pt idx="3228">
                  <c:v>8.5</c:v>
                </c:pt>
                <c:pt idx="3229">
                  <c:v>12.5</c:v>
                </c:pt>
                <c:pt idx="3230">
                  <c:v>15</c:v>
                </c:pt>
                <c:pt idx="3231">
                  <c:v>13.3</c:v>
                </c:pt>
                <c:pt idx="3232">
                  <c:v>11</c:v>
                </c:pt>
                <c:pt idx="3233">
                  <c:v>11.9</c:v>
                </c:pt>
                <c:pt idx="3234">
                  <c:v>8.3000000000000007</c:v>
                </c:pt>
                <c:pt idx="3235">
                  <c:v>9.6999999999999993</c:v>
                </c:pt>
                <c:pt idx="3236">
                  <c:v>11.3</c:v>
                </c:pt>
                <c:pt idx="3237">
                  <c:v>12.5</c:v>
                </c:pt>
                <c:pt idx="3238">
                  <c:v>9.4</c:v>
                </c:pt>
                <c:pt idx="3239">
                  <c:v>11.4</c:v>
                </c:pt>
                <c:pt idx="3240">
                  <c:v>13.2</c:v>
                </c:pt>
                <c:pt idx="3241">
                  <c:v>13.8</c:v>
                </c:pt>
                <c:pt idx="3242">
                  <c:v>16</c:v>
                </c:pt>
                <c:pt idx="3243">
                  <c:v>10.9</c:v>
                </c:pt>
                <c:pt idx="3244">
                  <c:v>11.9</c:v>
                </c:pt>
                <c:pt idx="3245">
                  <c:v>12.4</c:v>
                </c:pt>
                <c:pt idx="3246">
                  <c:v>13.2</c:v>
                </c:pt>
                <c:pt idx="3247">
                  <c:v>15.5</c:v>
                </c:pt>
                <c:pt idx="3248">
                  <c:v>21.6</c:v>
                </c:pt>
                <c:pt idx="3249">
                  <c:v>14.9</c:v>
                </c:pt>
                <c:pt idx="3250">
                  <c:v>14.4</c:v>
                </c:pt>
                <c:pt idx="3251">
                  <c:v>12.9</c:v>
                </c:pt>
                <c:pt idx="3252">
                  <c:v>13.1</c:v>
                </c:pt>
                <c:pt idx="3253">
                  <c:v>14</c:v>
                </c:pt>
                <c:pt idx="3254">
                  <c:v>17.899999999999999</c:v>
                </c:pt>
                <c:pt idx="3255">
                  <c:v>17.7</c:v>
                </c:pt>
                <c:pt idx="3256">
                  <c:v>16.3</c:v>
                </c:pt>
                <c:pt idx="3257">
                  <c:v>18.3</c:v>
                </c:pt>
                <c:pt idx="3258">
                  <c:v>13.7</c:v>
                </c:pt>
                <c:pt idx="3259">
                  <c:v>13.3</c:v>
                </c:pt>
                <c:pt idx="3260">
                  <c:v>10.6</c:v>
                </c:pt>
                <c:pt idx="3261">
                  <c:v>14.1</c:v>
                </c:pt>
                <c:pt idx="3262">
                  <c:v>16</c:v>
                </c:pt>
                <c:pt idx="3263">
                  <c:v>16.5</c:v>
                </c:pt>
                <c:pt idx="3264">
                  <c:v>14.1</c:v>
                </c:pt>
                <c:pt idx="3265">
                  <c:v>18.7</c:v>
                </c:pt>
                <c:pt idx="3266">
                  <c:v>16.2</c:v>
                </c:pt>
                <c:pt idx="3267">
                  <c:v>14.8</c:v>
                </c:pt>
                <c:pt idx="3268">
                  <c:v>12.6</c:v>
                </c:pt>
                <c:pt idx="3269">
                  <c:v>10.4</c:v>
                </c:pt>
                <c:pt idx="3270">
                  <c:v>12.2</c:v>
                </c:pt>
                <c:pt idx="3271">
                  <c:v>12.6</c:v>
                </c:pt>
                <c:pt idx="3272">
                  <c:v>12.1</c:v>
                </c:pt>
                <c:pt idx="3273">
                  <c:v>17.3</c:v>
                </c:pt>
                <c:pt idx="3274">
                  <c:v>16.399999999999999</c:v>
                </c:pt>
                <c:pt idx="3275">
                  <c:v>12.6</c:v>
                </c:pt>
                <c:pt idx="3276">
                  <c:v>12.3</c:v>
                </c:pt>
                <c:pt idx="3277">
                  <c:v>11.8</c:v>
                </c:pt>
                <c:pt idx="3278">
                  <c:v>12</c:v>
                </c:pt>
                <c:pt idx="3279">
                  <c:v>12.7</c:v>
                </c:pt>
                <c:pt idx="3280">
                  <c:v>16.399999999999999</c:v>
                </c:pt>
                <c:pt idx="3281">
                  <c:v>16</c:v>
                </c:pt>
                <c:pt idx="3282">
                  <c:v>13.3</c:v>
                </c:pt>
                <c:pt idx="3283">
                  <c:v>11.7</c:v>
                </c:pt>
                <c:pt idx="3284">
                  <c:v>10.4</c:v>
                </c:pt>
                <c:pt idx="3285">
                  <c:v>14.4</c:v>
                </c:pt>
                <c:pt idx="3286">
                  <c:v>12.7</c:v>
                </c:pt>
                <c:pt idx="3287">
                  <c:v>14.8</c:v>
                </c:pt>
                <c:pt idx="3288">
                  <c:v>13.3</c:v>
                </c:pt>
                <c:pt idx="3289">
                  <c:v>15.6</c:v>
                </c:pt>
                <c:pt idx="3290">
                  <c:v>14.5</c:v>
                </c:pt>
                <c:pt idx="3291">
                  <c:v>14.3</c:v>
                </c:pt>
                <c:pt idx="3292">
                  <c:v>15.3</c:v>
                </c:pt>
                <c:pt idx="3293">
                  <c:v>16.399999999999999</c:v>
                </c:pt>
                <c:pt idx="3294">
                  <c:v>14.8</c:v>
                </c:pt>
                <c:pt idx="3295">
                  <c:v>17.399999999999999</c:v>
                </c:pt>
                <c:pt idx="3296">
                  <c:v>18.8</c:v>
                </c:pt>
                <c:pt idx="3297">
                  <c:v>22.1</c:v>
                </c:pt>
                <c:pt idx="3298">
                  <c:v>19</c:v>
                </c:pt>
                <c:pt idx="3299">
                  <c:v>15.5</c:v>
                </c:pt>
                <c:pt idx="3300">
                  <c:v>15.8</c:v>
                </c:pt>
                <c:pt idx="3301">
                  <c:v>14.7</c:v>
                </c:pt>
                <c:pt idx="3302">
                  <c:v>10.7</c:v>
                </c:pt>
                <c:pt idx="3303">
                  <c:v>11.5</c:v>
                </c:pt>
                <c:pt idx="3304">
                  <c:v>15</c:v>
                </c:pt>
                <c:pt idx="3305">
                  <c:v>14.5</c:v>
                </c:pt>
                <c:pt idx="3306">
                  <c:v>14.5</c:v>
                </c:pt>
                <c:pt idx="3307">
                  <c:v>13.3</c:v>
                </c:pt>
                <c:pt idx="3308">
                  <c:v>14.3</c:v>
                </c:pt>
                <c:pt idx="3309">
                  <c:v>14.3</c:v>
                </c:pt>
                <c:pt idx="3310">
                  <c:v>20.5</c:v>
                </c:pt>
                <c:pt idx="3311">
                  <c:v>15</c:v>
                </c:pt>
                <c:pt idx="3312">
                  <c:v>17.100000000000001</c:v>
                </c:pt>
                <c:pt idx="3313">
                  <c:v>16.899999999999999</c:v>
                </c:pt>
                <c:pt idx="3314">
                  <c:v>16.899999999999999</c:v>
                </c:pt>
                <c:pt idx="3315">
                  <c:v>13.6</c:v>
                </c:pt>
                <c:pt idx="3316">
                  <c:v>16.399999999999999</c:v>
                </c:pt>
                <c:pt idx="3317">
                  <c:v>16.100000000000001</c:v>
                </c:pt>
                <c:pt idx="3318">
                  <c:v>12</c:v>
                </c:pt>
                <c:pt idx="3319">
                  <c:v>12.2</c:v>
                </c:pt>
                <c:pt idx="3320">
                  <c:v>14.8</c:v>
                </c:pt>
                <c:pt idx="3321">
                  <c:v>14.8</c:v>
                </c:pt>
                <c:pt idx="3322">
                  <c:v>14.4</c:v>
                </c:pt>
                <c:pt idx="3323">
                  <c:v>12.9</c:v>
                </c:pt>
                <c:pt idx="3324">
                  <c:v>13.4</c:v>
                </c:pt>
                <c:pt idx="3325">
                  <c:v>15.9</c:v>
                </c:pt>
                <c:pt idx="3326">
                  <c:v>16.100000000000001</c:v>
                </c:pt>
                <c:pt idx="3327">
                  <c:v>17.600000000000001</c:v>
                </c:pt>
                <c:pt idx="3328">
                  <c:v>15.6</c:v>
                </c:pt>
                <c:pt idx="3329">
                  <c:v>15</c:v>
                </c:pt>
                <c:pt idx="3330">
                  <c:v>13</c:v>
                </c:pt>
                <c:pt idx="3331">
                  <c:v>14.1</c:v>
                </c:pt>
                <c:pt idx="3332">
                  <c:v>17.3</c:v>
                </c:pt>
                <c:pt idx="3333">
                  <c:v>15.7</c:v>
                </c:pt>
                <c:pt idx="3334">
                  <c:v>18.600000000000001</c:v>
                </c:pt>
                <c:pt idx="3335">
                  <c:v>12.7</c:v>
                </c:pt>
                <c:pt idx="3336">
                  <c:v>14</c:v>
                </c:pt>
                <c:pt idx="3337">
                  <c:v>13.7</c:v>
                </c:pt>
                <c:pt idx="3338">
                  <c:v>16.3</c:v>
                </c:pt>
                <c:pt idx="3339">
                  <c:v>20</c:v>
                </c:pt>
                <c:pt idx="3340">
                  <c:v>17</c:v>
                </c:pt>
                <c:pt idx="3341">
                  <c:v>15.2</c:v>
                </c:pt>
                <c:pt idx="3342">
                  <c:v>16.5</c:v>
                </c:pt>
                <c:pt idx="3343">
                  <c:v>16.5</c:v>
                </c:pt>
                <c:pt idx="3344">
                  <c:v>17.3</c:v>
                </c:pt>
                <c:pt idx="3345">
                  <c:v>19.100000000000001</c:v>
                </c:pt>
                <c:pt idx="3346">
                  <c:v>19.3</c:v>
                </c:pt>
                <c:pt idx="3347">
                  <c:v>17.3</c:v>
                </c:pt>
                <c:pt idx="3348">
                  <c:v>19</c:v>
                </c:pt>
                <c:pt idx="3349">
                  <c:v>19.8</c:v>
                </c:pt>
                <c:pt idx="3350">
                  <c:v>19.3</c:v>
                </c:pt>
                <c:pt idx="3351">
                  <c:v>17.2</c:v>
                </c:pt>
                <c:pt idx="3352">
                  <c:v>14.2</c:v>
                </c:pt>
                <c:pt idx="3353">
                  <c:v>10.3</c:v>
                </c:pt>
                <c:pt idx="3354">
                  <c:v>13</c:v>
                </c:pt>
                <c:pt idx="3355">
                  <c:v>15.3</c:v>
                </c:pt>
                <c:pt idx="3356">
                  <c:v>15</c:v>
                </c:pt>
                <c:pt idx="3357">
                  <c:v>12.1</c:v>
                </c:pt>
                <c:pt idx="3358">
                  <c:v>9.1999999999999993</c:v>
                </c:pt>
                <c:pt idx="3359">
                  <c:v>11</c:v>
                </c:pt>
                <c:pt idx="3360">
                  <c:v>15</c:v>
                </c:pt>
                <c:pt idx="3361">
                  <c:v>11.6</c:v>
                </c:pt>
                <c:pt idx="3362">
                  <c:v>11.6</c:v>
                </c:pt>
                <c:pt idx="3363">
                  <c:v>15.1</c:v>
                </c:pt>
                <c:pt idx="3364">
                  <c:v>15</c:v>
                </c:pt>
                <c:pt idx="3365">
                  <c:v>13.6</c:v>
                </c:pt>
                <c:pt idx="3366">
                  <c:v>12.5</c:v>
                </c:pt>
                <c:pt idx="3367">
                  <c:v>14.3</c:v>
                </c:pt>
                <c:pt idx="3368">
                  <c:v>16</c:v>
                </c:pt>
                <c:pt idx="3369">
                  <c:v>17.399999999999999</c:v>
                </c:pt>
                <c:pt idx="3370">
                  <c:v>16.899999999999999</c:v>
                </c:pt>
                <c:pt idx="3371">
                  <c:v>18</c:v>
                </c:pt>
                <c:pt idx="3372">
                  <c:v>20.6</c:v>
                </c:pt>
                <c:pt idx="3373">
                  <c:v>14.2</c:v>
                </c:pt>
                <c:pt idx="3374">
                  <c:v>10.9</c:v>
                </c:pt>
                <c:pt idx="3375">
                  <c:v>11.9</c:v>
                </c:pt>
                <c:pt idx="3376">
                  <c:v>13.3</c:v>
                </c:pt>
                <c:pt idx="3377">
                  <c:v>15.3</c:v>
                </c:pt>
                <c:pt idx="3378">
                  <c:v>14.7</c:v>
                </c:pt>
                <c:pt idx="3379">
                  <c:v>11</c:v>
                </c:pt>
                <c:pt idx="3380">
                  <c:v>12.2</c:v>
                </c:pt>
                <c:pt idx="3381">
                  <c:v>14.2</c:v>
                </c:pt>
                <c:pt idx="3382">
                  <c:v>17</c:v>
                </c:pt>
                <c:pt idx="3383">
                  <c:v>15.8</c:v>
                </c:pt>
                <c:pt idx="3384">
                  <c:v>15.2</c:v>
                </c:pt>
                <c:pt idx="3385">
                  <c:v>15.1</c:v>
                </c:pt>
                <c:pt idx="3386">
                  <c:v>14.7</c:v>
                </c:pt>
                <c:pt idx="3387">
                  <c:v>18.5</c:v>
                </c:pt>
                <c:pt idx="3388">
                  <c:v>16.399999999999999</c:v>
                </c:pt>
                <c:pt idx="3389">
                  <c:v>18.399999999999999</c:v>
                </c:pt>
                <c:pt idx="3390">
                  <c:v>15.1</c:v>
                </c:pt>
                <c:pt idx="3391">
                  <c:v>9.9</c:v>
                </c:pt>
                <c:pt idx="3392">
                  <c:v>10.199999999999999</c:v>
                </c:pt>
                <c:pt idx="3393">
                  <c:v>12.6</c:v>
                </c:pt>
                <c:pt idx="3394">
                  <c:v>13.2</c:v>
                </c:pt>
                <c:pt idx="3395">
                  <c:v>11.5</c:v>
                </c:pt>
                <c:pt idx="3396">
                  <c:v>13.8</c:v>
                </c:pt>
                <c:pt idx="3397">
                  <c:v>14.5</c:v>
                </c:pt>
                <c:pt idx="3398">
                  <c:v>14.7</c:v>
                </c:pt>
                <c:pt idx="3399">
                  <c:v>11.2</c:v>
                </c:pt>
                <c:pt idx="3400">
                  <c:v>12.7</c:v>
                </c:pt>
                <c:pt idx="3401">
                  <c:v>13.7</c:v>
                </c:pt>
                <c:pt idx="3402">
                  <c:v>11.5</c:v>
                </c:pt>
                <c:pt idx="3403">
                  <c:v>10.4</c:v>
                </c:pt>
                <c:pt idx="3404">
                  <c:v>8.9</c:v>
                </c:pt>
                <c:pt idx="3405">
                  <c:v>11.1</c:v>
                </c:pt>
                <c:pt idx="3406">
                  <c:v>9.5</c:v>
                </c:pt>
                <c:pt idx="3407">
                  <c:v>13</c:v>
                </c:pt>
                <c:pt idx="3408">
                  <c:v>13.9</c:v>
                </c:pt>
                <c:pt idx="3409">
                  <c:v>12.6</c:v>
                </c:pt>
                <c:pt idx="3410">
                  <c:v>14.3</c:v>
                </c:pt>
                <c:pt idx="3411">
                  <c:v>16</c:v>
                </c:pt>
                <c:pt idx="3412">
                  <c:v>13.3</c:v>
                </c:pt>
                <c:pt idx="3413">
                  <c:v>7</c:v>
                </c:pt>
                <c:pt idx="3414">
                  <c:v>4.9000000000000004</c:v>
                </c:pt>
                <c:pt idx="3415">
                  <c:v>6.9</c:v>
                </c:pt>
                <c:pt idx="3416">
                  <c:v>13.7</c:v>
                </c:pt>
                <c:pt idx="3417">
                  <c:v>10.6</c:v>
                </c:pt>
                <c:pt idx="3418">
                  <c:v>12.3</c:v>
                </c:pt>
                <c:pt idx="3419">
                  <c:v>11.1</c:v>
                </c:pt>
                <c:pt idx="3420">
                  <c:v>10.199999999999999</c:v>
                </c:pt>
                <c:pt idx="3421">
                  <c:v>9.5</c:v>
                </c:pt>
                <c:pt idx="3422">
                  <c:v>8.9</c:v>
                </c:pt>
                <c:pt idx="3423">
                  <c:v>13.4</c:v>
                </c:pt>
                <c:pt idx="3424">
                  <c:v>9.1</c:v>
                </c:pt>
                <c:pt idx="3425">
                  <c:v>9.4</c:v>
                </c:pt>
                <c:pt idx="3426">
                  <c:v>8.6999999999999993</c:v>
                </c:pt>
                <c:pt idx="3427">
                  <c:v>5.8</c:v>
                </c:pt>
                <c:pt idx="3428">
                  <c:v>4.5</c:v>
                </c:pt>
                <c:pt idx="3429">
                  <c:v>7.2</c:v>
                </c:pt>
                <c:pt idx="3430">
                  <c:v>10</c:v>
                </c:pt>
                <c:pt idx="3431">
                  <c:v>10.5</c:v>
                </c:pt>
                <c:pt idx="3432">
                  <c:v>10.7</c:v>
                </c:pt>
                <c:pt idx="3433">
                  <c:v>8.1999999999999993</c:v>
                </c:pt>
                <c:pt idx="3434">
                  <c:v>6.1</c:v>
                </c:pt>
                <c:pt idx="3435">
                  <c:v>4.5</c:v>
                </c:pt>
                <c:pt idx="3436">
                  <c:v>6.1</c:v>
                </c:pt>
                <c:pt idx="3437">
                  <c:v>9.8000000000000007</c:v>
                </c:pt>
                <c:pt idx="3438">
                  <c:v>9.6999999999999993</c:v>
                </c:pt>
                <c:pt idx="3439">
                  <c:v>8.1999999999999993</c:v>
                </c:pt>
                <c:pt idx="3440">
                  <c:v>8.4</c:v>
                </c:pt>
                <c:pt idx="3441">
                  <c:v>8.5</c:v>
                </c:pt>
                <c:pt idx="3442">
                  <c:v>10.4</c:v>
                </c:pt>
                <c:pt idx="3443">
                  <c:v>6.8</c:v>
                </c:pt>
                <c:pt idx="3444">
                  <c:v>6</c:v>
                </c:pt>
                <c:pt idx="3445">
                  <c:v>6.6</c:v>
                </c:pt>
                <c:pt idx="3446">
                  <c:v>7.8</c:v>
                </c:pt>
                <c:pt idx="3447">
                  <c:v>10.3</c:v>
                </c:pt>
                <c:pt idx="3448">
                  <c:v>7.2</c:v>
                </c:pt>
                <c:pt idx="3449">
                  <c:v>7.4</c:v>
                </c:pt>
                <c:pt idx="3450">
                  <c:v>11.4</c:v>
                </c:pt>
                <c:pt idx="3451">
                  <c:v>5.4</c:v>
                </c:pt>
                <c:pt idx="3452">
                  <c:v>4.4000000000000004</c:v>
                </c:pt>
                <c:pt idx="3453">
                  <c:v>6.4</c:v>
                </c:pt>
                <c:pt idx="3454">
                  <c:v>9.3000000000000007</c:v>
                </c:pt>
                <c:pt idx="3455">
                  <c:v>7.7</c:v>
                </c:pt>
                <c:pt idx="3456">
                  <c:v>8.1</c:v>
                </c:pt>
                <c:pt idx="3457">
                  <c:v>8.3000000000000007</c:v>
                </c:pt>
                <c:pt idx="3458">
                  <c:v>9.1</c:v>
                </c:pt>
                <c:pt idx="3459">
                  <c:v>7.7</c:v>
                </c:pt>
                <c:pt idx="3460">
                  <c:v>10.6</c:v>
                </c:pt>
                <c:pt idx="3461">
                  <c:v>8.1999999999999993</c:v>
                </c:pt>
                <c:pt idx="3462">
                  <c:v>7.9</c:v>
                </c:pt>
                <c:pt idx="3463">
                  <c:v>5.2</c:v>
                </c:pt>
                <c:pt idx="3464">
                  <c:v>5.9</c:v>
                </c:pt>
                <c:pt idx="3465">
                  <c:v>3.7</c:v>
                </c:pt>
                <c:pt idx="3466">
                  <c:v>5.6</c:v>
                </c:pt>
                <c:pt idx="3467">
                  <c:v>9.4</c:v>
                </c:pt>
                <c:pt idx="3468">
                  <c:v>7.4</c:v>
                </c:pt>
                <c:pt idx="3469">
                  <c:v>7.3</c:v>
                </c:pt>
                <c:pt idx="3470">
                  <c:v>7.7</c:v>
                </c:pt>
                <c:pt idx="3471">
                  <c:v>7.7</c:v>
                </c:pt>
                <c:pt idx="3472">
                  <c:v>9.3000000000000007</c:v>
                </c:pt>
                <c:pt idx="3473">
                  <c:v>4.4000000000000004</c:v>
                </c:pt>
                <c:pt idx="3474">
                  <c:v>5.7</c:v>
                </c:pt>
                <c:pt idx="3475">
                  <c:v>10.199999999999999</c:v>
                </c:pt>
                <c:pt idx="3476">
                  <c:v>10.199999999999999</c:v>
                </c:pt>
                <c:pt idx="3477">
                  <c:v>9.3000000000000007</c:v>
                </c:pt>
                <c:pt idx="3478">
                  <c:v>5.4</c:v>
                </c:pt>
                <c:pt idx="3479">
                  <c:v>5</c:v>
                </c:pt>
                <c:pt idx="3480">
                  <c:v>7.6</c:v>
                </c:pt>
                <c:pt idx="3481">
                  <c:v>9.6</c:v>
                </c:pt>
                <c:pt idx="3482">
                  <c:v>10.4</c:v>
                </c:pt>
                <c:pt idx="3483">
                  <c:v>11.2</c:v>
                </c:pt>
                <c:pt idx="3484">
                  <c:v>9.1</c:v>
                </c:pt>
                <c:pt idx="3485">
                  <c:v>11.2</c:v>
                </c:pt>
                <c:pt idx="3486">
                  <c:v>6.8</c:v>
                </c:pt>
                <c:pt idx="3487">
                  <c:v>8.3000000000000007</c:v>
                </c:pt>
                <c:pt idx="3488">
                  <c:v>9.6999999999999993</c:v>
                </c:pt>
                <c:pt idx="3489">
                  <c:v>9.6</c:v>
                </c:pt>
                <c:pt idx="3490">
                  <c:v>9.8000000000000007</c:v>
                </c:pt>
                <c:pt idx="3491">
                  <c:v>10.8</c:v>
                </c:pt>
                <c:pt idx="3492">
                  <c:v>9.1999999999999993</c:v>
                </c:pt>
                <c:pt idx="3493">
                  <c:v>6.5</c:v>
                </c:pt>
                <c:pt idx="3494">
                  <c:v>8.1</c:v>
                </c:pt>
                <c:pt idx="3495">
                  <c:v>7.3</c:v>
                </c:pt>
                <c:pt idx="3496">
                  <c:v>7.9</c:v>
                </c:pt>
                <c:pt idx="3497">
                  <c:v>6</c:v>
                </c:pt>
                <c:pt idx="3498">
                  <c:v>5</c:v>
                </c:pt>
                <c:pt idx="3499">
                  <c:v>6.8</c:v>
                </c:pt>
                <c:pt idx="3500">
                  <c:v>9.8000000000000007</c:v>
                </c:pt>
                <c:pt idx="3501">
                  <c:v>5.7</c:v>
                </c:pt>
                <c:pt idx="3502">
                  <c:v>8.6</c:v>
                </c:pt>
                <c:pt idx="3503">
                  <c:v>10.6</c:v>
                </c:pt>
                <c:pt idx="3504">
                  <c:v>7.8</c:v>
                </c:pt>
                <c:pt idx="3505">
                  <c:v>7.7</c:v>
                </c:pt>
                <c:pt idx="3506">
                  <c:v>8.6</c:v>
                </c:pt>
                <c:pt idx="3507">
                  <c:v>6.5</c:v>
                </c:pt>
                <c:pt idx="3508">
                  <c:v>6.9</c:v>
                </c:pt>
                <c:pt idx="3509">
                  <c:v>6.4</c:v>
                </c:pt>
                <c:pt idx="3510">
                  <c:v>8.5</c:v>
                </c:pt>
                <c:pt idx="3511">
                  <c:v>7.8</c:v>
                </c:pt>
                <c:pt idx="3512">
                  <c:v>9.3000000000000007</c:v>
                </c:pt>
                <c:pt idx="3513">
                  <c:v>8.4</c:v>
                </c:pt>
                <c:pt idx="3514">
                  <c:v>7.8</c:v>
                </c:pt>
                <c:pt idx="3515">
                  <c:v>7.4</c:v>
                </c:pt>
                <c:pt idx="3516">
                  <c:v>7.7</c:v>
                </c:pt>
                <c:pt idx="3517">
                  <c:v>8.9</c:v>
                </c:pt>
                <c:pt idx="3518">
                  <c:v>9.6999999999999993</c:v>
                </c:pt>
                <c:pt idx="3519">
                  <c:v>9.9</c:v>
                </c:pt>
                <c:pt idx="3520">
                  <c:v>6.1</c:v>
                </c:pt>
                <c:pt idx="3521">
                  <c:v>6.6</c:v>
                </c:pt>
                <c:pt idx="3522">
                  <c:v>7.6</c:v>
                </c:pt>
                <c:pt idx="3523">
                  <c:v>7.4</c:v>
                </c:pt>
                <c:pt idx="3524">
                  <c:v>8</c:v>
                </c:pt>
                <c:pt idx="3525">
                  <c:v>2.1</c:v>
                </c:pt>
                <c:pt idx="3526">
                  <c:v>5.9</c:v>
                </c:pt>
                <c:pt idx="3527">
                  <c:v>11.6</c:v>
                </c:pt>
                <c:pt idx="3528">
                  <c:v>8.6</c:v>
                </c:pt>
                <c:pt idx="3529">
                  <c:v>7.9</c:v>
                </c:pt>
                <c:pt idx="3530">
                  <c:v>6</c:v>
                </c:pt>
                <c:pt idx="3531">
                  <c:v>9.5</c:v>
                </c:pt>
                <c:pt idx="3532">
                  <c:v>8.6</c:v>
                </c:pt>
                <c:pt idx="3533">
                  <c:v>7.6</c:v>
                </c:pt>
                <c:pt idx="3534">
                  <c:v>10.4</c:v>
                </c:pt>
                <c:pt idx="3535">
                  <c:v>10.3</c:v>
                </c:pt>
                <c:pt idx="3536">
                  <c:v>7.5</c:v>
                </c:pt>
                <c:pt idx="3537">
                  <c:v>3</c:v>
                </c:pt>
                <c:pt idx="3538">
                  <c:v>5.3</c:v>
                </c:pt>
                <c:pt idx="3539">
                  <c:v>10.5</c:v>
                </c:pt>
                <c:pt idx="3540">
                  <c:v>14.6</c:v>
                </c:pt>
                <c:pt idx="3541">
                  <c:v>12.6</c:v>
                </c:pt>
                <c:pt idx="3542">
                  <c:v>9.8000000000000007</c:v>
                </c:pt>
                <c:pt idx="3543">
                  <c:v>7.2</c:v>
                </c:pt>
                <c:pt idx="3544">
                  <c:v>10.1</c:v>
                </c:pt>
                <c:pt idx="3545">
                  <c:v>10.4</c:v>
                </c:pt>
                <c:pt idx="3546">
                  <c:v>3.7</c:v>
                </c:pt>
                <c:pt idx="3547">
                  <c:v>7.3</c:v>
                </c:pt>
                <c:pt idx="3548">
                  <c:v>11.6</c:v>
                </c:pt>
                <c:pt idx="3549">
                  <c:v>16.3</c:v>
                </c:pt>
                <c:pt idx="3550">
                  <c:v>9.6</c:v>
                </c:pt>
                <c:pt idx="3551">
                  <c:v>6.8</c:v>
                </c:pt>
                <c:pt idx="3552">
                  <c:v>5.2</c:v>
                </c:pt>
                <c:pt idx="3553">
                  <c:v>10.6</c:v>
                </c:pt>
                <c:pt idx="3554">
                  <c:v>16.3</c:v>
                </c:pt>
                <c:pt idx="3555">
                  <c:v>9.8000000000000007</c:v>
                </c:pt>
                <c:pt idx="3556">
                  <c:v>4.5999999999999996</c:v>
                </c:pt>
                <c:pt idx="3557">
                  <c:v>11.1</c:v>
                </c:pt>
                <c:pt idx="3558">
                  <c:v>8.6999999999999993</c:v>
                </c:pt>
                <c:pt idx="3559">
                  <c:v>10</c:v>
                </c:pt>
                <c:pt idx="3560">
                  <c:v>11.3</c:v>
                </c:pt>
                <c:pt idx="3561">
                  <c:v>10.5</c:v>
                </c:pt>
                <c:pt idx="3562">
                  <c:v>9.9</c:v>
                </c:pt>
                <c:pt idx="3563">
                  <c:v>11</c:v>
                </c:pt>
                <c:pt idx="3564">
                  <c:v>14</c:v>
                </c:pt>
                <c:pt idx="3565">
                  <c:v>9.1999999999999993</c:v>
                </c:pt>
                <c:pt idx="3566">
                  <c:v>9.8000000000000007</c:v>
                </c:pt>
                <c:pt idx="3567">
                  <c:v>6</c:v>
                </c:pt>
                <c:pt idx="3568">
                  <c:v>9.8000000000000007</c:v>
                </c:pt>
                <c:pt idx="3569">
                  <c:v>9.1999999999999993</c:v>
                </c:pt>
                <c:pt idx="3570">
                  <c:v>11.8</c:v>
                </c:pt>
                <c:pt idx="3571">
                  <c:v>10.3</c:v>
                </c:pt>
                <c:pt idx="3572">
                  <c:v>7.5</c:v>
                </c:pt>
                <c:pt idx="3573">
                  <c:v>7.7</c:v>
                </c:pt>
                <c:pt idx="3574">
                  <c:v>15.8</c:v>
                </c:pt>
                <c:pt idx="3575">
                  <c:v>14.6</c:v>
                </c:pt>
                <c:pt idx="3576">
                  <c:v>10.5</c:v>
                </c:pt>
                <c:pt idx="3577">
                  <c:v>11.3</c:v>
                </c:pt>
                <c:pt idx="3578">
                  <c:v>10.9</c:v>
                </c:pt>
                <c:pt idx="3579">
                  <c:v>6.4</c:v>
                </c:pt>
                <c:pt idx="3580">
                  <c:v>10.9</c:v>
                </c:pt>
                <c:pt idx="3581">
                  <c:v>9</c:v>
                </c:pt>
                <c:pt idx="3582">
                  <c:v>10.9</c:v>
                </c:pt>
                <c:pt idx="3583">
                  <c:v>12.4</c:v>
                </c:pt>
                <c:pt idx="3584">
                  <c:v>11.6</c:v>
                </c:pt>
                <c:pt idx="3585">
                  <c:v>13.3</c:v>
                </c:pt>
                <c:pt idx="3586">
                  <c:v>14.4</c:v>
                </c:pt>
                <c:pt idx="3587">
                  <c:v>18.399999999999999</c:v>
                </c:pt>
                <c:pt idx="3588">
                  <c:v>13.6</c:v>
                </c:pt>
                <c:pt idx="3589">
                  <c:v>14.9</c:v>
                </c:pt>
                <c:pt idx="3590">
                  <c:v>14.8</c:v>
                </c:pt>
                <c:pt idx="3591">
                  <c:v>15.4</c:v>
                </c:pt>
                <c:pt idx="3592">
                  <c:v>11.8</c:v>
                </c:pt>
                <c:pt idx="3593">
                  <c:v>13</c:v>
                </c:pt>
                <c:pt idx="3594">
                  <c:v>11.1</c:v>
                </c:pt>
                <c:pt idx="3595">
                  <c:v>12.5</c:v>
                </c:pt>
                <c:pt idx="3596">
                  <c:v>18.3</c:v>
                </c:pt>
                <c:pt idx="3597">
                  <c:v>19.2</c:v>
                </c:pt>
                <c:pt idx="3598">
                  <c:v>15.4</c:v>
                </c:pt>
                <c:pt idx="3599">
                  <c:v>13.1</c:v>
                </c:pt>
                <c:pt idx="3600">
                  <c:v>11.5</c:v>
                </c:pt>
                <c:pt idx="3601">
                  <c:v>8.6</c:v>
                </c:pt>
                <c:pt idx="3602">
                  <c:v>12.6</c:v>
                </c:pt>
                <c:pt idx="3603">
                  <c:v>13.8</c:v>
                </c:pt>
                <c:pt idx="3604">
                  <c:v>14.6</c:v>
                </c:pt>
                <c:pt idx="3605">
                  <c:v>13.2</c:v>
                </c:pt>
                <c:pt idx="3606">
                  <c:v>12.3</c:v>
                </c:pt>
                <c:pt idx="3607">
                  <c:v>8.8000000000000007</c:v>
                </c:pt>
                <c:pt idx="3608">
                  <c:v>10.7</c:v>
                </c:pt>
                <c:pt idx="3609">
                  <c:v>9.9</c:v>
                </c:pt>
                <c:pt idx="3610">
                  <c:v>8.3000000000000007</c:v>
                </c:pt>
                <c:pt idx="3611">
                  <c:v>15</c:v>
                </c:pt>
                <c:pt idx="3612">
                  <c:v>12.2</c:v>
                </c:pt>
                <c:pt idx="3613">
                  <c:v>10.5</c:v>
                </c:pt>
                <c:pt idx="3614">
                  <c:v>11.1</c:v>
                </c:pt>
                <c:pt idx="3615">
                  <c:v>13</c:v>
                </c:pt>
                <c:pt idx="3616">
                  <c:v>12.9</c:v>
                </c:pt>
                <c:pt idx="3617">
                  <c:v>8.8000000000000007</c:v>
                </c:pt>
                <c:pt idx="3618">
                  <c:v>14.7</c:v>
                </c:pt>
                <c:pt idx="3619">
                  <c:v>14.7</c:v>
                </c:pt>
                <c:pt idx="3620">
                  <c:v>12.7</c:v>
                </c:pt>
                <c:pt idx="3621">
                  <c:v>13.3</c:v>
                </c:pt>
                <c:pt idx="3622">
                  <c:v>13.2</c:v>
                </c:pt>
                <c:pt idx="3623">
                  <c:v>16.2</c:v>
                </c:pt>
                <c:pt idx="3624">
                  <c:v>17.3</c:v>
                </c:pt>
                <c:pt idx="3625">
                  <c:v>20.5</c:v>
                </c:pt>
                <c:pt idx="3626">
                  <c:v>20.2</c:v>
                </c:pt>
                <c:pt idx="3627">
                  <c:v>19.399999999999999</c:v>
                </c:pt>
                <c:pt idx="3628">
                  <c:v>15.5</c:v>
                </c:pt>
                <c:pt idx="3629">
                  <c:v>14.1</c:v>
                </c:pt>
                <c:pt idx="3630">
                  <c:v>11</c:v>
                </c:pt>
                <c:pt idx="3631">
                  <c:v>11.1</c:v>
                </c:pt>
                <c:pt idx="3632">
                  <c:v>14</c:v>
                </c:pt>
                <c:pt idx="3633">
                  <c:v>11.4</c:v>
                </c:pt>
                <c:pt idx="3634">
                  <c:v>12.5</c:v>
                </c:pt>
                <c:pt idx="3635">
                  <c:v>13.4</c:v>
                </c:pt>
                <c:pt idx="3636">
                  <c:v>13.6</c:v>
                </c:pt>
                <c:pt idx="3637">
                  <c:v>13.9</c:v>
                </c:pt>
                <c:pt idx="3638">
                  <c:v>17.2</c:v>
                </c:pt>
                <c:pt idx="3639">
                  <c:v>14.7</c:v>
                </c:pt>
                <c:pt idx="3640">
                  <c:v>15.4</c:v>
                </c:pt>
                <c:pt idx="3641">
                  <c:v>13.1</c:v>
                </c:pt>
                <c:pt idx="3642">
                  <c:v>13.2</c:v>
                </c:pt>
                <c:pt idx="3643">
                  <c:v>13.9</c:v>
                </c:pt>
                <c:pt idx="3644">
                  <c:v>10</c:v>
                </c:pt>
                <c:pt idx="3645">
                  <c:v>12.9</c:v>
                </c:pt>
                <c:pt idx="3646">
                  <c:v>14.6</c:v>
                </c:pt>
                <c:pt idx="3647">
                  <c:v>14</c:v>
                </c:pt>
                <c:pt idx="3648">
                  <c:v>13.6</c:v>
                </c:pt>
                <c:pt idx="3649">
                  <c:v>13.5</c:v>
                </c:pt>
                <c:pt idx="3650">
                  <c:v>15.7</c:v>
                </c:pt>
                <c:pt idx="365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38-43DA-A724-40FB08438C6A}"/>
            </c:ext>
          </c:extLst>
        </c:ser>
        <c:ser>
          <c:idx val="1"/>
          <c:order val="1"/>
          <c:tx>
            <c:strRef>
              <c:f>'Forecast Analysis2'!$C$1</c:f>
              <c:strCache>
                <c:ptCount val="1"/>
                <c:pt idx="0">
                  <c:v>Forecast(Daily minimum temperatures)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7054789292278064E-2"/>
                  <c:y val="-0.337462180863755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'Forecast Analysis2'!$D$2:$D$4387</c:f>
                <c:numCache>
                  <c:formatCode>General</c:formatCode>
                  <c:ptCount val="4386"/>
                  <c:pt idx="3652">
                    <c:v>5.3872094694847608</c:v>
                  </c:pt>
                  <c:pt idx="3653">
                    <c:v>5.555631431154743</c:v>
                  </c:pt>
                  <c:pt idx="3654">
                    <c:v>5.7203768628147325</c:v>
                  </c:pt>
                  <c:pt idx="3655">
                    <c:v>5.8817596409180863</c:v>
                  </c:pt>
                  <c:pt idx="3656">
                    <c:v>6.0400541144601068</c:v>
                  </c:pt>
                  <c:pt idx="3657">
                    <c:v>6.195501690169948</c:v>
                  </c:pt>
                  <c:pt idx="3658">
                    <c:v>6.3483160743193334</c:v>
                  </c:pt>
                  <c:pt idx="3659">
                    <c:v>6.4986874912820562</c:v>
                  </c:pt>
                  <c:pt idx="3660">
                    <c:v>6.6467861125963941</c:v>
                  </c:pt>
                  <c:pt idx="3661">
                    <c:v>6.7927648697189777</c:v>
                  </c:pt>
                  <c:pt idx="3662">
                    <c:v>6.9367617805031729</c:v>
                  </c:pt>
                  <c:pt idx="3663">
                    <c:v>7.0789018882267207</c:v>
                  </c:pt>
                  <c:pt idx="3664">
                    <c:v>7.2192988891173417</c:v>
                  </c:pt>
                  <c:pt idx="3665">
                    <c:v>7.3580565073471966</c:v>
                  </c:pt>
                  <c:pt idx="3666">
                    <c:v>7.4952696637213911</c:v>
                  </c:pt>
                  <c:pt idx="3667">
                    <c:v>7.6310254746151855</c:v>
                  </c:pt>
                  <c:pt idx="3668">
                    <c:v>7.7654041103047131</c:v>
                  </c:pt>
                  <c:pt idx="3669">
                    <c:v>7.8984795361061861</c:v>
                  </c:pt>
                  <c:pt idx="3670">
                    <c:v>8.0303201552696652</c:v>
                  </c:pt>
                  <c:pt idx="3671">
                    <c:v>8.1609893690602977</c:v>
                  </c:pt>
                  <c:pt idx="3672">
                    <c:v>8.2905460666770789</c:v>
                  </c:pt>
                  <c:pt idx="3673">
                    <c:v>8.4190450554395273</c:v>
                  </c:pt>
                  <c:pt idx="3674">
                    <c:v>8.5465374398901943</c:v>
                  </c:pt>
                  <c:pt idx="3675">
                    <c:v>8.6730709570208635</c:v>
                  </c:pt>
                  <c:pt idx="3676">
                    <c:v>8.7986902736597301</c:v>
                  </c:pt>
                  <c:pt idx="3677">
                    <c:v>8.9234372511002285</c:v>
                  </c:pt>
                  <c:pt idx="3678">
                    <c:v>9.0473511812661016</c:v>
                  </c:pt>
                  <c:pt idx="3679">
                    <c:v>9.1704689980582703</c:v>
                  </c:pt>
                  <c:pt idx="3680">
                    <c:v>9.2928254669904948</c:v>
                  </c:pt>
                  <c:pt idx="3681">
                    <c:v>9.4144533557719967</c:v>
                  </c:pt>
                  <c:pt idx="3682">
                    <c:v>9.5353835881194726</c:v>
                  </c:pt>
                  <c:pt idx="3683">
                    <c:v>9.6556453827651261</c:v>
                  </c:pt>
                  <c:pt idx="3684">
                    <c:v>9.7752663793609322</c:v>
                  </c:pt>
                  <c:pt idx="3685">
                    <c:v>9.8942727527535954</c:v>
                  </c:pt>
                  <c:pt idx="3686">
                    <c:v>10.012689316912772</c:v>
                  </c:pt>
                  <c:pt idx="3687">
                    <c:v>10.130539619631659</c:v>
                  </c:pt>
                  <c:pt idx="3688">
                    <c:v>10.247846028978813</c:v>
                  </c:pt>
                  <c:pt idx="3689">
                    <c:v>10.364629812359968</c:v>
                  </c:pt>
                  <c:pt idx="3690">
                    <c:v>10.480911208945104</c:v>
                  </c:pt>
                  <c:pt idx="3691">
                    <c:v>10.596709496126563</c:v>
                  </c:pt>
                  <c:pt idx="3692">
                    <c:v>10.71204305059665</c:v>
                  </c:pt>
                  <c:pt idx="3693">
                    <c:v>10.826929404565922</c:v>
                  </c:pt>
                  <c:pt idx="3694">
                    <c:v>10.941385297584819</c:v>
                  </c:pt>
                  <c:pt idx="3695">
                    <c:v>11.055426724380244</c:v>
                  </c:pt>
                  <c:pt idx="3696">
                    <c:v>11.169068979073987</c:v>
                  </c:pt>
                  <c:pt idx="3697">
                    <c:v>11.282326696110728</c:v>
                  </c:pt>
                  <c:pt idx="3698">
                    <c:v>11.395213888188874</c:v>
                  </c:pt>
                  <c:pt idx="3699">
                    <c:v>11.50774398145718</c:v>
                  </c:pt>
                  <c:pt idx="3700">
                    <c:v>11.619929848213305</c:v>
                  </c:pt>
                  <c:pt idx="3701">
                    <c:v>11.731783837316815</c:v>
                  </c:pt>
                  <c:pt idx="3702">
                    <c:v>11.843317802508061</c:v>
                  </c:pt>
                  <c:pt idx="3703">
                    <c:v>11.954543128805849</c:v>
                  </c:pt>
                  <c:pt idx="3704">
                    <c:v>12.065470757140149</c:v>
                  </c:pt>
                  <c:pt idx="3705">
                    <c:v>12.176111207361362</c:v>
                  </c:pt>
                  <c:pt idx="3706">
                    <c:v>12.286474599754465</c:v>
                  </c:pt>
                  <c:pt idx="3707">
                    <c:v>12.396570675174548</c:v>
                  </c:pt>
                  <c:pt idx="3708">
                    <c:v>12.5064088139098</c:v>
                  </c:pt>
                  <c:pt idx="3709">
                    <c:v>12.615998053368301</c:v>
                  </c:pt>
                  <c:pt idx="3710">
                    <c:v>12.725347104676768</c:v>
                  </c:pt>
                  <c:pt idx="3711">
                    <c:v>12.834464368271487</c:v>
                  </c:pt>
                  <c:pt idx="3712">
                    <c:v>12.943357948554908</c:v>
                  </c:pt>
                  <c:pt idx="3713">
                    <c:v>13.052035667685118</c:v>
                  </c:pt>
                  <c:pt idx="3714">
                    <c:v>13.160505078559751</c:v>
                  </c:pt>
                  <c:pt idx="3715">
                    <c:v>13.268773477050877</c:v>
                  </c:pt>
                  <c:pt idx="3716">
                    <c:v>13.376847913542699</c:v>
                  </c:pt>
                  <c:pt idx="3717">
                    <c:v>13.484735203819808</c:v>
                  </c:pt>
                  <c:pt idx="3718">
                    <c:v>13.592441939349875</c:v>
                  </c:pt>
                  <c:pt idx="3719">
                    <c:v>13.699974497001216</c:v>
                  </c:pt>
                  <c:pt idx="3720">
                    <c:v>13.807339048232578</c:v>
                  </c:pt>
                  <c:pt idx="3721">
                    <c:v>13.914541567789511</c:v>
                  </c:pt>
                  <c:pt idx="3722">
                    <c:v>14.021587841939221</c:v>
                  </c:pt>
                  <c:pt idx="3723">
                    <c:v>14.128483476273257</c:v>
                  </c:pt>
                  <c:pt idx="3724">
                    <c:v>14.235233903105355</c:v>
                  </c:pt>
                  <c:pt idx="3725">
                    <c:v>14.341844388489596</c:v>
                  </c:pt>
                  <c:pt idx="3726">
                    <c:v>14.448320038882347</c:v>
                  </c:pt>
                  <c:pt idx="3727">
                    <c:v>14.554665807469716</c:v>
                  </c:pt>
                  <c:pt idx="3728">
                    <c:v>14.660886500180636</c:v>
                  </c:pt>
                  <c:pt idx="3729">
                    <c:v>14.76698678140443</c:v>
                  </c:pt>
                  <c:pt idx="3730">
                    <c:v>14.87297117943025</c:v>
                  </c:pt>
                  <c:pt idx="3731">
                    <c:v>14.97884409162468</c:v>
                  </c:pt>
                  <c:pt idx="3732">
                    <c:v>15.08460978936264</c:v>
                  </c:pt>
                  <c:pt idx="3733">
                    <c:v>15.190272422725714</c:v>
                  </c:pt>
                  <c:pt idx="3734">
                    <c:v>15.295836024981107</c:v>
                  </c:pt>
                  <c:pt idx="3735">
                    <c:v>15.401304516853507</c:v>
                  </c:pt>
                  <c:pt idx="3736">
                    <c:v>15.506681710601415</c:v>
                  </c:pt>
                  <c:pt idx="3737">
                    <c:v>15.611971313908638</c:v>
                  </c:pt>
                  <c:pt idx="3738">
                    <c:v>15.717176933601056</c:v>
                  </c:pt>
                  <c:pt idx="3739">
                    <c:v>15.822302079198119</c:v>
                  </c:pt>
                  <c:pt idx="3740">
                    <c:v>15.92735016630782</c:v>
                  </c:pt>
                  <c:pt idx="3741">
                    <c:v>16.032324519873551</c:v>
                  </c:pt>
                  <c:pt idx="3742">
                    <c:v>16.137228377280529</c:v>
                  </c:pt>
                  <c:pt idx="3743">
                    <c:v>16.242064891329097</c:v>
                  </c:pt>
                  <c:pt idx="3744">
                    <c:v>16.346837133081806</c:v>
                  </c:pt>
                  <c:pt idx="3745">
                    <c:v>16.451548094590681</c:v>
                  </c:pt>
                  <c:pt idx="3746">
                    <c:v>16.556200691510771</c:v>
                  </c:pt>
                  <c:pt idx="3747">
                    <c:v>16.660797765605579</c:v>
                  </c:pt>
                  <c:pt idx="3748">
                    <c:v>16.765342087149929</c:v>
                  </c:pt>
                  <c:pt idx="3749">
                    <c:v>16.869836357235119</c:v>
                  </c:pt>
                  <c:pt idx="3750">
                    <c:v>16.974283209981301</c:v>
                  </c:pt>
                  <c:pt idx="3751">
                    <c:v>17.078685214661466</c:v>
                  </c:pt>
                  <c:pt idx="3752">
                    <c:v>17.183044877741331</c:v>
                  </c:pt>
                  <c:pt idx="3753">
                    <c:v>17.287364644839144</c:v>
                  </c:pt>
                  <c:pt idx="3754">
                    <c:v>17.391646902609118</c:v>
                  </c:pt>
                  <c:pt idx="3755">
                    <c:v>17.49589398055215</c:v>
                  </c:pt>
                  <c:pt idx="3756">
                    <c:v>17.600108152757159</c:v>
                  </c:pt>
                  <c:pt idx="3757">
                    <c:v>17.704291639576244</c:v>
                  </c:pt>
                  <c:pt idx="3758">
                    <c:v>17.80844660923669</c:v>
                  </c:pt>
                  <c:pt idx="3759">
                    <c:v>17.91257517939265</c:v>
                  </c:pt>
                  <c:pt idx="3760">
                    <c:v>18.016679418619322</c:v>
                  </c:pt>
                  <c:pt idx="3761">
                    <c:v>18.120761347852014</c:v>
                  </c:pt>
                  <c:pt idx="3762">
                    <c:v>18.224822941772715</c:v>
                  </c:pt>
                  <c:pt idx="3763">
                    <c:v>18.328866130146327</c:v>
                  </c:pt>
                  <c:pt idx="3764">
                    <c:v>18.43289279910887</c:v>
                  </c:pt>
                  <c:pt idx="3765">
                    <c:v>18.536904792409661</c:v>
                  </c:pt>
                  <c:pt idx="3766">
                    <c:v>18.64090391260946</c:v>
                  </c:pt>
                  <c:pt idx="3767">
                    <c:v>18.744891922236487</c:v>
                  </c:pt>
                  <c:pt idx="3768">
                    <c:v>18.848870544902052</c:v>
                  </c:pt>
                  <c:pt idx="3769">
                    <c:v>18.952841466377503</c:v>
                  </c:pt>
                  <c:pt idx="3770">
                    <c:v>19.05680633563415</c:v>
                  </c:pt>
                  <c:pt idx="3771">
                    <c:v>19.160766765847587</c:v>
                  </c:pt>
                  <c:pt idx="3772">
                    <c:v>19.26472433536804</c:v>
                  </c:pt>
                  <c:pt idx="3773">
                    <c:v>19.368680588657906</c:v>
                  </c:pt>
                  <c:pt idx="3774">
                    <c:v>19.472637037198052</c:v>
                  </c:pt>
                  <c:pt idx="3775">
                    <c:v>19.576595160363933</c:v>
                  </c:pt>
                  <c:pt idx="3776">
                    <c:v>19.680556406272842</c:v>
                  </c:pt>
                  <c:pt idx="3777">
                    <c:v>19.784522192603397</c:v>
                  </c:pt>
                  <c:pt idx="3778">
                    <c:v>19.888493907388373</c:v>
                  </c:pt>
                  <c:pt idx="3779">
                    <c:v>19.992472909781895</c:v>
                  </c:pt>
                  <c:pt idx="3780">
                    <c:v>20.096460530802027</c:v>
                  </c:pt>
                  <c:pt idx="3781">
                    <c:v>20.200458074049664</c:v>
                  </c:pt>
                  <c:pt idx="3782">
                    <c:v>20.30446681640467</c:v>
                  </c:pt>
                  <c:pt idx="3783">
                    <c:v>20.408488008700104</c:v>
                  </c:pt>
                  <c:pt idx="3784">
                    <c:v>20.512522876375364</c:v>
                  </c:pt>
                  <c:pt idx="3785">
                    <c:v>20.61657262010905</c:v>
                  </c:pt>
                  <c:pt idx="3786">
                    <c:v>20.720638416432301</c:v>
                  </c:pt>
                  <c:pt idx="3787">
                    <c:v>20.824721418323328</c:v>
                  </c:pt>
                  <c:pt idx="3788">
                    <c:v>20.928822755783827</c:v>
                  </c:pt>
                  <c:pt idx="3789">
                    <c:v>21.032943536397919</c:v>
                  </c:pt>
                  <c:pt idx="3790">
                    <c:v>21.137084845874341</c:v>
                  </c:pt>
                  <c:pt idx="3791">
                    <c:v>21.241247748572349</c:v>
                  </c:pt>
                  <c:pt idx="3792">
                    <c:v>21.345433288012021</c:v>
                  </c:pt>
                  <c:pt idx="3793">
                    <c:v>21.449642487369534</c:v>
                  </c:pt>
                  <c:pt idx="3794">
                    <c:v>21.553876349957832</c:v>
                  </c:pt>
                  <c:pt idx="3795">
                    <c:v>21.658135859693303</c:v>
                  </c:pt>
                  <c:pt idx="3796">
                    <c:v>21.762421981548929</c:v>
                  </c:pt>
                  <c:pt idx="3797">
                    <c:v>21.866735661994387</c:v>
                  </c:pt>
                  <c:pt idx="3798">
                    <c:v>21.971077829423464</c:v>
                  </c:pt>
                  <c:pt idx="3799">
                    <c:v>22.075449394569411</c:v>
                  </c:pt>
                  <c:pt idx="3800">
                    <c:v>22.17985125090841</c:v>
                  </c:pt>
                  <c:pt idx="3801">
                    <c:v>22.284284275051785</c:v>
                  </c:pt>
                  <c:pt idx="3802">
                    <c:v>22.388749327127179</c:v>
                  </c:pt>
                  <c:pt idx="3803">
                    <c:v>22.493247251149114</c:v>
                  </c:pt>
                  <c:pt idx="3804">
                    <c:v>22.597778875379333</c:v>
                  </c:pt>
                  <c:pt idx="3805">
                    <c:v>22.702345012677199</c:v>
                  </c:pt>
                  <c:pt idx="3806">
                    <c:v>22.806946460840507</c:v>
                  </c:pt>
                  <c:pt idx="3807">
                    <c:v>22.91158400293704</c:v>
                  </c:pt>
                  <c:pt idx="3808">
                    <c:v>23.016258407627127</c:v>
                  </c:pt>
                  <c:pt idx="3809">
                    <c:v>23.120970429477541</c:v>
                  </c:pt>
                  <c:pt idx="3810">
                    <c:v>23.225720809266985</c:v>
                  </c:pt>
                  <c:pt idx="3811">
                    <c:v>23.330510274283462</c:v>
                  </c:pt>
                  <c:pt idx="3812">
                    <c:v>23.435339538613743</c:v>
                  </c:pt>
                  <c:pt idx="3813">
                    <c:v>23.540209303425247</c:v>
                  </c:pt>
                  <c:pt idx="3814">
                    <c:v>23.645120257240514</c:v>
                  </c:pt>
                  <c:pt idx="3815">
                    <c:v>23.750073076204533</c:v>
                  </c:pt>
                  <c:pt idx="3816">
                    <c:v>23.85506842434517</c:v>
                  </c:pt>
                  <c:pt idx="3817">
                    <c:v>23.960106953826834</c:v>
                  </c:pt>
                  <c:pt idx="3818">
                    <c:v>24.065189305197666</c:v>
                  </c:pt>
                  <c:pt idx="3819">
                    <c:v>24.170316107630434</c:v>
                  </c:pt>
                  <c:pt idx="3820">
                    <c:v>24.275487979157283</c:v>
                  </c:pt>
                  <c:pt idx="3821">
                    <c:v>24.380705526898595</c:v>
                  </c:pt>
                  <c:pt idx="3822">
                    <c:v>24.485969347286066</c:v>
                  </c:pt>
                  <c:pt idx="3823">
                    <c:v>24.591280026280224</c:v>
                  </c:pt>
                  <c:pt idx="3824">
                    <c:v>24.696638139582539</c:v>
                  </c:pt>
                  <c:pt idx="3825">
                    <c:v>24.802044252842297</c:v>
                  </c:pt>
                  <c:pt idx="3826">
                    <c:v>24.907498921858341</c:v>
                  </c:pt>
                  <c:pt idx="3827">
                    <c:v>25.01300269277591</c:v>
                  </c:pt>
                  <c:pt idx="3828">
                    <c:v>25.118556102278664</c:v>
                  </c:pt>
                  <c:pt idx="3829">
                    <c:v>25.224159677776065</c:v>
                  </c:pt>
                  <c:pt idx="3830">
                    <c:v>25.329813937586199</c:v>
                  </c:pt>
                  <c:pt idx="3831">
                    <c:v>25.435519391114248</c:v>
                  </c:pt>
                  <c:pt idx="3832">
                    <c:v>25.541276539026672</c:v>
                  </c:pt>
                  <c:pt idx="3833">
                    <c:v>25.647085873421247</c:v>
                  </c:pt>
                  <c:pt idx="3834">
                    <c:v>25.752947877993094</c:v>
                  </c:pt>
                  <c:pt idx="3835">
                    <c:v>25.858863028196772</c:v>
                  </c:pt>
                  <c:pt idx="3836">
                    <c:v>25.964831791404592</c:v>
                  </c:pt>
                  <c:pt idx="3837">
                    <c:v>26.070854627061191</c:v>
                  </c:pt>
                  <c:pt idx="3838">
                    <c:v>26.176931986834596</c:v>
                  </c:pt>
                  <c:pt idx="3839">
                    <c:v>26.28306431476371</c:v>
                  </c:pt>
                  <c:pt idx="3840">
                    <c:v>26.389252047402419</c:v>
                  </c:pt>
                  <c:pt idx="3841">
                    <c:v>26.495495613960465</c:v>
                  </c:pt>
                  <c:pt idx="3842">
                    <c:v>26.601795436441002</c:v>
                  </c:pt>
                  <c:pt idx="3843">
                    <c:v>26.708151929775113</c:v>
                  </c:pt>
                  <c:pt idx="3844">
                    <c:v>26.814565501953226</c:v>
                  </c:pt>
                  <c:pt idx="3845">
                    <c:v>26.921036554153613</c:v>
                  </c:pt>
                  <c:pt idx="3846">
                    <c:v>27.027565480867988</c:v>
                  </c:pt>
                  <c:pt idx="3847">
                    <c:v>27.134152670024303</c:v>
                  </c:pt>
                  <c:pt idx="3848">
                    <c:v>27.240798503106831</c:v>
                  </c:pt>
                  <c:pt idx="3849">
                    <c:v>27.347503355273584</c:v>
                  </c:pt>
                  <c:pt idx="3850">
                    <c:v>27.454267595471126</c:v>
                  </c:pt>
                  <c:pt idx="3851">
                    <c:v>27.561091586546919</c:v>
                  </c:pt>
                  <c:pt idx="3852">
                    <c:v>27.667975685359171</c:v>
                  </c:pt>
                  <c:pt idx="3853">
                    <c:v>27.774920242884292</c:v>
                  </c:pt>
                  <c:pt idx="3854">
                    <c:v>27.881925604322095</c:v>
                  </c:pt>
                  <c:pt idx="3855">
                    <c:v>27.98899210919862</c:v>
                  </c:pt>
                  <c:pt idx="3856">
                    <c:v>28.096120091466851</c:v>
                  </c:pt>
                  <c:pt idx="3857">
                    <c:v>28.203309879605225</c:v>
                  </c:pt>
                  <c:pt idx="3858">
                    <c:v>28.310561796714062</c:v>
                  </c:pt>
                  <c:pt idx="3859">
                    <c:v>28.41787616060995</c:v>
                  </c:pt>
                  <c:pt idx="3860">
                    <c:v>28.525253283918126</c:v>
                  </c:pt>
                  <c:pt idx="3861">
                    <c:v>28.632693474162942</c:v>
                  </c:pt>
                  <c:pt idx="3862">
                    <c:v>28.740197033856408</c:v>
                  </c:pt>
                  <c:pt idx="3863">
                    <c:v>28.847764260584924</c:v>
                  </c:pt>
                  <c:pt idx="3864">
                    <c:v>28.955395447094155</c:v>
                  </c:pt>
                  <c:pt idx="3865">
                    <c:v>29.063090881372219</c:v>
                  </c:pt>
                  <c:pt idx="3866">
                    <c:v>29.170850846731096</c:v>
                  </c:pt>
                  <c:pt idx="3867">
                    <c:v>29.278675621886428</c:v>
                  </c:pt>
                  <c:pt idx="3868">
                    <c:v>29.38656548103565</c:v>
                  </c:pt>
                  <c:pt idx="3869">
                    <c:v>29.494520693934533</c:v>
                  </c:pt>
                  <c:pt idx="3870">
                    <c:v>29.602541525972168</c:v>
                  </c:pt>
                  <c:pt idx="3871">
                    <c:v>29.710628238244499</c:v>
                  </c:pt>
                  <c:pt idx="3872">
                    <c:v>29.818781087626267</c:v>
                  </c:pt>
                  <c:pt idx="3873">
                    <c:v>29.927000326841618</c:v>
                  </c:pt>
                  <c:pt idx="3874">
                    <c:v>30.035286204533225</c:v>
                  </c:pt>
                  <c:pt idx="3875">
                    <c:v>30.143638965330087</c:v>
                  </c:pt>
                  <c:pt idx="3876">
                    <c:v>30.252058849913965</c:v>
                  </c:pt>
                  <c:pt idx="3877">
                    <c:v>30.360546095084484</c:v>
                  </c:pt>
                  <c:pt idx="3878">
                    <c:v>30.469100933823011</c:v>
                  </c:pt>
                  <c:pt idx="3879">
                    <c:v>30.577723595355206</c:v>
                  </c:pt>
                  <c:pt idx="3880">
                    <c:v>30.686414305212445</c:v>
                  </c:pt>
                  <c:pt idx="3881">
                    <c:v>30.795173285291941</c:v>
                  </c:pt>
                  <c:pt idx="3882">
                    <c:v>30.90400075391582</c:v>
                  </c:pt>
                  <c:pt idx="3883">
                    <c:v>31.012896925888935</c:v>
                  </c:pt>
                  <c:pt idx="3884">
                    <c:v>31.121862012555674</c:v>
                  </c:pt>
                  <c:pt idx="3885">
                    <c:v>31.230896221855616</c:v>
                  </c:pt>
                  <c:pt idx="3886">
                    <c:v>31.339999758378116</c:v>
                  </c:pt>
                  <c:pt idx="3887">
                    <c:v>31.449172823415939</c:v>
                  </c:pt>
                  <c:pt idx="3888">
                    <c:v>31.558415615017761</c:v>
                  </c:pt>
                  <c:pt idx="3889">
                    <c:v>31.66772832803974</c:v>
                  </c:pt>
                  <c:pt idx="3890">
                    <c:v>31.777111154196163</c:v>
                  </c:pt>
                  <c:pt idx="3891">
                    <c:v>31.886564282109017</c:v>
                  </c:pt>
                  <c:pt idx="3892">
                    <c:v>31.996087897356755</c:v>
                  </c:pt>
                  <c:pt idx="3893">
                    <c:v>32.105682182522102</c:v>
                  </c:pt>
                  <c:pt idx="3894">
                    <c:v>32.215347317238937</c:v>
                  </c:pt>
                  <c:pt idx="3895">
                    <c:v>32.32508347823844</c:v>
                  </c:pt>
                  <c:pt idx="3896">
                    <c:v>32.434890839394171</c:v>
                  </c:pt>
                  <c:pt idx="3897">
                    <c:v>32.544769571766587</c:v>
                  </c:pt>
                  <c:pt idx="3898">
                    <c:v>32.654719843646475</c:v>
                  </c:pt>
                  <c:pt idx="3899">
                    <c:v>32.764741820597841</c:v>
                  </c:pt>
                  <c:pt idx="3900">
                    <c:v>32.874835665499795</c:v>
                  </c:pt>
                  <c:pt idx="3901">
                    <c:v>32.985001538587866</c:v>
                  </c:pt>
                  <c:pt idx="3902">
                    <c:v>33.095239597494448</c:v>
                  </c:pt>
                  <c:pt idx="3903">
                    <c:v>33.205549997288571</c:v>
                  </c:pt>
                  <c:pt idx="3904">
                    <c:v>33.315932890514929</c:v>
                  </c:pt>
                  <c:pt idx="3905">
                    <c:v>33.426388427232268</c:v>
                  </c:pt>
                  <c:pt idx="3906">
                    <c:v>33.53691675505101</c:v>
                  </c:pt>
                  <c:pt idx="3907">
                    <c:v>33.647518019170271</c:v>
                  </c:pt>
                  <c:pt idx="3908">
                    <c:v>33.758192362414171</c:v>
                  </c:pt>
                  <c:pt idx="3909">
                    <c:v>33.86893992526759</c:v>
                  </c:pt>
                  <c:pt idx="3910">
                    <c:v>33.979760845911208</c:v>
                  </c:pt>
                  <c:pt idx="3911">
                    <c:v>34.090655260255922</c:v>
                  </c:pt>
                  <c:pt idx="3912">
                    <c:v>34.201623301976774</c:v>
                  </c:pt>
                  <c:pt idx="3913">
                    <c:v>34.31266510254617</c:v>
                  </c:pt>
                  <c:pt idx="3914">
                    <c:v>34.423780791266566</c:v>
                  </c:pt>
                  <c:pt idx="3915">
                    <c:v>34.53497049530263</c:v>
                  </c:pt>
                  <c:pt idx="3916">
                    <c:v>34.646234339712763</c:v>
                  </c:pt>
                  <c:pt idx="3917">
                    <c:v>34.757572447480136</c:v>
                  </c:pt>
                  <c:pt idx="3918">
                    <c:v>34.868984939543196</c:v>
                  </c:pt>
                  <c:pt idx="3919">
                    <c:v>34.980471934825644</c:v>
                  </c:pt>
                  <c:pt idx="3920">
                    <c:v>35.092033550265832</c:v>
                  </c:pt>
                  <c:pt idx="3921">
                    <c:v>35.203669900845831</c:v>
                  </c:pt>
                  <c:pt idx="3922">
                    <c:v>35.315381099619799</c:v>
                  </c:pt>
                  <c:pt idx="3923">
                    <c:v>35.427167257742028</c:v>
                  </c:pt>
                  <c:pt idx="3924">
                    <c:v>35.539028484494423</c:v>
                  </c:pt>
                  <c:pt idx="3925">
                    <c:v>35.650964887313599</c:v>
                  </c:pt>
                  <c:pt idx="3926">
                    <c:v>35.762976571817454</c:v>
                  </c:pt>
                  <c:pt idx="3927">
                    <c:v>35.875063641831325</c:v>
                  </c:pt>
                  <c:pt idx="3928">
                    <c:v>35.987226199413747</c:v>
                  </c:pt>
                  <c:pt idx="3929">
                    <c:v>36.09946434488171</c:v>
                  </c:pt>
                  <c:pt idx="3930">
                    <c:v>36.211778176835537</c:v>
                  </c:pt>
                  <c:pt idx="3931">
                    <c:v>36.324167792183395</c:v>
                  </c:pt>
                  <c:pt idx="3932">
                    <c:v>36.436633286165325</c:v>
                  </c:pt>
                  <c:pt idx="3933">
                    <c:v>36.549174752376906</c:v>
                  </c:pt>
                  <c:pt idx="3934">
                    <c:v>36.661792282792582</c:v>
                  </c:pt>
                  <c:pt idx="3935">
                    <c:v>36.774485967788536</c:v>
                  </c:pt>
                  <c:pt idx="3936">
                    <c:v>36.887255896165193</c:v>
                  </c:pt>
                  <c:pt idx="3937">
                    <c:v>37.000102155169493</c:v>
                  </c:pt>
                  <c:pt idx="3938">
                    <c:v>37.113024830516551</c:v>
                  </c:pt>
                  <c:pt idx="3939">
                    <c:v>37.226024006411237</c:v>
                  </c:pt>
                  <c:pt idx="3940">
                    <c:v>37.339099765569259</c:v>
                  </c:pt>
                  <c:pt idx="3941">
                    <c:v>37.452252189237882</c:v>
                  </c:pt>
                  <c:pt idx="3942">
                    <c:v>37.565481357216456</c:v>
                  </c:pt>
                  <c:pt idx="3943">
                    <c:v>37.678787347876458</c:v>
                  </c:pt>
                  <c:pt idx="3944">
                    <c:v>37.792170238181356</c:v>
                  </c:pt>
                  <c:pt idx="3945">
                    <c:v>37.905630103706024</c:v>
                  </c:pt>
                  <c:pt idx="3946">
                    <c:v>38.019167018655978</c:v>
                  </c:pt>
                  <c:pt idx="3947">
                    <c:v>38.13278105588622</c:v>
                  </c:pt>
                  <c:pt idx="3948">
                    <c:v>38.246472286919811</c:v>
                  </c:pt>
                  <c:pt idx="3949">
                    <c:v>38.360240781966176</c:v>
                  </c:pt>
                  <c:pt idx="3950">
                    <c:v>38.474086609939093</c:v>
                  </c:pt>
                  <c:pt idx="3951">
                    <c:v>38.588009838474385</c:v>
                  </c:pt>
                  <c:pt idx="3952">
                    <c:v>38.702010533947451</c:v>
                  </c:pt>
                  <c:pt idx="3953">
                    <c:v>38.816088761490313</c:v>
                  </c:pt>
                  <c:pt idx="3954">
                    <c:v>38.930244585008637</c:v>
                  </c:pt>
                  <c:pt idx="3955">
                    <c:v>39.04447806719832</c:v>
                  </c:pt>
                  <c:pt idx="3956">
                    <c:v>39.158789269561872</c:v>
                  </c:pt>
                  <c:pt idx="3957">
                    <c:v>39.2731782524246</c:v>
                  </c:pt>
                  <c:pt idx="3958">
                    <c:v>39.387645074950484</c:v>
                  </c:pt>
                  <c:pt idx="3959">
                    <c:v>39.502189795157783</c:v>
                  </c:pt>
                  <c:pt idx="3960">
                    <c:v>39.616812469934523</c:v>
                  </c:pt>
                  <c:pt idx="3961">
                    <c:v>39.731513155053605</c:v>
                  </c:pt>
                  <c:pt idx="3962">
                    <c:v>39.846291905187783</c:v>
                  </c:pt>
                  <c:pt idx="3963">
                    <c:v>39.961148773924407</c:v>
                  </c:pt>
                  <c:pt idx="3964">
                    <c:v>40.07608381377986</c:v>
                  </c:pt>
                  <c:pt idx="3965">
                    <c:v>40.191097076213893</c:v>
                  </c:pt>
                  <c:pt idx="3966">
                    <c:v>40.306188611643684</c:v>
                  </c:pt>
                  <c:pt idx="3967">
                    <c:v>40.42135846945768</c:v>
                  </c:pt>
                  <c:pt idx="3968">
                    <c:v>40.536606698029253</c:v>
                  </c:pt>
                  <c:pt idx="3969">
                    <c:v>40.651933344730132</c:v>
                  </c:pt>
                  <c:pt idx="3970">
                    <c:v>40.767338455943694</c:v>
                  </c:pt>
                  <c:pt idx="3971">
                    <c:v>40.882822077077968</c:v>
                  </c:pt>
                  <c:pt idx="3972">
                    <c:v>40.998384252578504</c:v>
                  </c:pt>
                  <c:pt idx="3973">
                    <c:v>41.114025025941054</c:v>
                  </c:pt>
                  <c:pt idx="3974">
                    <c:v>41.229744439724051</c:v>
                  </c:pt>
                  <c:pt idx="3975">
                    <c:v>41.345542535560917</c:v>
                  </c:pt>
                  <c:pt idx="3976">
                    <c:v>41.461419354172136</c:v>
                  </c:pt>
                  <c:pt idx="3977">
                    <c:v>41.57737493537725</c:v>
                  </c:pt>
                  <c:pt idx="3978">
                    <c:v>41.69340931810661</c:v>
                  </c:pt>
                  <c:pt idx="3979">
                    <c:v>41.809522540412956</c:v>
                  </c:pt>
                  <c:pt idx="3980">
                    <c:v>41.925714639482884</c:v>
                  </c:pt>
                  <c:pt idx="3981">
                    <c:v>42.041985651648048</c:v>
                  </c:pt>
                  <c:pt idx="3982">
                    <c:v>42.158335612396321</c:v>
                  </c:pt>
                  <c:pt idx="3983">
                    <c:v>42.274764556382721</c:v>
                  </c:pt>
                  <c:pt idx="3984">
                    <c:v>42.391272517440157</c:v>
                  </c:pt>
                  <c:pt idx="3985">
                    <c:v>42.507859528590124</c:v>
                  </c:pt>
                  <c:pt idx="3986">
                    <c:v>42.62452562205312</c:v>
                  </c:pt>
                  <c:pt idx="3987">
                    <c:v>42.741270829259008</c:v>
                  </c:pt>
                  <c:pt idx="3988">
                    <c:v>42.858095180857191</c:v>
                  </c:pt>
                  <c:pt idx="3989">
                    <c:v>42.974998706726645</c:v>
                  </c:pt>
                  <c:pt idx="3990">
                    <c:v>43.091981435985815</c:v>
                  </c:pt>
                  <c:pt idx="3991">
                    <c:v>43.209043397002368</c:v>
                  </c:pt>
                  <c:pt idx="3992">
                    <c:v>43.326184617402816</c:v>
                  </c:pt>
                  <c:pt idx="3993">
                    <c:v>43.443405124081977</c:v>
                  </c:pt>
                  <c:pt idx="3994">
                    <c:v>43.560704943212357</c:v>
                  </c:pt>
                  <c:pt idx="3995">
                    <c:v>43.678084100253351</c:v>
                  </c:pt>
                  <c:pt idx="3996">
                    <c:v>43.795542619960322</c:v>
                  </c:pt>
                  <c:pt idx="3997">
                    <c:v>43.913080526393571</c:v>
                  </c:pt>
                  <c:pt idx="3998">
                    <c:v>44.030697842927182</c:v>
                  </c:pt>
                  <c:pt idx="3999">
                    <c:v>44.148394592257716</c:v>
                  </c:pt>
                  <c:pt idx="4000">
                    <c:v>44.266170796412844</c:v>
                  </c:pt>
                  <c:pt idx="4001">
                    <c:v>44.38402647675975</c:v>
                  </c:pt>
                  <c:pt idx="4002">
                    <c:v>44.501961654013606</c:v>
                  </c:pt>
                  <c:pt idx="4003">
                    <c:v>44.619976348245665</c:v>
                  </c:pt>
                  <c:pt idx="4004">
                    <c:v>44.738070578891517</c:v>
                  </c:pt>
                  <c:pt idx="4005">
                    <c:v>44.85624436475905</c:v>
                  </c:pt>
                  <c:pt idx="4006">
                    <c:v>44.974497724036354</c:v>
                  </c:pt>
                  <c:pt idx="4007">
                    <c:v>45.092830674299563</c:v>
                  </c:pt>
                  <c:pt idx="4008">
                    <c:v>45.211243232520481</c:v>
                  </c:pt>
                  <c:pt idx="4009">
                    <c:v>45.329735415074254</c:v>
                  </c:pt>
                  <c:pt idx="4010">
                    <c:v>45.448307237746775</c:v>
                  </c:pt>
                  <c:pt idx="4011">
                    <c:v>45.566958715742139</c:v>
                  </c:pt>
                  <c:pt idx="4012">
                    <c:v>45.685689863689873</c:v>
                  </c:pt>
                  <c:pt idx="4013">
                    <c:v>45.804500695652159</c:v>
                  </c:pt>
                  <c:pt idx="4014">
                    <c:v>45.923391225130921</c:v>
                  </c:pt>
                  <c:pt idx="4015">
                    <c:v>46.042361465074798</c:v>
                  </c:pt>
                  <c:pt idx="4016">
                    <c:v>46.161411427886051</c:v>
                  </c:pt>
                  <c:pt idx="4017">
                    <c:v>46.280541125427405</c:v>
                  </c:pt>
                  <c:pt idx="4018">
                    <c:v>46.399750569028718</c:v>
                  </c:pt>
                  <c:pt idx="4019">
                    <c:v>46.634780407821509</c:v>
                  </c:pt>
                  <c:pt idx="4020">
                    <c:v>46.753853874727611</c:v>
                  </c:pt>
                  <c:pt idx="4021">
                    <c:v>46.873008425778288</c:v>
                  </c:pt>
                  <c:pt idx="4022">
                    <c:v>46.99224406176922</c:v>
                  </c:pt>
                  <c:pt idx="4023">
                    <c:v>47.111560783069386</c:v>
                  </c:pt>
                  <c:pt idx="4024">
                    <c:v>47.230958589626397</c:v>
                  </c:pt>
                  <c:pt idx="4025">
                    <c:v>47.350437480971841</c:v>
                  </c:pt>
                  <c:pt idx="4026">
                    <c:v>47.469997456226515</c:v>
                  </c:pt>
                  <c:pt idx="4027">
                    <c:v>47.589638514105587</c:v>
                  </c:pt>
                  <c:pt idx="4028">
                    <c:v>47.709360652923706</c:v>
                  </c:pt>
                  <c:pt idx="4029">
                    <c:v>47.829163870600034</c:v>
                  </c:pt>
                  <c:pt idx="4030">
                    <c:v>47.949048164663239</c:v>
                  </c:pt>
                  <c:pt idx="4031">
                    <c:v>48.069013532256378</c:v>
                  </c:pt>
                  <c:pt idx="4032">
                    <c:v>48.189059970141749</c:v>
                  </c:pt>
                  <c:pt idx="4033">
                    <c:v>48.309187474705688</c:v>
                  </c:pt>
                  <c:pt idx="4034">
                    <c:v>48.429396041963251</c:v>
                  </c:pt>
                  <c:pt idx="4035">
                    <c:v>48.54968566756294</c:v>
                  </c:pt>
                  <c:pt idx="4036">
                    <c:v>48.670056346791242</c:v>
                  </c:pt>
                  <c:pt idx="4037">
                    <c:v>48.790508074577161</c:v>
                  </c:pt>
                  <c:pt idx="4038">
                    <c:v>48.911040845496785</c:v>
                  </c:pt>
                  <c:pt idx="4039">
                    <c:v>49.031654653777622</c:v>
                  </c:pt>
                  <c:pt idx="4040">
                    <c:v>49.152349493302999</c:v>
                  </c:pt>
                  <c:pt idx="4041">
                    <c:v>49.273125357616394</c:v>
                  </c:pt>
                  <c:pt idx="4042">
                    <c:v>49.39398223992567</c:v>
                  </c:pt>
                  <c:pt idx="4043">
                    <c:v>49.514920133107303</c:v>
                  </c:pt>
                  <c:pt idx="4044">
                    <c:v>49.635939029710499</c:v>
                  </c:pt>
                  <c:pt idx="4045">
                    <c:v>49.757038921961318</c:v>
                  </c:pt>
                  <c:pt idx="4046">
                    <c:v>49.878219801766697</c:v>
                  </c:pt>
                  <c:pt idx="4047">
                    <c:v>49.999481660718509</c:v>
                  </c:pt>
                  <c:pt idx="4048">
                    <c:v>50.120824490097412</c:v>
                  </c:pt>
                  <c:pt idx="4049">
                    <c:v>50.242248280876829</c:v>
                  </c:pt>
                  <c:pt idx="4050">
                    <c:v>50.363753023726716</c:v>
                  </c:pt>
                  <c:pt idx="4051">
                    <c:v>50.485338709017462</c:v>
                  </c:pt>
                  <c:pt idx="4052">
                    <c:v>50.60700532682354</c:v>
                  </c:pt>
                  <c:pt idx="4053">
                    <c:v>50.728752866927266</c:v>
                  </c:pt>
                  <c:pt idx="4054">
                    <c:v>50.850581318822456</c:v>
                  </c:pt>
                  <c:pt idx="4055">
                    <c:v>50.972490671717992</c:v>
                  </c:pt>
                  <c:pt idx="4056">
                    <c:v>51.094480914541464</c:v>
                  </c:pt>
                  <c:pt idx="4057">
                    <c:v>51.216552035942634</c:v>
                  </c:pt>
                  <c:pt idx="4058">
                    <c:v>51.338704024296923</c:v>
                  </c:pt>
                  <c:pt idx="4059">
                    <c:v>51.460936867708888</c:v>
                  </c:pt>
                  <c:pt idx="4060">
                    <c:v>51.583250554015571</c:v>
                  </c:pt>
                  <c:pt idx="4061">
                    <c:v>51.705645070789856</c:v>
                  </c:pt>
                  <c:pt idx="4062">
                    <c:v>51.828120405343796</c:v>
                  </c:pt>
                  <c:pt idx="4063">
                    <c:v>51.950676544731884</c:v>
                  </c:pt>
                  <c:pt idx="4064">
                    <c:v>52.073313475754297</c:v>
                  </c:pt>
                  <c:pt idx="4065">
                    <c:v>52.196031184960013</c:v>
                  </c:pt>
                  <c:pt idx="4066">
                    <c:v>52.318829658650053</c:v>
                  </c:pt>
                  <c:pt idx="4067">
                    <c:v>52.441708882880576</c:v>
                  </c:pt>
                  <c:pt idx="4068">
                    <c:v>52.564668843465867</c:v>
                  </c:pt>
                  <c:pt idx="4069">
                    <c:v>52.687709525981496</c:v>
                  </c:pt>
                  <c:pt idx="4070">
                    <c:v>52.810830915767234</c:v>
                  </c:pt>
                  <c:pt idx="4071">
                    <c:v>52.934032997930068</c:v>
                  </c:pt>
                  <c:pt idx="4072">
                    <c:v>53.057315757347091</c:v>
                  </c:pt>
                  <c:pt idx="4073">
                    <c:v>53.180679178668392</c:v>
                  </c:pt>
                  <c:pt idx="4074">
                    <c:v>53.304123246319968</c:v>
                  </c:pt>
                  <c:pt idx="4075">
                    <c:v>53.427647944506511</c:v>
                  </c:pt>
                  <c:pt idx="4076">
                    <c:v>53.551253257214114</c:v>
                  </c:pt>
                  <c:pt idx="4077">
                    <c:v>53.674939168213221</c:v>
                  </c:pt>
                  <c:pt idx="4078">
                    <c:v>53.798705661061149</c:v>
                  </c:pt>
                  <c:pt idx="4079">
                    <c:v>53.9225527191049</c:v>
                  </c:pt>
                  <c:pt idx="4080">
                    <c:v>54.046480325483778</c:v>
                  </c:pt>
                  <c:pt idx="4081">
                    <c:v>54.170488463132003</c:v>
                  </c:pt>
                  <c:pt idx="4082">
                    <c:v>54.294577114781326</c:v>
                  </c:pt>
                  <c:pt idx="4083">
                    <c:v>54.418746262963587</c:v>
                  </c:pt>
                  <c:pt idx="4084">
                    <c:v>54.542995890013231</c:v>
                  </c:pt>
                  <c:pt idx="4085">
                    <c:v>54.667325978069833</c:v>
                  </c:pt>
                  <c:pt idx="4086">
                    <c:v>54.79173650908055</c:v>
                  </c:pt>
                  <c:pt idx="4087">
                    <c:v>54.916227464802596</c:v>
                  </c:pt>
                  <c:pt idx="4088">
                    <c:v>55.040798826805577</c:v>
                  </c:pt>
                  <c:pt idx="4089">
                    <c:v>55.165450576474001</c:v>
                  </c:pt>
                  <c:pt idx="4090">
                    <c:v>55.290182695009506</c:v>
                  </c:pt>
                  <c:pt idx="4091">
                    <c:v>55.414995163433282</c:v>
                  </c:pt>
                  <c:pt idx="4092">
                    <c:v>55.539887962588324</c:v>
                  </c:pt>
                  <c:pt idx="4093">
                    <c:v>55.664861073141722</c:v>
                  </c:pt>
                  <c:pt idx="4094">
                    <c:v>55.789914475586897</c:v>
                  </c:pt>
                  <c:pt idx="4095">
                    <c:v>55.915048150245852</c:v>
                  </c:pt>
                  <c:pt idx="4096">
                    <c:v>56.040262077271315</c:v>
                  </c:pt>
                  <c:pt idx="4097">
                    <c:v>56.165556236648975</c:v>
                  </c:pt>
                  <c:pt idx="4098">
                    <c:v>56.29093060819956</c:v>
                  </c:pt>
                  <c:pt idx="4099">
                    <c:v>56.416385171580977</c:v>
                  </c:pt>
                  <c:pt idx="4100">
                    <c:v>56.54191990629046</c:v>
                  </c:pt>
                  <c:pt idx="4101">
                    <c:v>56.667534791666533</c:v>
                  </c:pt>
                  <c:pt idx="4102">
                    <c:v>56.793229806891155</c:v>
                  </c:pt>
                  <c:pt idx="4103">
                    <c:v>56.91900493099169</c:v>
                  </c:pt>
                  <c:pt idx="4104">
                    <c:v>57.0448601428429</c:v>
                  </c:pt>
                  <c:pt idx="4105">
                    <c:v>57.170795421168961</c:v>
                  </c:pt>
                  <c:pt idx="4106">
                    <c:v>57.296810744545375</c:v>
                  </c:pt>
                  <c:pt idx="4107">
                    <c:v>57.42290609140089</c:v>
                  </c:pt>
                  <c:pt idx="4108">
                    <c:v>57.549081440019464</c:v>
                  </c:pt>
                  <c:pt idx="4109">
                    <c:v>57.675336768542081</c:v>
                  </c:pt>
                  <c:pt idx="4110">
                    <c:v>57.801672054968691</c:v>
                  </c:pt>
                  <c:pt idx="4111">
                    <c:v>57.928087277159953</c:v>
                  </c:pt>
                  <c:pt idx="4112">
                    <c:v>58.054582412839139</c:v>
                  </c:pt>
                  <c:pt idx="4113">
                    <c:v>58.181157439593896</c:v>
                  </c:pt>
                  <c:pt idx="4114">
                    <c:v>58.307812334878037</c:v>
                  </c:pt>
                  <c:pt idx="4115">
                    <c:v>58.434547076013288</c:v>
                  </c:pt>
                  <c:pt idx="4116">
                    <c:v>58.561361640191016</c:v>
                  </c:pt>
                  <c:pt idx="4117">
                    <c:v>58.688256004473978</c:v>
                  </c:pt>
                  <c:pt idx="4118">
                    <c:v>58.815230145797997</c:v>
                  </c:pt>
                  <c:pt idx="4119">
                    <c:v>58.942284040973625</c:v>
                  </c:pt>
                  <c:pt idx="4120">
                    <c:v>59.069417666687869</c:v>
                  </c:pt>
                  <c:pt idx="4121">
                    <c:v>59.196630999505729</c:v>
                  </c:pt>
                  <c:pt idx="4122">
                    <c:v>59.323924015871917</c:v>
                  </c:pt>
                  <c:pt idx="4123">
                    <c:v>59.451296692112393</c:v>
                  </c:pt>
                  <c:pt idx="4124">
                    <c:v>59.578749004436006</c:v>
                  </c:pt>
                  <c:pt idx="4125">
                    <c:v>59.706280928935989</c:v>
                  </c:pt>
                  <c:pt idx="4126">
                    <c:v>59.833892441591566</c:v>
                  </c:pt>
                  <c:pt idx="4127">
                    <c:v>59.961583518269485</c:v>
                  </c:pt>
                  <c:pt idx="4128">
                    <c:v>60.089354134725475</c:v>
                  </c:pt>
                  <c:pt idx="4129">
                    <c:v>60.217204266605847</c:v>
                  </c:pt>
                  <c:pt idx="4130">
                    <c:v>60.345133889448825</c:v>
                  </c:pt>
                  <c:pt idx="4131">
                    <c:v>60.473142978686155</c:v>
                  </c:pt>
                  <c:pt idx="4132">
                    <c:v>60.601231509644478</c:v>
                  </c:pt>
                  <c:pt idx="4133">
                    <c:v>60.729399457546741</c:v>
                  </c:pt>
                  <c:pt idx="4134">
                    <c:v>60.857646797513681</c:v>
                  </c:pt>
                  <c:pt idx="4135">
                    <c:v>60.985973504565173</c:v>
                  </c:pt>
                  <c:pt idx="4136">
                    <c:v>61.114379553621603</c:v>
                  </c:pt>
                  <c:pt idx="4137">
                    <c:v>61.242864919505301</c:v>
                  </c:pt>
                  <c:pt idx="4138">
                    <c:v>61.371429576941786</c:v>
                  </c:pt>
                  <c:pt idx="4139">
                    <c:v>61.500073500561236</c:v>
                  </c:pt>
                  <c:pt idx="4140">
                    <c:v>61.628796664899689</c:v>
                  </c:pt>
                  <c:pt idx="4141">
                    <c:v>61.757599044400401</c:v>
                  </c:pt>
                  <c:pt idx="4142">
                    <c:v>61.886480613415166</c:v>
                  </c:pt>
                  <c:pt idx="4143">
                    <c:v>62.015441346205527</c:v>
                  </c:pt>
                  <c:pt idx="4144">
                    <c:v>62.144481216944122</c:v>
                  </c:pt>
                  <c:pt idx="4145">
                    <c:v>62.273600199715844</c:v>
                  </c:pt>
                  <c:pt idx="4146">
                    <c:v>62.402798268519135</c:v>
                  </c:pt>
                  <c:pt idx="4147">
                    <c:v>62.532075397267207</c:v>
                  </c:pt>
                  <c:pt idx="4148">
                    <c:v>62.661431559789207</c:v>
                  </c:pt>
                  <c:pt idx="4149">
                    <c:v>62.790866729831464</c:v>
                  </c:pt>
                  <c:pt idx="4150">
                    <c:v>62.920380881058627</c:v>
                  </c:pt>
                  <c:pt idx="4151">
                    <c:v>63.049973987054891</c:v>
                  </c:pt>
                  <c:pt idx="4152">
                    <c:v>63.17964602132507</c:v>
                  </c:pt>
                  <c:pt idx="4153">
                    <c:v>63.309396957295789</c:v>
                  </c:pt>
                  <c:pt idx="4154">
                    <c:v>63.439226768316651</c:v>
                  </c:pt>
                  <c:pt idx="4155">
                    <c:v>63.569135427661244</c:v>
                  </c:pt>
                  <c:pt idx="4156">
                    <c:v>63.699122908528366</c:v>
                  </c:pt>
                  <c:pt idx="4157">
                    <c:v>63.829189184043052</c:v>
                  </c:pt>
                  <c:pt idx="4158">
                    <c:v>63.959334227257642</c:v>
                  </c:pt>
                  <c:pt idx="4159">
                    <c:v>64.089558011152903</c:v>
                  </c:pt>
                  <c:pt idx="4160">
                    <c:v>64.219860508639044</c:v>
                  </c:pt>
                  <c:pt idx="4161">
                    <c:v>64.350241692556807</c:v>
                  </c:pt>
                  <c:pt idx="4162">
                    <c:v>64.480701535678378</c:v>
                  </c:pt>
                  <c:pt idx="4163">
                    <c:v>64.611240010708656</c:v>
                  </c:pt>
                  <c:pt idx="4164">
                    <c:v>64.741857090285947</c:v>
                  </c:pt>
                  <c:pt idx="4165">
                    <c:v>64.872552746983203</c:v>
                  </c:pt>
                  <c:pt idx="4166">
                    <c:v>65.003326953308942</c:v>
                  </c:pt>
                  <c:pt idx="4167">
                    <c:v>65.134179681708176</c:v>
                  </c:pt>
                  <c:pt idx="4168">
                    <c:v>65.265110904563471</c:v>
                  </c:pt>
                  <c:pt idx="4169">
                    <c:v>65.396120594195793</c:v>
                  </c:pt>
                  <c:pt idx="4170">
                    <c:v>65.527208722865566</c:v>
                  </c:pt>
                  <c:pt idx="4171">
                    <c:v>65.658375262773518</c:v>
                  </c:pt>
                  <c:pt idx="4172">
                    <c:v>65.789620186061654</c:v>
                  </c:pt>
                  <c:pt idx="4173">
                    <c:v>65.920943464814201</c:v>
                  </c:pt>
                  <c:pt idx="4174">
                    <c:v>66.052345071058397</c:v>
                  </c:pt>
                  <c:pt idx="4175">
                    <c:v>66.183824976765536</c:v>
                  </c:pt>
                  <c:pt idx="4176">
                    <c:v>66.315383153851769</c:v>
                  </c:pt>
                  <c:pt idx="4177">
                    <c:v>66.447019574178924</c:v>
                  </c:pt>
                  <c:pt idx="4178">
                    <c:v>66.578734209555563</c:v>
                  </c:pt>
                  <c:pt idx="4179">
                    <c:v>66.710527031737612</c:v>
                  </c:pt>
                  <c:pt idx="4180">
                    <c:v>66.842398012429385</c:v>
                  </c:pt>
                  <c:pt idx="4181">
                    <c:v>66.974347123284289</c:v>
                  </c:pt>
                  <c:pt idx="4182">
                    <c:v>67.106374335905798</c:v>
                  </c:pt>
                  <c:pt idx="4183">
                    <c:v>67.238479621848114</c:v>
                  </c:pt>
                  <c:pt idx="4184">
                    <c:v>67.370662952617096</c:v>
                  </c:pt>
                  <c:pt idx="4185">
                    <c:v>67.502924299671051</c:v>
                  </c:pt>
                  <c:pt idx="4186">
                    <c:v>67.635263634421463</c:v>
                  </c:pt>
                  <c:pt idx="4187">
                    <c:v>67.767680928233844</c:v>
                  </c:pt>
                  <c:pt idx="4188">
                    <c:v>67.900176152428443</c:v>
                  </c:pt>
                  <c:pt idx="4189">
                    <c:v>68.032749278281088</c:v>
                  </c:pt>
                  <c:pt idx="4190">
                    <c:v>68.165400277023934</c:v>
                  </c:pt>
                  <c:pt idx="4191">
                    <c:v>68.298129119846166</c:v>
                  </c:pt>
                  <c:pt idx="4192">
                    <c:v>68.430935777894817</c:v>
                  </c:pt>
                  <c:pt idx="4193">
                    <c:v>68.563820222275353</c:v>
                  </c:pt>
                  <c:pt idx="4194">
                    <c:v>68.696782424052643</c:v>
                  </c:pt>
                  <c:pt idx="4195">
                    <c:v>68.829822354251448</c:v>
                  </c:pt>
                  <c:pt idx="4196">
                    <c:v>68.962939983857282</c:v>
                  </c:pt>
                  <c:pt idx="4197">
                    <c:v>69.096135283817063</c:v>
                  </c:pt>
                  <c:pt idx="4198">
                    <c:v>69.229408225039762</c:v>
                  </c:pt>
                  <c:pt idx="4199">
                    <c:v>69.362758778397193</c:v>
                  </c:pt>
                  <c:pt idx="4200">
                    <c:v>69.496186914724618</c:v>
                  </c:pt>
                  <c:pt idx="4201">
                    <c:v>69.629692604821471</c:v>
                  </c:pt>
                  <c:pt idx="4202">
                    <c:v>69.763275819451977</c:v>
                  </c:pt>
                  <c:pt idx="4203">
                    <c:v>69.896936529345837</c:v>
                  </c:pt>
                  <c:pt idx="4204">
                    <c:v>70.030674705198933</c:v>
                  </c:pt>
                  <c:pt idx="4205">
                    <c:v>70.164490317673838</c:v>
                  </c:pt>
                  <c:pt idx="4206">
                    <c:v>70.298383337400637</c:v>
                  </c:pt>
                  <c:pt idx="4207">
                    <c:v>70.432353734977369</c:v>
                  </c:pt>
                  <c:pt idx="4208">
                    <c:v>70.566401480970811</c:v>
                  </c:pt>
                  <c:pt idx="4209">
                    <c:v>70.700526545916986</c:v>
                  </c:pt>
                  <c:pt idx="4210">
                    <c:v>70.834728900321892</c:v>
                  </c:pt>
                  <c:pt idx="4211">
                    <c:v>70.969008514661965</c:v>
                  </c:pt>
                  <c:pt idx="4212">
                    <c:v>71.103365359384782</c:v>
                  </c:pt>
                  <c:pt idx="4213">
                    <c:v>71.237799404909609</c:v>
                  </c:pt>
                  <c:pt idx="4214">
                    <c:v>71.372310621628017</c:v>
                  </c:pt>
                  <c:pt idx="4215">
                    <c:v>71.506898979904435</c:v>
                  </c:pt>
                  <c:pt idx="4216">
                    <c:v>71.641564450076757</c:v>
                  </c:pt>
                  <c:pt idx="4217">
                    <c:v>71.776307002456846</c:v>
                  </c:pt>
                  <c:pt idx="4218">
                    <c:v>71.91112660733117</c:v>
                  </c:pt>
                  <c:pt idx="4219">
                    <c:v>72.046023234961297</c:v>
                  </c:pt>
                  <c:pt idx="4220">
                    <c:v>72.180996855584496</c:v>
                  </c:pt>
                  <c:pt idx="4221">
                    <c:v>72.316047439414277</c:v>
                  </c:pt>
                  <c:pt idx="4222">
                    <c:v>72.451174956640813</c:v>
                  </c:pt>
                  <c:pt idx="4223">
                    <c:v>72.586379377431726</c:v>
                  </c:pt>
                  <c:pt idx="4224">
                    <c:v>72.721660671932298</c:v>
                  </c:pt>
                  <c:pt idx="4225">
                    <c:v>72.857018810266226</c:v>
                  </c:pt>
                  <c:pt idx="4226">
                    <c:v>72.992453762536073</c:v>
                  </c:pt>
                  <c:pt idx="4227">
                    <c:v>73.127965498823727</c:v>
                  </c:pt>
                  <c:pt idx="4228">
                    <c:v>73.263553989190996</c:v>
                  </c:pt>
                  <c:pt idx="4229">
                    <c:v>73.399219203679976</c:v>
                  </c:pt>
                  <c:pt idx="4230">
                    <c:v>73.534961112313695</c:v>
                  </c:pt>
                  <c:pt idx="4231">
                    <c:v>73.670779685096477</c:v>
                  </c:pt>
                  <c:pt idx="4232">
                    <c:v>73.806674892014541</c:v>
                  </c:pt>
                  <c:pt idx="4233">
                    <c:v>73.94264670303636</c:v>
                  </c:pt>
                  <c:pt idx="4234">
                    <c:v>74.078695088113207</c:v>
                  </c:pt>
                  <c:pt idx="4235">
                    <c:v>74.214820017179619</c:v>
                  </c:pt>
                  <c:pt idx="4236">
                    <c:v>74.351021460153817</c:v>
                  </c:pt>
                  <c:pt idx="4237">
                    <c:v>74.487299386938247</c:v>
                  </c:pt>
                  <c:pt idx="4238">
                    <c:v>74.62365376741991</c:v>
                  </c:pt>
                  <c:pt idx="4239">
                    <c:v>74.760084571470941</c:v>
                  </c:pt>
                  <c:pt idx="4240">
                    <c:v>74.896591768948937</c:v>
                  </c:pt>
                  <c:pt idx="4241">
                    <c:v>75.033175329697499</c:v>
                  </c:pt>
                  <c:pt idx="4242">
                    <c:v>75.169835223546585</c:v>
                  </c:pt>
                  <c:pt idx="4243">
                    <c:v>75.306571420312991</c:v>
                  </c:pt>
                  <c:pt idx="4244">
                    <c:v>75.443383889800742</c:v>
                  </c:pt>
                  <c:pt idx="4245">
                    <c:v>75.580272601801511</c:v>
                  </c:pt>
                  <c:pt idx="4246">
                    <c:v>75.71723752609509</c:v>
                  </c:pt>
                  <c:pt idx="4247">
                    <c:v>75.854278632449748</c:v>
                  </c:pt>
                  <c:pt idx="4248">
                    <c:v>75.991395890622599</c:v>
                  </c:pt>
                  <c:pt idx="4249">
                    <c:v>76.128589270360138</c:v>
                  </c:pt>
                  <c:pt idx="4250">
                    <c:v>76.265858741398475</c:v>
                  </c:pt>
                  <c:pt idx="4251">
                    <c:v>76.403204273463913</c:v>
                  </c:pt>
                  <c:pt idx="4252">
                    <c:v>76.540625836273151</c:v>
                  </c:pt>
                  <c:pt idx="4253">
                    <c:v>76.678123399533746</c:v>
                  </c:pt>
                  <c:pt idx="4254">
                    <c:v>76.815696932944604</c:v>
                  </c:pt>
                  <c:pt idx="4255">
                    <c:v>76.953346406196118</c:v>
                  </c:pt>
                  <c:pt idx="4256">
                    <c:v>77.091071788970794</c:v>
                  </c:pt>
                  <c:pt idx="4257">
                    <c:v>77.228873050943463</c:v>
                  </c:pt>
                  <c:pt idx="4258">
                    <c:v>77.366750161781681</c:v>
                  </c:pt>
                  <c:pt idx="4259">
                    <c:v>77.504703091146112</c:v>
                  </c:pt>
                  <c:pt idx="4260">
                    <c:v>77.642731808690883</c:v>
                  </c:pt>
                  <c:pt idx="4261">
                    <c:v>77.780836284063909</c:v>
                  </c:pt>
                  <c:pt idx="4262">
                    <c:v>77.919016486907225</c:v>
                  </c:pt>
                  <c:pt idx="4263">
                    <c:v>78.057272386857463</c:v>
                  </c:pt>
                  <c:pt idx="4264">
                    <c:v>78.195603953546041</c:v>
                  </c:pt>
                  <c:pt idx="4265">
                    <c:v>78.334011156599558</c:v>
                  </c:pt>
                  <c:pt idx="4266">
                    <c:v>78.47249396564014</c:v>
                  </c:pt>
                  <c:pt idx="4267">
                    <c:v>78.611052350285775</c:v>
                  </c:pt>
                  <c:pt idx="4268">
                    <c:v>78.749686280150598</c:v>
                  </c:pt>
                  <c:pt idx="4269">
                    <c:v>78.888395724845296</c:v>
                  </c:pt>
                  <c:pt idx="4270">
                    <c:v>79.027180653977368</c:v>
                  </c:pt>
                  <c:pt idx="4271">
                    <c:v>79.166041037151444</c:v>
                  </c:pt>
                  <c:pt idx="4272">
                    <c:v>79.304976843969584</c:v>
                  </c:pt>
                  <c:pt idx="4273">
                    <c:v>79.44398804403167</c:v>
                  </c:pt>
                  <c:pt idx="4274">
                    <c:v>79.583074606935611</c:v>
                  </c:pt>
                  <c:pt idx="4275">
                    <c:v>79.722236502277738</c:v>
                  </c:pt>
                  <c:pt idx="4276">
                    <c:v>79.861473699653047</c:v>
                  </c:pt>
                  <c:pt idx="4277">
                    <c:v>80.00078616865548</c:v>
                  </c:pt>
                  <c:pt idx="4278">
                    <c:v>80.140173878878329</c:v>
                  </c:pt>
                  <c:pt idx="4279">
                    <c:v>80.279636799914329</c:v>
                  </c:pt>
                  <c:pt idx="4280">
                    <c:v>80.4191749013562</c:v>
                  </c:pt>
                  <c:pt idx="4281">
                    <c:v>80.558788152796708</c:v>
                  </c:pt>
                  <c:pt idx="4282">
                    <c:v>80.6984765238291</c:v>
                  </c:pt>
                  <c:pt idx="4283">
                    <c:v>80.838239984047249</c:v>
                  </c:pt>
                  <c:pt idx="4284">
                    <c:v>80.978078503046078</c:v>
                  </c:pt>
                  <c:pt idx="4285">
                    <c:v>81.117992050421719</c:v>
                  </c:pt>
                  <c:pt idx="4286">
                    <c:v>81.257980595771798</c:v>
                  </c:pt>
                  <c:pt idx="4287">
                    <c:v>81.3980441086958</c:v>
                  </c:pt>
                  <c:pt idx="4288">
                    <c:v>81.538182558795199</c:v>
                  </c:pt>
                  <c:pt idx="4289">
                    <c:v>81.678395915673747</c:v>
                  </c:pt>
                  <c:pt idx="4290">
                    <c:v>81.818684148937876</c:v>
                  </c:pt>
                  <c:pt idx="4291">
                    <c:v>81.959047228196752</c:v>
                  </c:pt>
                  <c:pt idx="4292">
                    <c:v>82.099485123062635</c:v>
                  </c:pt>
                  <c:pt idx="4293">
                    <c:v>82.239997803151141</c:v>
                  </c:pt>
                  <c:pt idx="4294">
                    <c:v>82.380585238081437</c:v>
                  </c:pt>
                  <c:pt idx="4295">
                    <c:v>82.5212473974765</c:v>
                  </c:pt>
                  <c:pt idx="4296">
                    <c:v>82.661984250963414</c:v>
                  </c:pt>
                  <c:pt idx="4297">
                    <c:v>82.802795768173496</c:v>
                  </c:pt>
                  <c:pt idx="4298">
                    <c:v>82.943681918742683</c:v>
                  </c:pt>
                  <c:pt idx="4299">
                    <c:v>83.084642672311631</c:v>
                  </c:pt>
                  <c:pt idx="4300">
                    <c:v>83.225677998526024</c:v>
                  </c:pt>
                  <c:pt idx="4301">
                    <c:v>83.366787867036734</c:v>
                  </c:pt>
                  <c:pt idx="4302">
                    <c:v>83.507972247500163</c:v>
                  </c:pt>
                  <c:pt idx="4303">
                    <c:v>83.649231109578366</c:v>
                  </c:pt>
                  <c:pt idx="4304">
                    <c:v>83.790564422939283</c:v>
                  </c:pt>
                  <c:pt idx="4305">
                    <c:v>83.931972157257036</c:v>
                  </c:pt>
                  <c:pt idx="4306">
                    <c:v>84.07345428221204</c:v>
                  </c:pt>
                  <c:pt idx="4307">
                    <c:v>84.21501076749125</c:v>
                  </c:pt>
                  <c:pt idx="4308">
                    <c:v>84.356641582788484</c:v>
                  </c:pt>
                  <c:pt idx="4309">
                    <c:v>84.49834669780445</c:v>
                  </c:pt>
                  <c:pt idx="4310">
                    <c:v>84.640126082247107</c:v>
                  </c:pt>
                  <c:pt idx="4311">
                    <c:v>84.781979705831745</c:v>
                  </c:pt>
                  <c:pt idx="4312">
                    <c:v>84.923907538281298</c:v>
                  </c:pt>
                  <c:pt idx="4313">
                    <c:v>85.065909549326477</c:v>
                  </c:pt>
                  <c:pt idx="4314">
                    <c:v>85.207985708705991</c:v>
                  </c:pt>
                  <c:pt idx="4315">
                    <c:v>85.350135986166748</c:v>
                  </c:pt>
                  <c:pt idx="4316">
                    <c:v>85.492360351464058</c:v>
                  </c:pt>
                  <c:pt idx="4317">
                    <c:v>85.634658774361768</c:v>
                  </c:pt>
                  <c:pt idx="4318">
                    <c:v>85.777031224632509</c:v>
                  </c:pt>
                  <c:pt idx="4319">
                    <c:v>85.91947767205788</c:v>
                  </c:pt>
                  <c:pt idx="4320">
                    <c:v>86.061998086428645</c:v>
                  </c:pt>
                  <c:pt idx="4321">
                    <c:v>86.204592437544832</c:v>
                  </c:pt>
                  <c:pt idx="4322">
                    <c:v>86.347260695216036</c:v>
                  </c:pt>
                  <c:pt idx="4323">
                    <c:v>86.490002829261513</c:v>
                  </c:pt>
                  <c:pt idx="4324">
                    <c:v>86.632818809510368</c:v>
                  </c:pt>
                  <c:pt idx="4325">
                    <c:v>86.775708605801782</c:v>
                  </c:pt>
                  <c:pt idx="4326">
                    <c:v>86.918672187985138</c:v>
                  </c:pt>
                  <c:pt idx="4327">
                    <c:v>87.061709525920179</c:v>
                  </c:pt>
                  <c:pt idx="4328">
                    <c:v>87.204820589477237</c:v>
                  </c:pt>
                  <c:pt idx="4329">
                    <c:v>87.34800534853737</c:v>
                  </c:pt>
                  <c:pt idx="4330">
                    <c:v>87.491263772992497</c:v>
                  </c:pt>
                  <c:pt idx="4331">
                    <c:v>87.634595832745603</c:v>
                  </c:pt>
                  <c:pt idx="4332">
                    <c:v>87.778001497710932</c:v>
                  </c:pt>
                  <c:pt idx="4333">
                    <c:v>87.921480737813994</c:v>
                  </c:pt>
                  <c:pt idx="4334">
                    <c:v>88.065033522991982</c:v>
                  </c:pt>
                  <c:pt idx="4335">
                    <c:v>88.208659823193642</c:v>
                  </c:pt>
                  <c:pt idx="4336">
                    <c:v>88.352359608379686</c:v>
                  </c:pt>
                  <c:pt idx="4337">
                    <c:v>88.496132848522763</c:v>
                  </c:pt>
                  <c:pt idx="4338">
                    <c:v>88.639979513607642</c:v>
                  </c:pt>
                  <c:pt idx="4339">
                    <c:v>88.783899573631487</c:v>
                  </c:pt>
                  <c:pt idx="4340">
                    <c:v>88.927892998603824</c:v>
                  </c:pt>
                  <c:pt idx="4341">
                    <c:v>89.071959758546882</c:v>
                  </c:pt>
                  <c:pt idx="4342">
                    <c:v>89.216099823495483</c:v>
                  </c:pt>
                  <c:pt idx="4343">
                    <c:v>89.360313163497452</c:v>
                  </c:pt>
                  <c:pt idx="4344">
                    <c:v>89.5045997486136</c:v>
                  </c:pt>
                  <c:pt idx="4345">
                    <c:v>89.648959548917929</c:v>
                  </c:pt>
                  <c:pt idx="4346">
                    <c:v>89.793392534497727</c:v>
                  </c:pt>
                  <c:pt idx="4347">
                    <c:v>89.937898675453667</c:v>
                  </c:pt>
                  <c:pt idx="4348">
                    <c:v>90.082477941900123</c:v>
                  </c:pt>
                  <c:pt idx="4349">
                    <c:v>90.227130303965083</c:v>
                  </c:pt>
                  <c:pt idx="4350">
                    <c:v>90.37185573179039</c:v>
                  </c:pt>
                  <c:pt idx="4351">
                    <c:v>90.516654195531885</c:v>
                  </c:pt>
                  <c:pt idx="4352">
                    <c:v>90.66152566535952</c:v>
                  </c:pt>
                  <c:pt idx="4353">
                    <c:v>90.806470111457415</c:v>
                  </c:pt>
                  <c:pt idx="4354">
                    <c:v>90.951487504024129</c:v>
                  </c:pt>
                  <c:pt idx="4355">
                    <c:v>91.096577813272617</c:v>
                  </c:pt>
                  <c:pt idx="4356">
                    <c:v>91.241741009430513</c:v>
                  </c:pt>
                  <c:pt idx="4357">
                    <c:v>91.386977062740101</c:v>
                  </c:pt>
                  <c:pt idx="4358">
                    <c:v>91.532285943458589</c:v>
                  </c:pt>
                  <c:pt idx="4359">
                    <c:v>91.677667621858077</c:v>
                  </c:pt>
                  <c:pt idx="4360">
                    <c:v>91.823122068225757</c:v>
                  </c:pt>
                  <c:pt idx="4361">
                    <c:v>91.968649252864068</c:v>
                  </c:pt>
                  <c:pt idx="4362">
                    <c:v>92.114249146090728</c:v>
                  </c:pt>
                  <c:pt idx="4363">
                    <c:v>92.259921718238857</c:v>
                  </c:pt>
                  <c:pt idx="4364">
                    <c:v>92.405666939657095</c:v>
                  </c:pt>
                  <c:pt idx="4365">
                    <c:v>92.55148478070987</c:v>
                  </c:pt>
                  <c:pt idx="4366">
                    <c:v>92.697375211777143</c:v>
                  </c:pt>
                  <c:pt idx="4367">
                    <c:v>92.84333820325493</c:v>
                  </c:pt>
                  <c:pt idx="4368">
                    <c:v>92.989373725555083</c:v>
                  </c:pt>
                  <c:pt idx="4369">
                    <c:v>93.135481749105637</c:v>
                  </c:pt>
                  <c:pt idx="4370">
                    <c:v>93.281662244350755</c:v>
                  </c:pt>
                  <c:pt idx="4371">
                    <c:v>93.427915181750876</c:v>
                  </c:pt>
                  <c:pt idx="4372">
                    <c:v>93.574240531782806</c:v>
                  </c:pt>
                  <c:pt idx="4373">
                    <c:v>93.720638264939907</c:v>
                  </c:pt>
                  <c:pt idx="4374">
                    <c:v>93.867108351732057</c:v>
                  </c:pt>
                  <c:pt idx="4375">
                    <c:v>94.013650762685813</c:v>
                  </c:pt>
                  <c:pt idx="4376">
                    <c:v>94.160265468344591</c:v>
                  </c:pt>
                  <c:pt idx="4377">
                    <c:v>94.306952439268571</c:v>
                  </c:pt>
                  <c:pt idx="4378">
                    <c:v>94.453711646034961</c:v>
                  </c:pt>
                  <c:pt idx="4379">
                    <c:v>94.600543059238035</c:v>
                  </c:pt>
                  <c:pt idx="4380">
                    <c:v>94.747446649489206</c:v>
                  </c:pt>
                  <c:pt idx="4381">
                    <c:v>94.894422387417123</c:v>
                  </c:pt>
                  <c:pt idx="4382">
                    <c:v>95.041470243667789</c:v>
                  </c:pt>
                  <c:pt idx="4383">
                    <c:v>95.188590188904598</c:v>
                  </c:pt>
                  <c:pt idx="4384">
                    <c:v>95.335782193808484</c:v>
                  </c:pt>
                  <c:pt idx="4385">
                    <c:v>95.483046229077971</c:v>
                  </c:pt>
                </c:numCache>
              </c:numRef>
            </c:plus>
            <c:minus>
              <c:numRef>
                <c:f>'Forecast Analysis2'!$D$2:$D$4387</c:f>
                <c:numCache>
                  <c:formatCode>General</c:formatCode>
                  <c:ptCount val="4386"/>
                  <c:pt idx="3652">
                    <c:v>5.3872094694847608</c:v>
                  </c:pt>
                  <c:pt idx="3653">
                    <c:v>5.555631431154743</c:v>
                  </c:pt>
                  <c:pt idx="3654">
                    <c:v>5.7203768628147325</c:v>
                  </c:pt>
                  <c:pt idx="3655">
                    <c:v>5.8817596409180863</c:v>
                  </c:pt>
                  <c:pt idx="3656">
                    <c:v>6.0400541144601068</c:v>
                  </c:pt>
                  <c:pt idx="3657">
                    <c:v>6.195501690169948</c:v>
                  </c:pt>
                  <c:pt idx="3658">
                    <c:v>6.3483160743193334</c:v>
                  </c:pt>
                  <c:pt idx="3659">
                    <c:v>6.4986874912820562</c:v>
                  </c:pt>
                  <c:pt idx="3660">
                    <c:v>6.6467861125963941</c:v>
                  </c:pt>
                  <c:pt idx="3661">
                    <c:v>6.7927648697189777</c:v>
                  </c:pt>
                  <c:pt idx="3662">
                    <c:v>6.9367617805031729</c:v>
                  </c:pt>
                  <c:pt idx="3663">
                    <c:v>7.0789018882267207</c:v>
                  </c:pt>
                  <c:pt idx="3664">
                    <c:v>7.2192988891173417</c:v>
                  </c:pt>
                  <c:pt idx="3665">
                    <c:v>7.3580565073471966</c:v>
                  </c:pt>
                  <c:pt idx="3666">
                    <c:v>7.4952696637213911</c:v>
                  </c:pt>
                  <c:pt idx="3667">
                    <c:v>7.6310254746151855</c:v>
                  </c:pt>
                  <c:pt idx="3668">
                    <c:v>7.7654041103047131</c:v>
                  </c:pt>
                  <c:pt idx="3669">
                    <c:v>7.8984795361061861</c:v>
                  </c:pt>
                  <c:pt idx="3670">
                    <c:v>8.0303201552696652</c:v>
                  </c:pt>
                  <c:pt idx="3671">
                    <c:v>8.1609893690602977</c:v>
                  </c:pt>
                  <c:pt idx="3672">
                    <c:v>8.2905460666770789</c:v>
                  </c:pt>
                  <c:pt idx="3673">
                    <c:v>8.4190450554395273</c:v>
                  </c:pt>
                  <c:pt idx="3674">
                    <c:v>8.5465374398901943</c:v>
                  </c:pt>
                  <c:pt idx="3675">
                    <c:v>8.6730709570208635</c:v>
                  </c:pt>
                  <c:pt idx="3676">
                    <c:v>8.7986902736597301</c:v>
                  </c:pt>
                  <c:pt idx="3677">
                    <c:v>8.9234372511002285</c:v>
                  </c:pt>
                  <c:pt idx="3678">
                    <c:v>9.0473511812661016</c:v>
                  </c:pt>
                  <c:pt idx="3679">
                    <c:v>9.1704689980582703</c:v>
                  </c:pt>
                  <c:pt idx="3680">
                    <c:v>9.2928254669904948</c:v>
                  </c:pt>
                  <c:pt idx="3681">
                    <c:v>9.4144533557719967</c:v>
                  </c:pt>
                  <c:pt idx="3682">
                    <c:v>9.5353835881194726</c:v>
                  </c:pt>
                  <c:pt idx="3683">
                    <c:v>9.6556453827651261</c:v>
                  </c:pt>
                  <c:pt idx="3684">
                    <c:v>9.7752663793609322</c:v>
                  </c:pt>
                  <c:pt idx="3685">
                    <c:v>9.8942727527535954</c:v>
                  </c:pt>
                  <c:pt idx="3686">
                    <c:v>10.012689316912772</c:v>
                  </c:pt>
                  <c:pt idx="3687">
                    <c:v>10.130539619631659</c:v>
                  </c:pt>
                  <c:pt idx="3688">
                    <c:v>10.247846028978813</c:v>
                  </c:pt>
                  <c:pt idx="3689">
                    <c:v>10.364629812359968</c:v>
                  </c:pt>
                  <c:pt idx="3690">
                    <c:v>10.480911208945104</c:v>
                  </c:pt>
                  <c:pt idx="3691">
                    <c:v>10.596709496126563</c:v>
                  </c:pt>
                  <c:pt idx="3692">
                    <c:v>10.71204305059665</c:v>
                  </c:pt>
                  <c:pt idx="3693">
                    <c:v>10.826929404565922</c:v>
                  </c:pt>
                  <c:pt idx="3694">
                    <c:v>10.941385297584819</c:v>
                  </c:pt>
                  <c:pt idx="3695">
                    <c:v>11.055426724380244</c:v>
                  </c:pt>
                  <c:pt idx="3696">
                    <c:v>11.169068979073987</c:v>
                  </c:pt>
                  <c:pt idx="3697">
                    <c:v>11.282326696110728</c:v>
                  </c:pt>
                  <c:pt idx="3698">
                    <c:v>11.395213888188874</c:v>
                  </c:pt>
                  <c:pt idx="3699">
                    <c:v>11.50774398145718</c:v>
                  </c:pt>
                  <c:pt idx="3700">
                    <c:v>11.619929848213305</c:v>
                  </c:pt>
                  <c:pt idx="3701">
                    <c:v>11.731783837316815</c:v>
                  </c:pt>
                  <c:pt idx="3702">
                    <c:v>11.843317802508061</c:v>
                  </c:pt>
                  <c:pt idx="3703">
                    <c:v>11.954543128805849</c:v>
                  </c:pt>
                  <c:pt idx="3704">
                    <c:v>12.065470757140149</c:v>
                  </c:pt>
                  <c:pt idx="3705">
                    <c:v>12.176111207361362</c:v>
                  </c:pt>
                  <c:pt idx="3706">
                    <c:v>12.286474599754465</c:v>
                  </c:pt>
                  <c:pt idx="3707">
                    <c:v>12.396570675174548</c:v>
                  </c:pt>
                  <c:pt idx="3708">
                    <c:v>12.5064088139098</c:v>
                  </c:pt>
                  <c:pt idx="3709">
                    <c:v>12.615998053368301</c:v>
                  </c:pt>
                  <c:pt idx="3710">
                    <c:v>12.725347104676768</c:v>
                  </c:pt>
                  <c:pt idx="3711">
                    <c:v>12.834464368271487</c:v>
                  </c:pt>
                  <c:pt idx="3712">
                    <c:v>12.943357948554908</c:v>
                  </c:pt>
                  <c:pt idx="3713">
                    <c:v>13.052035667685118</c:v>
                  </c:pt>
                  <c:pt idx="3714">
                    <c:v>13.160505078559751</c:v>
                  </c:pt>
                  <c:pt idx="3715">
                    <c:v>13.268773477050877</c:v>
                  </c:pt>
                  <c:pt idx="3716">
                    <c:v>13.376847913542699</c:v>
                  </c:pt>
                  <c:pt idx="3717">
                    <c:v>13.484735203819808</c:v>
                  </c:pt>
                  <c:pt idx="3718">
                    <c:v>13.592441939349875</c:v>
                  </c:pt>
                  <c:pt idx="3719">
                    <c:v>13.699974497001216</c:v>
                  </c:pt>
                  <c:pt idx="3720">
                    <c:v>13.807339048232578</c:v>
                  </c:pt>
                  <c:pt idx="3721">
                    <c:v>13.914541567789511</c:v>
                  </c:pt>
                  <c:pt idx="3722">
                    <c:v>14.021587841939221</c:v>
                  </c:pt>
                  <c:pt idx="3723">
                    <c:v>14.128483476273257</c:v>
                  </c:pt>
                  <c:pt idx="3724">
                    <c:v>14.235233903105355</c:v>
                  </c:pt>
                  <c:pt idx="3725">
                    <c:v>14.341844388489596</c:v>
                  </c:pt>
                  <c:pt idx="3726">
                    <c:v>14.448320038882347</c:v>
                  </c:pt>
                  <c:pt idx="3727">
                    <c:v>14.554665807469716</c:v>
                  </c:pt>
                  <c:pt idx="3728">
                    <c:v>14.660886500180636</c:v>
                  </c:pt>
                  <c:pt idx="3729">
                    <c:v>14.76698678140443</c:v>
                  </c:pt>
                  <c:pt idx="3730">
                    <c:v>14.87297117943025</c:v>
                  </c:pt>
                  <c:pt idx="3731">
                    <c:v>14.97884409162468</c:v>
                  </c:pt>
                  <c:pt idx="3732">
                    <c:v>15.08460978936264</c:v>
                  </c:pt>
                  <c:pt idx="3733">
                    <c:v>15.190272422725714</c:v>
                  </c:pt>
                  <c:pt idx="3734">
                    <c:v>15.295836024981107</c:v>
                  </c:pt>
                  <c:pt idx="3735">
                    <c:v>15.401304516853507</c:v>
                  </c:pt>
                  <c:pt idx="3736">
                    <c:v>15.506681710601415</c:v>
                  </c:pt>
                  <c:pt idx="3737">
                    <c:v>15.611971313908638</c:v>
                  </c:pt>
                  <c:pt idx="3738">
                    <c:v>15.717176933601056</c:v>
                  </c:pt>
                  <c:pt idx="3739">
                    <c:v>15.822302079198119</c:v>
                  </c:pt>
                  <c:pt idx="3740">
                    <c:v>15.92735016630782</c:v>
                  </c:pt>
                  <c:pt idx="3741">
                    <c:v>16.032324519873551</c:v>
                  </c:pt>
                  <c:pt idx="3742">
                    <c:v>16.137228377280529</c:v>
                  </c:pt>
                  <c:pt idx="3743">
                    <c:v>16.242064891329097</c:v>
                  </c:pt>
                  <c:pt idx="3744">
                    <c:v>16.346837133081806</c:v>
                  </c:pt>
                  <c:pt idx="3745">
                    <c:v>16.451548094590681</c:v>
                  </c:pt>
                  <c:pt idx="3746">
                    <c:v>16.556200691510771</c:v>
                  </c:pt>
                  <c:pt idx="3747">
                    <c:v>16.660797765605579</c:v>
                  </c:pt>
                  <c:pt idx="3748">
                    <c:v>16.765342087149929</c:v>
                  </c:pt>
                  <c:pt idx="3749">
                    <c:v>16.869836357235119</c:v>
                  </c:pt>
                  <c:pt idx="3750">
                    <c:v>16.974283209981301</c:v>
                  </c:pt>
                  <c:pt idx="3751">
                    <c:v>17.078685214661466</c:v>
                  </c:pt>
                  <c:pt idx="3752">
                    <c:v>17.183044877741331</c:v>
                  </c:pt>
                  <c:pt idx="3753">
                    <c:v>17.287364644839144</c:v>
                  </c:pt>
                  <c:pt idx="3754">
                    <c:v>17.391646902609118</c:v>
                  </c:pt>
                  <c:pt idx="3755">
                    <c:v>17.49589398055215</c:v>
                  </c:pt>
                  <c:pt idx="3756">
                    <c:v>17.600108152757159</c:v>
                  </c:pt>
                  <c:pt idx="3757">
                    <c:v>17.704291639576244</c:v>
                  </c:pt>
                  <c:pt idx="3758">
                    <c:v>17.80844660923669</c:v>
                  </c:pt>
                  <c:pt idx="3759">
                    <c:v>17.91257517939265</c:v>
                  </c:pt>
                  <c:pt idx="3760">
                    <c:v>18.016679418619322</c:v>
                  </c:pt>
                  <c:pt idx="3761">
                    <c:v>18.120761347852014</c:v>
                  </c:pt>
                  <c:pt idx="3762">
                    <c:v>18.224822941772715</c:v>
                  </c:pt>
                  <c:pt idx="3763">
                    <c:v>18.328866130146327</c:v>
                  </c:pt>
                  <c:pt idx="3764">
                    <c:v>18.43289279910887</c:v>
                  </c:pt>
                  <c:pt idx="3765">
                    <c:v>18.536904792409661</c:v>
                  </c:pt>
                  <c:pt idx="3766">
                    <c:v>18.64090391260946</c:v>
                  </c:pt>
                  <c:pt idx="3767">
                    <c:v>18.744891922236487</c:v>
                  </c:pt>
                  <c:pt idx="3768">
                    <c:v>18.848870544902052</c:v>
                  </c:pt>
                  <c:pt idx="3769">
                    <c:v>18.952841466377503</c:v>
                  </c:pt>
                  <c:pt idx="3770">
                    <c:v>19.05680633563415</c:v>
                  </c:pt>
                  <c:pt idx="3771">
                    <c:v>19.160766765847587</c:v>
                  </c:pt>
                  <c:pt idx="3772">
                    <c:v>19.26472433536804</c:v>
                  </c:pt>
                  <c:pt idx="3773">
                    <c:v>19.368680588657906</c:v>
                  </c:pt>
                  <c:pt idx="3774">
                    <c:v>19.472637037198052</c:v>
                  </c:pt>
                  <c:pt idx="3775">
                    <c:v>19.576595160363933</c:v>
                  </c:pt>
                  <c:pt idx="3776">
                    <c:v>19.680556406272842</c:v>
                  </c:pt>
                  <c:pt idx="3777">
                    <c:v>19.784522192603397</c:v>
                  </c:pt>
                  <c:pt idx="3778">
                    <c:v>19.888493907388373</c:v>
                  </c:pt>
                  <c:pt idx="3779">
                    <c:v>19.992472909781895</c:v>
                  </c:pt>
                  <c:pt idx="3780">
                    <c:v>20.096460530802027</c:v>
                  </c:pt>
                  <c:pt idx="3781">
                    <c:v>20.200458074049664</c:v>
                  </c:pt>
                  <c:pt idx="3782">
                    <c:v>20.30446681640467</c:v>
                  </c:pt>
                  <c:pt idx="3783">
                    <c:v>20.408488008700104</c:v>
                  </c:pt>
                  <c:pt idx="3784">
                    <c:v>20.512522876375364</c:v>
                  </c:pt>
                  <c:pt idx="3785">
                    <c:v>20.61657262010905</c:v>
                  </c:pt>
                  <c:pt idx="3786">
                    <c:v>20.720638416432301</c:v>
                  </c:pt>
                  <c:pt idx="3787">
                    <c:v>20.824721418323328</c:v>
                  </c:pt>
                  <c:pt idx="3788">
                    <c:v>20.928822755783827</c:v>
                  </c:pt>
                  <c:pt idx="3789">
                    <c:v>21.032943536397919</c:v>
                  </c:pt>
                  <c:pt idx="3790">
                    <c:v>21.137084845874341</c:v>
                  </c:pt>
                  <c:pt idx="3791">
                    <c:v>21.241247748572349</c:v>
                  </c:pt>
                  <c:pt idx="3792">
                    <c:v>21.345433288012021</c:v>
                  </c:pt>
                  <c:pt idx="3793">
                    <c:v>21.449642487369534</c:v>
                  </c:pt>
                  <c:pt idx="3794">
                    <c:v>21.553876349957832</c:v>
                  </c:pt>
                  <c:pt idx="3795">
                    <c:v>21.658135859693303</c:v>
                  </c:pt>
                  <c:pt idx="3796">
                    <c:v>21.762421981548929</c:v>
                  </c:pt>
                  <c:pt idx="3797">
                    <c:v>21.866735661994387</c:v>
                  </c:pt>
                  <c:pt idx="3798">
                    <c:v>21.971077829423464</c:v>
                  </c:pt>
                  <c:pt idx="3799">
                    <c:v>22.075449394569411</c:v>
                  </c:pt>
                  <c:pt idx="3800">
                    <c:v>22.17985125090841</c:v>
                  </c:pt>
                  <c:pt idx="3801">
                    <c:v>22.284284275051785</c:v>
                  </c:pt>
                  <c:pt idx="3802">
                    <c:v>22.388749327127179</c:v>
                  </c:pt>
                  <c:pt idx="3803">
                    <c:v>22.493247251149114</c:v>
                  </c:pt>
                  <c:pt idx="3804">
                    <c:v>22.597778875379333</c:v>
                  </c:pt>
                  <c:pt idx="3805">
                    <c:v>22.702345012677199</c:v>
                  </c:pt>
                  <c:pt idx="3806">
                    <c:v>22.806946460840507</c:v>
                  </c:pt>
                  <c:pt idx="3807">
                    <c:v>22.91158400293704</c:v>
                  </c:pt>
                  <c:pt idx="3808">
                    <c:v>23.016258407627127</c:v>
                  </c:pt>
                  <c:pt idx="3809">
                    <c:v>23.120970429477541</c:v>
                  </c:pt>
                  <c:pt idx="3810">
                    <c:v>23.225720809266985</c:v>
                  </c:pt>
                  <c:pt idx="3811">
                    <c:v>23.330510274283462</c:v>
                  </c:pt>
                  <c:pt idx="3812">
                    <c:v>23.435339538613743</c:v>
                  </c:pt>
                  <c:pt idx="3813">
                    <c:v>23.540209303425247</c:v>
                  </c:pt>
                  <c:pt idx="3814">
                    <c:v>23.645120257240514</c:v>
                  </c:pt>
                  <c:pt idx="3815">
                    <c:v>23.750073076204533</c:v>
                  </c:pt>
                  <c:pt idx="3816">
                    <c:v>23.85506842434517</c:v>
                  </c:pt>
                  <c:pt idx="3817">
                    <c:v>23.960106953826834</c:v>
                  </c:pt>
                  <c:pt idx="3818">
                    <c:v>24.065189305197666</c:v>
                  </c:pt>
                  <c:pt idx="3819">
                    <c:v>24.170316107630434</c:v>
                  </c:pt>
                  <c:pt idx="3820">
                    <c:v>24.275487979157283</c:v>
                  </c:pt>
                  <c:pt idx="3821">
                    <c:v>24.380705526898595</c:v>
                  </c:pt>
                  <c:pt idx="3822">
                    <c:v>24.485969347286066</c:v>
                  </c:pt>
                  <c:pt idx="3823">
                    <c:v>24.591280026280224</c:v>
                  </c:pt>
                  <c:pt idx="3824">
                    <c:v>24.696638139582539</c:v>
                  </c:pt>
                  <c:pt idx="3825">
                    <c:v>24.802044252842297</c:v>
                  </c:pt>
                  <c:pt idx="3826">
                    <c:v>24.907498921858341</c:v>
                  </c:pt>
                  <c:pt idx="3827">
                    <c:v>25.01300269277591</c:v>
                  </c:pt>
                  <c:pt idx="3828">
                    <c:v>25.118556102278664</c:v>
                  </c:pt>
                  <c:pt idx="3829">
                    <c:v>25.224159677776065</c:v>
                  </c:pt>
                  <c:pt idx="3830">
                    <c:v>25.329813937586199</c:v>
                  </c:pt>
                  <c:pt idx="3831">
                    <c:v>25.435519391114248</c:v>
                  </c:pt>
                  <c:pt idx="3832">
                    <c:v>25.541276539026672</c:v>
                  </c:pt>
                  <c:pt idx="3833">
                    <c:v>25.647085873421247</c:v>
                  </c:pt>
                  <c:pt idx="3834">
                    <c:v>25.752947877993094</c:v>
                  </c:pt>
                  <c:pt idx="3835">
                    <c:v>25.858863028196772</c:v>
                  </c:pt>
                  <c:pt idx="3836">
                    <c:v>25.964831791404592</c:v>
                  </c:pt>
                  <c:pt idx="3837">
                    <c:v>26.070854627061191</c:v>
                  </c:pt>
                  <c:pt idx="3838">
                    <c:v>26.176931986834596</c:v>
                  </c:pt>
                  <c:pt idx="3839">
                    <c:v>26.28306431476371</c:v>
                  </c:pt>
                  <c:pt idx="3840">
                    <c:v>26.389252047402419</c:v>
                  </c:pt>
                  <c:pt idx="3841">
                    <c:v>26.495495613960465</c:v>
                  </c:pt>
                  <c:pt idx="3842">
                    <c:v>26.601795436441002</c:v>
                  </c:pt>
                  <c:pt idx="3843">
                    <c:v>26.708151929775113</c:v>
                  </c:pt>
                  <c:pt idx="3844">
                    <c:v>26.814565501953226</c:v>
                  </c:pt>
                  <c:pt idx="3845">
                    <c:v>26.921036554153613</c:v>
                  </c:pt>
                  <c:pt idx="3846">
                    <c:v>27.027565480867988</c:v>
                  </c:pt>
                  <c:pt idx="3847">
                    <c:v>27.134152670024303</c:v>
                  </c:pt>
                  <c:pt idx="3848">
                    <c:v>27.240798503106831</c:v>
                  </c:pt>
                  <c:pt idx="3849">
                    <c:v>27.347503355273584</c:v>
                  </c:pt>
                  <c:pt idx="3850">
                    <c:v>27.454267595471126</c:v>
                  </c:pt>
                  <c:pt idx="3851">
                    <c:v>27.561091586546919</c:v>
                  </c:pt>
                  <c:pt idx="3852">
                    <c:v>27.667975685359171</c:v>
                  </c:pt>
                  <c:pt idx="3853">
                    <c:v>27.774920242884292</c:v>
                  </c:pt>
                  <c:pt idx="3854">
                    <c:v>27.881925604322095</c:v>
                  </c:pt>
                  <c:pt idx="3855">
                    <c:v>27.98899210919862</c:v>
                  </c:pt>
                  <c:pt idx="3856">
                    <c:v>28.096120091466851</c:v>
                  </c:pt>
                  <c:pt idx="3857">
                    <c:v>28.203309879605225</c:v>
                  </c:pt>
                  <c:pt idx="3858">
                    <c:v>28.310561796714062</c:v>
                  </c:pt>
                  <c:pt idx="3859">
                    <c:v>28.41787616060995</c:v>
                  </c:pt>
                  <c:pt idx="3860">
                    <c:v>28.525253283918126</c:v>
                  </c:pt>
                  <c:pt idx="3861">
                    <c:v>28.632693474162942</c:v>
                  </c:pt>
                  <c:pt idx="3862">
                    <c:v>28.740197033856408</c:v>
                  </c:pt>
                  <c:pt idx="3863">
                    <c:v>28.847764260584924</c:v>
                  </c:pt>
                  <c:pt idx="3864">
                    <c:v>28.955395447094155</c:v>
                  </c:pt>
                  <c:pt idx="3865">
                    <c:v>29.063090881372219</c:v>
                  </c:pt>
                  <c:pt idx="3866">
                    <c:v>29.170850846731096</c:v>
                  </c:pt>
                  <c:pt idx="3867">
                    <c:v>29.278675621886428</c:v>
                  </c:pt>
                  <c:pt idx="3868">
                    <c:v>29.38656548103565</c:v>
                  </c:pt>
                  <c:pt idx="3869">
                    <c:v>29.494520693934533</c:v>
                  </c:pt>
                  <c:pt idx="3870">
                    <c:v>29.602541525972168</c:v>
                  </c:pt>
                  <c:pt idx="3871">
                    <c:v>29.710628238244499</c:v>
                  </c:pt>
                  <c:pt idx="3872">
                    <c:v>29.818781087626267</c:v>
                  </c:pt>
                  <c:pt idx="3873">
                    <c:v>29.927000326841618</c:v>
                  </c:pt>
                  <c:pt idx="3874">
                    <c:v>30.035286204533225</c:v>
                  </c:pt>
                  <c:pt idx="3875">
                    <c:v>30.143638965330087</c:v>
                  </c:pt>
                  <c:pt idx="3876">
                    <c:v>30.252058849913965</c:v>
                  </c:pt>
                  <c:pt idx="3877">
                    <c:v>30.360546095084484</c:v>
                  </c:pt>
                  <c:pt idx="3878">
                    <c:v>30.469100933823011</c:v>
                  </c:pt>
                  <c:pt idx="3879">
                    <c:v>30.577723595355206</c:v>
                  </c:pt>
                  <c:pt idx="3880">
                    <c:v>30.686414305212445</c:v>
                  </c:pt>
                  <c:pt idx="3881">
                    <c:v>30.795173285291941</c:v>
                  </c:pt>
                  <c:pt idx="3882">
                    <c:v>30.90400075391582</c:v>
                  </c:pt>
                  <c:pt idx="3883">
                    <c:v>31.012896925888935</c:v>
                  </c:pt>
                  <c:pt idx="3884">
                    <c:v>31.121862012555674</c:v>
                  </c:pt>
                  <c:pt idx="3885">
                    <c:v>31.230896221855616</c:v>
                  </c:pt>
                  <c:pt idx="3886">
                    <c:v>31.339999758378116</c:v>
                  </c:pt>
                  <c:pt idx="3887">
                    <c:v>31.449172823415939</c:v>
                  </c:pt>
                  <c:pt idx="3888">
                    <c:v>31.558415615017761</c:v>
                  </c:pt>
                  <c:pt idx="3889">
                    <c:v>31.66772832803974</c:v>
                  </c:pt>
                  <c:pt idx="3890">
                    <c:v>31.777111154196163</c:v>
                  </c:pt>
                  <c:pt idx="3891">
                    <c:v>31.886564282109017</c:v>
                  </c:pt>
                  <c:pt idx="3892">
                    <c:v>31.996087897356755</c:v>
                  </c:pt>
                  <c:pt idx="3893">
                    <c:v>32.105682182522102</c:v>
                  </c:pt>
                  <c:pt idx="3894">
                    <c:v>32.215347317238937</c:v>
                  </c:pt>
                  <c:pt idx="3895">
                    <c:v>32.32508347823844</c:v>
                  </c:pt>
                  <c:pt idx="3896">
                    <c:v>32.434890839394171</c:v>
                  </c:pt>
                  <c:pt idx="3897">
                    <c:v>32.544769571766587</c:v>
                  </c:pt>
                  <c:pt idx="3898">
                    <c:v>32.654719843646475</c:v>
                  </c:pt>
                  <c:pt idx="3899">
                    <c:v>32.764741820597841</c:v>
                  </c:pt>
                  <c:pt idx="3900">
                    <c:v>32.874835665499795</c:v>
                  </c:pt>
                  <c:pt idx="3901">
                    <c:v>32.985001538587866</c:v>
                  </c:pt>
                  <c:pt idx="3902">
                    <c:v>33.095239597494448</c:v>
                  </c:pt>
                  <c:pt idx="3903">
                    <c:v>33.205549997288571</c:v>
                  </c:pt>
                  <c:pt idx="3904">
                    <c:v>33.315932890514929</c:v>
                  </c:pt>
                  <c:pt idx="3905">
                    <c:v>33.426388427232268</c:v>
                  </c:pt>
                  <c:pt idx="3906">
                    <c:v>33.53691675505101</c:v>
                  </c:pt>
                  <c:pt idx="3907">
                    <c:v>33.647518019170271</c:v>
                  </c:pt>
                  <c:pt idx="3908">
                    <c:v>33.758192362414171</c:v>
                  </c:pt>
                  <c:pt idx="3909">
                    <c:v>33.86893992526759</c:v>
                  </c:pt>
                  <c:pt idx="3910">
                    <c:v>33.979760845911208</c:v>
                  </c:pt>
                  <c:pt idx="3911">
                    <c:v>34.090655260255922</c:v>
                  </c:pt>
                  <c:pt idx="3912">
                    <c:v>34.201623301976774</c:v>
                  </c:pt>
                  <c:pt idx="3913">
                    <c:v>34.31266510254617</c:v>
                  </c:pt>
                  <c:pt idx="3914">
                    <c:v>34.423780791266566</c:v>
                  </c:pt>
                  <c:pt idx="3915">
                    <c:v>34.53497049530263</c:v>
                  </c:pt>
                  <c:pt idx="3916">
                    <c:v>34.646234339712763</c:v>
                  </c:pt>
                  <c:pt idx="3917">
                    <c:v>34.757572447480136</c:v>
                  </c:pt>
                  <c:pt idx="3918">
                    <c:v>34.868984939543196</c:v>
                  </c:pt>
                  <c:pt idx="3919">
                    <c:v>34.980471934825644</c:v>
                  </c:pt>
                  <c:pt idx="3920">
                    <c:v>35.092033550265832</c:v>
                  </c:pt>
                  <c:pt idx="3921">
                    <c:v>35.203669900845831</c:v>
                  </c:pt>
                  <c:pt idx="3922">
                    <c:v>35.315381099619799</c:v>
                  </c:pt>
                  <c:pt idx="3923">
                    <c:v>35.427167257742028</c:v>
                  </c:pt>
                  <c:pt idx="3924">
                    <c:v>35.539028484494423</c:v>
                  </c:pt>
                  <c:pt idx="3925">
                    <c:v>35.650964887313599</c:v>
                  </c:pt>
                  <c:pt idx="3926">
                    <c:v>35.762976571817454</c:v>
                  </c:pt>
                  <c:pt idx="3927">
                    <c:v>35.875063641831325</c:v>
                  </c:pt>
                  <c:pt idx="3928">
                    <c:v>35.987226199413747</c:v>
                  </c:pt>
                  <c:pt idx="3929">
                    <c:v>36.09946434488171</c:v>
                  </c:pt>
                  <c:pt idx="3930">
                    <c:v>36.211778176835537</c:v>
                  </c:pt>
                  <c:pt idx="3931">
                    <c:v>36.324167792183395</c:v>
                  </c:pt>
                  <c:pt idx="3932">
                    <c:v>36.436633286165325</c:v>
                  </c:pt>
                  <c:pt idx="3933">
                    <c:v>36.549174752376906</c:v>
                  </c:pt>
                  <c:pt idx="3934">
                    <c:v>36.661792282792582</c:v>
                  </c:pt>
                  <c:pt idx="3935">
                    <c:v>36.774485967788536</c:v>
                  </c:pt>
                  <c:pt idx="3936">
                    <c:v>36.887255896165193</c:v>
                  </c:pt>
                  <c:pt idx="3937">
                    <c:v>37.000102155169493</c:v>
                  </c:pt>
                  <c:pt idx="3938">
                    <c:v>37.113024830516551</c:v>
                  </c:pt>
                  <c:pt idx="3939">
                    <c:v>37.226024006411237</c:v>
                  </c:pt>
                  <c:pt idx="3940">
                    <c:v>37.339099765569259</c:v>
                  </c:pt>
                  <c:pt idx="3941">
                    <c:v>37.452252189237882</c:v>
                  </c:pt>
                  <c:pt idx="3942">
                    <c:v>37.565481357216456</c:v>
                  </c:pt>
                  <c:pt idx="3943">
                    <c:v>37.678787347876458</c:v>
                  </c:pt>
                  <c:pt idx="3944">
                    <c:v>37.792170238181356</c:v>
                  </c:pt>
                  <c:pt idx="3945">
                    <c:v>37.905630103706024</c:v>
                  </c:pt>
                  <c:pt idx="3946">
                    <c:v>38.019167018655978</c:v>
                  </c:pt>
                  <c:pt idx="3947">
                    <c:v>38.13278105588622</c:v>
                  </c:pt>
                  <c:pt idx="3948">
                    <c:v>38.246472286919811</c:v>
                  </c:pt>
                  <c:pt idx="3949">
                    <c:v>38.360240781966176</c:v>
                  </c:pt>
                  <c:pt idx="3950">
                    <c:v>38.474086609939093</c:v>
                  </c:pt>
                  <c:pt idx="3951">
                    <c:v>38.588009838474385</c:v>
                  </c:pt>
                  <c:pt idx="3952">
                    <c:v>38.702010533947451</c:v>
                  </c:pt>
                  <c:pt idx="3953">
                    <c:v>38.816088761490313</c:v>
                  </c:pt>
                  <c:pt idx="3954">
                    <c:v>38.930244585008637</c:v>
                  </c:pt>
                  <c:pt idx="3955">
                    <c:v>39.04447806719832</c:v>
                  </c:pt>
                  <c:pt idx="3956">
                    <c:v>39.158789269561872</c:v>
                  </c:pt>
                  <c:pt idx="3957">
                    <c:v>39.2731782524246</c:v>
                  </c:pt>
                  <c:pt idx="3958">
                    <c:v>39.387645074950484</c:v>
                  </c:pt>
                  <c:pt idx="3959">
                    <c:v>39.502189795157783</c:v>
                  </c:pt>
                  <c:pt idx="3960">
                    <c:v>39.616812469934523</c:v>
                  </c:pt>
                  <c:pt idx="3961">
                    <c:v>39.731513155053605</c:v>
                  </c:pt>
                  <c:pt idx="3962">
                    <c:v>39.846291905187783</c:v>
                  </c:pt>
                  <c:pt idx="3963">
                    <c:v>39.961148773924407</c:v>
                  </c:pt>
                  <c:pt idx="3964">
                    <c:v>40.07608381377986</c:v>
                  </c:pt>
                  <c:pt idx="3965">
                    <c:v>40.191097076213893</c:v>
                  </c:pt>
                  <c:pt idx="3966">
                    <c:v>40.306188611643684</c:v>
                  </c:pt>
                  <c:pt idx="3967">
                    <c:v>40.42135846945768</c:v>
                  </c:pt>
                  <c:pt idx="3968">
                    <c:v>40.536606698029253</c:v>
                  </c:pt>
                  <c:pt idx="3969">
                    <c:v>40.651933344730132</c:v>
                  </c:pt>
                  <c:pt idx="3970">
                    <c:v>40.767338455943694</c:v>
                  </c:pt>
                  <c:pt idx="3971">
                    <c:v>40.882822077077968</c:v>
                  </c:pt>
                  <c:pt idx="3972">
                    <c:v>40.998384252578504</c:v>
                  </c:pt>
                  <c:pt idx="3973">
                    <c:v>41.114025025941054</c:v>
                  </c:pt>
                  <c:pt idx="3974">
                    <c:v>41.229744439724051</c:v>
                  </c:pt>
                  <c:pt idx="3975">
                    <c:v>41.345542535560917</c:v>
                  </c:pt>
                  <c:pt idx="3976">
                    <c:v>41.461419354172136</c:v>
                  </c:pt>
                  <c:pt idx="3977">
                    <c:v>41.57737493537725</c:v>
                  </c:pt>
                  <c:pt idx="3978">
                    <c:v>41.69340931810661</c:v>
                  </c:pt>
                  <c:pt idx="3979">
                    <c:v>41.809522540412956</c:v>
                  </c:pt>
                  <c:pt idx="3980">
                    <c:v>41.925714639482884</c:v>
                  </c:pt>
                  <c:pt idx="3981">
                    <c:v>42.041985651648048</c:v>
                  </c:pt>
                  <c:pt idx="3982">
                    <c:v>42.158335612396321</c:v>
                  </c:pt>
                  <c:pt idx="3983">
                    <c:v>42.274764556382721</c:v>
                  </c:pt>
                  <c:pt idx="3984">
                    <c:v>42.391272517440157</c:v>
                  </c:pt>
                  <c:pt idx="3985">
                    <c:v>42.507859528590124</c:v>
                  </c:pt>
                  <c:pt idx="3986">
                    <c:v>42.62452562205312</c:v>
                  </c:pt>
                  <c:pt idx="3987">
                    <c:v>42.741270829259008</c:v>
                  </c:pt>
                  <c:pt idx="3988">
                    <c:v>42.858095180857191</c:v>
                  </c:pt>
                  <c:pt idx="3989">
                    <c:v>42.974998706726645</c:v>
                  </c:pt>
                  <c:pt idx="3990">
                    <c:v>43.091981435985815</c:v>
                  </c:pt>
                  <c:pt idx="3991">
                    <c:v>43.209043397002368</c:v>
                  </c:pt>
                  <c:pt idx="3992">
                    <c:v>43.326184617402816</c:v>
                  </c:pt>
                  <c:pt idx="3993">
                    <c:v>43.443405124081977</c:v>
                  </c:pt>
                  <c:pt idx="3994">
                    <c:v>43.560704943212357</c:v>
                  </c:pt>
                  <c:pt idx="3995">
                    <c:v>43.678084100253351</c:v>
                  </c:pt>
                  <c:pt idx="3996">
                    <c:v>43.795542619960322</c:v>
                  </c:pt>
                  <c:pt idx="3997">
                    <c:v>43.913080526393571</c:v>
                  </c:pt>
                  <c:pt idx="3998">
                    <c:v>44.030697842927182</c:v>
                  </c:pt>
                  <c:pt idx="3999">
                    <c:v>44.148394592257716</c:v>
                  </c:pt>
                  <c:pt idx="4000">
                    <c:v>44.266170796412844</c:v>
                  </c:pt>
                  <c:pt idx="4001">
                    <c:v>44.38402647675975</c:v>
                  </c:pt>
                  <c:pt idx="4002">
                    <c:v>44.501961654013606</c:v>
                  </c:pt>
                  <c:pt idx="4003">
                    <c:v>44.619976348245665</c:v>
                  </c:pt>
                  <c:pt idx="4004">
                    <c:v>44.738070578891517</c:v>
                  </c:pt>
                  <c:pt idx="4005">
                    <c:v>44.85624436475905</c:v>
                  </c:pt>
                  <c:pt idx="4006">
                    <c:v>44.974497724036354</c:v>
                  </c:pt>
                  <c:pt idx="4007">
                    <c:v>45.092830674299563</c:v>
                  </c:pt>
                  <c:pt idx="4008">
                    <c:v>45.211243232520481</c:v>
                  </c:pt>
                  <c:pt idx="4009">
                    <c:v>45.329735415074254</c:v>
                  </c:pt>
                  <c:pt idx="4010">
                    <c:v>45.448307237746775</c:v>
                  </c:pt>
                  <c:pt idx="4011">
                    <c:v>45.566958715742139</c:v>
                  </c:pt>
                  <c:pt idx="4012">
                    <c:v>45.685689863689873</c:v>
                  </c:pt>
                  <c:pt idx="4013">
                    <c:v>45.804500695652159</c:v>
                  </c:pt>
                  <c:pt idx="4014">
                    <c:v>45.923391225130921</c:v>
                  </c:pt>
                  <c:pt idx="4015">
                    <c:v>46.042361465074798</c:v>
                  </c:pt>
                  <c:pt idx="4016">
                    <c:v>46.161411427886051</c:v>
                  </c:pt>
                  <c:pt idx="4017">
                    <c:v>46.280541125427405</c:v>
                  </c:pt>
                  <c:pt idx="4018">
                    <c:v>46.399750569028718</c:v>
                  </c:pt>
                  <c:pt idx="4019">
                    <c:v>46.634780407821509</c:v>
                  </c:pt>
                  <c:pt idx="4020">
                    <c:v>46.753853874727611</c:v>
                  </c:pt>
                  <c:pt idx="4021">
                    <c:v>46.873008425778288</c:v>
                  </c:pt>
                  <c:pt idx="4022">
                    <c:v>46.99224406176922</c:v>
                  </c:pt>
                  <c:pt idx="4023">
                    <c:v>47.111560783069386</c:v>
                  </c:pt>
                  <c:pt idx="4024">
                    <c:v>47.230958589626397</c:v>
                  </c:pt>
                  <c:pt idx="4025">
                    <c:v>47.350437480971841</c:v>
                  </c:pt>
                  <c:pt idx="4026">
                    <c:v>47.469997456226515</c:v>
                  </c:pt>
                  <c:pt idx="4027">
                    <c:v>47.589638514105587</c:v>
                  </c:pt>
                  <c:pt idx="4028">
                    <c:v>47.709360652923706</c:v>
                  </c:pt>
                  <c:pt idx="4029">
                    <c:v>47.829163870600034</c:v>
                  </c:pt>
                  <c:pt idx="4030">
                    <c:v>47.949048164663239</c:v>
                  </c:pt>
                  <c:pt idx="4031">
                    <c:v>48.069013532256378</c:v>
                  </c:pt>
                  <c:pt idx="4032">
                    <c:v>48.189059970141749</c:v>
                  </c:pt>
                  <c:pt idx="4033">
                    <c:v>48.309187474705688</c:v>
                  </c:pt>
                  <c:pt idx="4034">
                    <c:v>48.429396041963251</c:v>
                  </c:pt>
                  <c:pt idx="4035">
                    <c:v>48.54968566756294</c:v>
                  </c:pt>
                  <c:pt idx="4036">
                    <c:v>48.670056346791242</c:v>
                  </c:pt>
                  <c:pt idx="4037">
                    <c:v>48.790508074577161</c:v>
                  </c:pt>
                  <c:pt idx="4038">
                    <c:v>48.911040845496785</c:v>
                  </c:pt>
                  <c:pt idx="4039">
                    <c:v>49.031654653777622</c:v>
                  </c:pt>
                  <c:pt idx="4040">
                    <c:v>49.152349493302999</c:v>
                  </c:pt>
                  <c:pt idx="4041">
                    <c:v>49.273125357616394</c:v>
                  </c:pt>
                  <c:pt idx="4042">
                    <c:v>49.39398223992567</c:v>
                  </c:pt>
                  <c:pt idx="4043">
                    <c:v>49.514920133107303</c:v>
                  </c:pt>
                  <c:pt idx="4044">
                    <c:v>49.635939029710499</c:v>
                  </c:pt>
                  <c:pt idx="4045">
                    <c:v>49.757038921961318</c:v>
                  </c:pt>
                  <c:pt idx="4046">
                    <c:v>49.878219801766697</c:v>
                  </c:pt>
                  <c:pt idx="4047">
                    <c:v>49.999481660718509</c:v>
                  </c:pt>
                  <c:pt idx="4048">
                    <c:v>50.120824490097412</c:v>
                  </c:pt>
                  <c:pt idx="4049">
                    <c:v>50.242248280876829</c:v>
                  </c:pt>
                  <c:pt idx="4050">
                    <c:v>50.363753023726716</c:v>
                  </c:pt>
                  <c:pt idx="4051">
                    <c:v>50.485338709017462</c:v>
                  </c:pt>
                  <c:pt idx="4052">
                    <c:v>50.60700532682354</c:v>
                  </c:pt>
                  <c:pt idx="4053">
                    <c:v>50.728752866927266</c:v>
                  </c:pt>
                  <c:pt idx="4054">
                    <c:v>50.850581318822456</c:v>
                  </c:pt>
                  <c:pt idx="4055">
                    <c:v>50.972490671717992</c:v>
                  </c:pt>
                  <c:pt idx="4056">
                    <c:v>51.094480914541464</c:v>
                  </c:pt>
                  <c:pt idx="4057">
                    <c:v>51.216552035942634</c:v>
                  </c:pt>
                  <c:pt idx="4058">
                    <c:v>51.338704024296923</c:v>
                  </c:pt>
                  <c:pt idx="4059">
                    <c:v>51.460936867708888</c:v>
                  </c:pt>
                  <c:pt idx="4060">
                    <c:v>51.583250554015571</c:v>
                  </c:pt>
                  <c:pt idx="4061">
                    <c:v>51.705645070789856</c:v>
                  </c:pt>
                  <c:pt idx="4062">
                    <c:v>51.828120405343796</c:v>
                  </c:pt>
                  <c:pt idx="4063">
                    <c:v>51.950676544731884</c:v>
                  </c:pt>
                  <c:pt idx="4064">
                    <c:v>52.073313475754297</c:v>
                  </c:pt>
                  <c:pt idx="4065">
                    <c:v>52.196031184960013</c:v>
                  </c:pt>
                  <c:pt idx="4066">
                    <c:v>52.318829658650053</c:v>
                  </c:pt>
                  <c:pt idx="4067">
                    <c:v>52.441708882880576</c:v>
                  </c:pt>
                  <c:pt idx="4068">
                    <c:v>52.564668843465867</c:v>
                  </c:pt>
                  <c:pt idx="4069">
                    <c:v>52.687709525981496</c:v>
                  </c:pt>
                  <c:pt idx="4070">
                    <c:v>52.810830915767234</c:v>
                  </c:pt>
                  <c:pt idx="4071">
                    <c:v>52.934032997930068</c:v>
                  </c:pt>
                  <c:pt idx="4072">
                    <c:v>53.057315757347091</c:v>
                  </c:pt>
                  <c:pt idx="4073">
                    <c:v>53.180679178668392</c:v>
                  </c:pt>
                  <c:pt idx="4074">
                    <c:v>53.304123246319968</c:v>
                  </c:pt>
                  <c:pt idx="4075">
                    <c:v>53.427647944506511</c:v>
                  </c:pt>
                  <c:pt idx="4076">
                    <c:v>53.551253257214114</c:v>
                  </c:pt>
                  <c:pt idx="4077">
                    <c:v>53.674939168213221</c:v>
                  </c:pt>
                  <c:pt idx="4078">
                    <c:v>53.798705661061149</c:v>
                  </c:pt>
                  <c:pt idx="4079">
                    <c:v>53.9225527191049</c:v>
                  </c:pt>
                  <c:pt idx="4080">
                    <c:v>54.046480325483778</c:v>
                  </c:pt>
                  <c:pt idx="4081">
                    <c:v>54.170488463132003</c:v>
                  </c:pt>
                  <c:pt idx="4082">
                    <c:v>54.294577114781326</c:v>
                  </c:pt>
                  <c:pt idx="4083">
                    <c:v>54.418746262963587</c:v>
                  </c:pt>
                  <c:pt idx="4084">
                    <c:v>54.542995890013231</c:v>
                  </c:pt>
                  <c:pt idx="4085">
                    <c:v>54.667325978069833</c:v>
                  </c:pt>
                  <c:pt idx="4086">
                    <c:v>54.79173650908055</c:v>
                  </c:pt>
                  <c:pt idx="4087">
                    <c:v>54.916227464802596</c:v>
                  </c:pt>
                  <c:pt idx="4088">
                    <c:v>55.040798826805577</c:v>
                  </c:pt>
                  <c:pt idx="4089">
                    <c:v>55.165450576474001</c:v>
                  </c:pt>
                  <c:pt idx="4090">
                    <c:v>55.290182695009506</c:v>
                  </c:pt>
                  <c:pt idx="4091">
                    <c:v>55.414995163433282</c:v>
                  </c:pt>
                  <c:pt idx="4092">
                    <c:v>55.539887962588324</c:v>
                  </c:pt>
                  <c:pt idx="4093">
                    <c:v>55.664861073141722</c:v>
                  </c:pt>
                  <c:pt idx="4094">
                    <c:v>55.789914475586897</c:v>
                  </c:pt>
                  <c:pt idx="4095">
                    <c:v>55.915048150245852</c:v>
                  </c:pt>
                  <c:pt idx="4096">
                    <c:v>56.040262077271315</c:v>
                  </c:pt>
                  <c:pt idx="4097">
                    <c:v>56.165556236648975</c:v>
                  </c:pt>
                  <c:pt idx="4098">
                    <c:v>56.29093060819956</c:v>
                  </c:pt>
                  <c:pt idx="4099">
                    <c:v>56.416385171580977</c:v>
                  </c:pt>
                  <c:pt idx="4100">
                    <c:v>56.54191990629046</c:v>
                  </c:pt>
                  <c:pt idx="4101">
                    <c:v>56.667534791666533</c:v>
                  </c:pt>
                  <c:pt idx="4102">
                    <c:v>56.793229806891155</c:v>
                  </c:pt>
                  <c:pt idx="4103">
                    <c:v>56.91900493099169</c:v>
                  </c:pt>
                  <c:pt idx="4104">
                    <c:v>57.0448601428429</c:v>
                  </c:pt>
                  <c:pt idx="4105">
                    <c:v>57.170795421168961</c:v>
                  </c:pt>
                  <c:pt idx="4106">
                    <c:v>57.296810744545375</c:v>
                  </c:pt>
                  <c:pt idx="4107">
                    <c:v>57.42290609140089</c:v>
                  </c:pt>
                  <c:pt idx="4108">
                    <c:v>57.549081440019464</c:v>
                  </c:pt>
                  <c:pt idx="4109">
                    <c:v>57.675336768542081</c:v>
                  </c:pt>
                  <c:pt idx="4110">
                    <c:v>57.801672054968691</c:v>
                  </c:pt>
                  <c:pt idx="4111">
                    <c:v>57.928087277159953</c:v>
                  </c:pt>
                  <c:pt idx="4112">
                    <c:v>58.054582412839139</c:v>
                  </c:pt>
                  <c:pt idx="4113">
                    <c:v>58.181157439593896</c:v>
                  </c:pt>
                  <c:pt idx="4114">
                    <c:v>58.307812334878037</c:v>
                  </c:pt>
                  <c:pt idx="4115">
                    <c:v>58.434547076013288</c:v>
                  </c:pt>
                  <c:pt idx="4116">
                    <c:v>58.561361640191016</c:v>
                  </c:pt>
                  <c:pt idx="4117">
                    <c:v>58.688256004473978</c:v>
                  </c:pt>
                  <c:pt idx="4118">
                    <c:v>58.815230145797997</c:v>
                  </c:pt>
                  <c:pt idx="4119">
                    <c:v>58.942284040973625</c:v>
                  </c:pt>
                  <c:pt idx="4120">
                    <c:v>59.069417666687869</c:v>
                  </c:pt>
                  <c:pt idx="4121">
                    <c:v>59.196630999505729</c:v>
                  </c:pt>
                  <c:pt idx="4122">
                    <c:v>59.323924015871917</c:v>
                  </c:pt>
                  <c:pt idx="4123">
                    <c:v>59.451296692112393</c:v>
                  </c:pt>
                  <c:pt idx="4124">
                    <c:v>59.578749004436006</c:v>
                  </c:pt>
                  <c:pt idx="4125">
                    <c:v>59.706280928935989</c:v>
                  </c:pt>
                  <c:pt idx="4126">
                    <c:v>59.833892441591566</c:v>
                  </c:pt>
                  <c:pt idx="4127">
                    <c:v>59.961583518269485</c:v>
                  </c:pt>
                  <c:pt idx="4128">
                    <c:v>60.089354134725475</c:v>
                  </c:pt>
                  <c:pt idx="4129">
                    <c:v>60.217204266605847</c:v>
                  </c:pt>
                  <c:pt idx="4130">
                    <c:v>60.345133889448825</c:v>
                  </c:pt>
                  <c:pt idx="4131">
                    <c:v>60.473142978686155</c:v>
                  </c:pt>
                  <c:pt idx="4132">
                    <c:v>60.601231509644478</c:v>
                  </c:pt>
                  <c:pt idx="4133">
                    <c:v>60.729399457546741</c:v>
                  </c:pt>
                  <c:pt idx="4134">
                    <c:v>60.857646797513681</c:v>
                  </c:pt>
                  <c:pt idx="4135">
                    <c:v>60.985973504565173</c:v>
                  </c:pt>
                  <c:pt idx="4136">
                    <c:v>61.114379553621603</c:v>
                  </c:pt>
                  <c:pt idx="4137">
                    <c:v>61.242864919505301</c:v>
                  </c:pt>
                  <c:pt idx="4138">
                    <c:v>61.371429576941786</c:v>
                  </c:pt>
                  <c:pt idx="4139">
                    <c:v>61.500073500561236</c:v>
                  </c:pt>
                  <c:pt idx="4140">
                    <c:v>61.628796664899689</c:v>
                  </c:pt>
                  <c:pt idx="4141">
                    <c:v>61.757599044400401</c:v>
                  </c:pt>
                  <c:pt idx="4142">
                    <c:v>61.886480613415166</c:v>
                  </c:pt>
                  <c:pt idx="4143">
                    <c:v>62.015441346205527</c:v>
                  </c:pt>
                  <c:pt idx="4144">
                    <c:v>62.144481216944122</c:v>
                  </c:pt>
                  <c:pt idx="4145">
                    <c:v>62.273600199715844</c:v>
                  </c:pt>
                  <c:pt idx="4146">
                    <c:v>62.402798268519135</c:v>
                  </c:pt>
                  <c:pt idx="4147">
                    <c:v>62.532075397267207</c:v>
                  </c:pt>
                  <c:pt idx="4148">
                    <c:v>62.661431559789207</c:v>
                  </c:pt>
                  <c:pt idx="4149">
                    <c:v>62.790866729831464</c:v>
                  </c:pt>
                  <c:pt idx="4150">
                    <c:v>62.920380881058627</c:v>
                  </c:pt>
                  <c:pt idx="4151">
                    <c:v>63.049973987054891</c:v>
                  </c:pt>
                  <c:pt idx="4152">
                    <c:v>63.17964602132507</c:v>
                  </c:pt>
                  <c:pt idx="4153">
                    <c:v>63.309396957295789</c:v>
                  </c:pt>
                  <c:pt idx="4154">
                    <c:v>63.439226768316651</c:v>
                  </c:pt>
                  <c:pt idx="4155">
                    <c:v>63.569135427661244</c:v>
                  </c:pt>
                  <c:pt idx="4156">
                    <c:v>63.699122908528366</c:v>
                  </c:pt>
                  <c:pt idx="4157">
                    <c:v>63.829189184043052</c:v>
                  </c:pt>
                  <c:pt idx="4158">
                    <c:v>63.959334227257642</c:v>
                  </c:pt>
                  <c:pt idx="4159">
                    <c:v>64.089558011152903</c:v>
                  </c:pt>
                  <c:pt idx="4160">
                    <c:v>64.219860508639044</c:v>
                  </c:pt>
                  <c:pt idx="4161">
                    <c:v>64.350241692556807</c:v>
                  </c:pt>
                  <c:pt idx="4162">
                    <c:v>64.480701535678378</c:v>
                  </c:pt>
                  <c:pt idx="4163">
                    <c:v>64.611240010708656</c:v>
                  </c:pt>
                  <c:pt idx="4164">
                    <c:v>64.741857090285947</c:v>
                  </c:pt>
                  <c:pt idx="4165">
                    <c:v>64.872552746983203</c:v>
                  </c:pt>
                  <c:pt idx="4166">
                    <c:v>65.003326953308942</c:v>
                  </c:pt>
                  <c:pt idx="4167">
                    <c:v>65.134179681708176</c:v>
                  </c:pt>
                  <c:pt idx="4168">
                    <c:v>65.265110904563471</c:v>
                  </c:pt>
                  <c:pt idx="4169">
                    <c:v>65.396120594195793</c:v>
                  </c:pt>
                  <c:pt idx="4170">
                    <c:v>65.527208722865566</c:v>
                  </c:pt>
                  <c:pt idx="4171">
                    <c:v>65.658375262773518</c:v>
                  </c:pt>
                  <c:pt idx="4172">
                    <c:v>65.789620186061654</c:v>
                  </c:pt>
                  <c:pt idx="4173">
                    <c:v>65.920943464814201</c:v>
                  </c:pt>
                  <c:pt idx="4174">
                    <c:v>66.052345071058397</c:v>
                  </c:pt>
                  <c:pt idx="4175">
                    <c:v>66.183824976765536</c:v>
                  </c:pt>
                  <c:pt idx="4176">
                    <c:v>66.315383153851769</c:v>
                  </c:pt>
                  <c:pt idx="4177">
                    <c:v>66.447019574178924</c:v>
                  </c:pt>
                  <c:pt idx="4178">
                    <c:v>66.578734209555563</c:v>
                  </c:pt>
                  <c:pt idx="4179">
                    <c:v>66.710527031737612</c:v>
                  </c:pt>
                  <c:pt idx="4180">
                    <c:v>66.842398012429385</c:v>
                  </c:pt>
                  <c:pt idx="4181">
                    <c:v>66.974347123284289</c:v>
                  </c:pt>
                  <c:pt idx="4182">
                    <c:v>67.106374335905798</c:v>
                  </c:pt>
                  <c:pt idx="4183">
                    <c:v>67.238479621848114</c:v>
                  </c:pt>
                  <c:pt idx="4184">
                    <c:v>67.370662952617096</c:v>
                  </c:pt>
                  <c:pt idx="4185">
                    <c:v>67.502924299671051</c:v>
                  </c:pt>
                  <c:pt idx="4186">
                    <c:v>67.635263634421463</c:v>
                  </c:pt>
                  <c:pt idx="4187">
                    <c:v>67.767680928233844</c:v>
                  </c:pt>
                  <c:pt idx="4188">
                    <c:v>67.900176152428443</c:v>
                  </c:pt>
                  <c:pt idx="4189">
                    <c:v>68.032749278281088</c:v>
                  </c:pt>
                  <c:pt idx="4190">
                    <c:v>68.165400277023934</c:v>
                  </c:pt>
                  <c:pt idx="4191">
                    <c:v>68.298129119846166</c:v>
                  </c:pt>
                  <c:pt idx="4192">
                    <c:v>68.430935777894817</c:v>
                  </c:pt>
                  <c:pt idx="4193">
                    <c:v>68.563820222275353</c:v>
                  </c:pt>
                  <c:pt idx="4194">
                    <c:v>68.696782424052643</c:v>
                  </c:pt>
                  <c:pt idx="4195">
                    <c:v>68.829822354251448</c:v>
                  </c:pt>
                  <c:pt idx="4196">
                    <c:v>68.962939983857282</c:v>
                  </c:pt>
                  <c:pt idx="4197">
                    <c:v>69.096135283817063</c:v>
                  </c:pt>
                  <c:pt idx="4198">
                    <c:v>69.229408225039762</c:v>
                  </c:pt>
                  <c:pt idx="4199">
                    <c:v>69.362758778397193</c:v>
                  </c:pt>
                  <c:pt idx="4200">
                    <c:v>69.496186914724618</c:v>
                  </c:pt>
                  <c:pt idx="4201">
                    <c:v>69.629692604821471</c:v>
                  </c:pt>
                  <c:pt idx="4202">
                    <c:v>69.763275819451977</c:v>
                  </c:pt>
                  <c:pt idx="4203">
                    <c:v>69.896936529345837</c:v>
                  </c:pt>
                  <c:pt idx="4204">
                    <c:v>70.030674705198933</c:v>
                  </c:pt>
                  <c:pt idx="4205">
                    <c:v>70.164490317673838</c:v>
                  </c:pt>
                  <c:pt idx="4206">
                    <c:v>70.298383337400637</c:v>
                  </c:pt>
                  <c:pt idx="4207">
                    <c:v>70.432353734977369</c:v>
                  </c:pt>
                  <c:pt idx="4208">
                    <c:v>70.566401480970811</c:v>
                  </c:pt>
                  <c:pt idx="4209">
                    <c:v>70.700526545916986</c:v>
                  </c:pt>
                  <c:pt idx="4210">
                    <c:v>70.834728900321892</c:v>
                  </c:pt>
                  <c:pt idx="4211">
                    <c:v>70.969008514661965</c:v>
                  </c:pt>
                  <c:pt idx="4212">
                    <c:v>71.103365359384782</c:v>
                  </c:pt>
                  <c:pt idx="4213">
                    <c:v>71.237799404909609</c:v>
                  </c:pt>
                  <c:pt idx="4214">
                    <c:v>71.372310621628017</c:v>
                  </c:pt>
                  <c:pt idx="4215">
                    <c:v>71.506898979904435</c:v>
                  </c:pt>
                  <c:pt idx="4216">
                    <c:v>71.641564450076757</c:v>
                  </c:pt>
                  <c:pt idx="4217">
                    <c:v>71.776307002456846</c:v>
                  </c:pt>
                  <c:pt idx="4218">
                    <c:v>71.91112660733117</c:v>
                  </c:pt>
                  <c:pt idx="4219">
                    <c:v>72.046023234961297</c:v>
                  </c:pt>
                  <c:pt idx="4220">
                    <c:v>72.180996855584496</c:v>
                  </c:pt>
                  <c:pt idx="4221">
                    <c:v>72.316047439414277</c:v>
                  </c:pt>
                  <c:pt idx="4222">
                    <c:v>72.451174956640813</c:v>
                  </c:pt>
                  <c:pt idx="4223">
                    <c:v>72.586379377431726</c:v>
                  </c:pt>
                  <c:pt idx="4224">
                    <c:v>72.721660671932298</c:v>
                  </c:pt>
                  <c:pt idx="4225">
                    <c:v>72.857018810266226</c:v>
                  </c:pt>
                  <c:pt idx="4226">
                    <c:v>72.992453762536073</c:v>
                  </c:pt>
                  <c:pt idx="4227">
                    <c:v>73.127965498823727</c:v>
                  </c:pt>
                  <c:pt idx="4228">
                    <c:v>73.263553989190996</c:v>
                  </c:pt>
                  <c:pt idx="4229">
                    <c:v>73.399219203679976</c:v>
                  </c:pt>
                  <c:pt idx="4230">
                    <c:v>73.534961112313695</c:v>
                  </c:pt>
                  <c:pt idx="4231">
                    <c:v>73.670779685096477</c:v>
                  </c:pt>
                  <c:pt idx="4232">
                    <c:v>73.806674892014541</c:v>
                  </c:pt>
                  <c:pt idx="4233">
                    <c:v>73.94264670303636</c:v>
                  </c:pt>
                  <c:pt idx="4234">
                    <c:v>74.078695088113207</c:v>
                  </c:pt>
                  <c:pt idx="4235">
                    <c:v>74.214820017179619</c:v>
                  </c:pt>
                  <c:pt idx="4236">
                    <c:v>74.351021460153817</c:v>
                  </c:pt>
                  <c:pt idx="4237">
                    <c:v>74.487299386938247</c:v>
                  </c:pt>
                  <c:pt idx="4238">
                    <c:v>74.62365376741991</c:v>
                  </c:pt>
                  <c:pt idx="4239">
                    <c:v>74.760084571470941</c:v>
                  </c:pt>
                  <c:pt idx="4240">
                    <c:v>74.896591768948937</c:v>
                  </c:pt>
                  <c:pt idx="4241">
                    <c:v>75.033175329697499</c:v>
                  </c:pt>
                  <c:pt idx="4242">
                    <c:v>75.169835223546585</c:v>
                  </c:pt>
                  <c:pt idx="4243">
                    <c:v>75.306571420312991</c:v>
                  </c:pt>
                  <c:pt idx="4244">
                    <c:v>75.443383889800742</c:v>
                  </c:pt>
                  <c:pt idx="4245">
                    <c:v>75.580272601801511</c:v>
                  </c:pt>
                  <c:pt idx="4246">
                    <c:v>75.71723752609509</c:v>
                  </c:pt>
                  <c:pt idx="4247">
                    <c:v>75.854278632449748</c:v>
                  </c:pt>
                  <c:pt idx="4248">
                    <c:v>75.991395890622599</c:v>
                  </c:pt>
                  <c:pt idx="4249">
                    <c:v>76.128589270360138</c:v>
                  </c:pt>
                  <c:pt idx="4250">
                    <c:v>76.265858741398475</c:v>
                  </c:pt>
                  <c:pt idx="4251">
                    <c:v>76.403204273463913</c:v>
                  </c:pt>
                  <c:pt idx="4252">
                    <c:v>76.540625836273151</c:v>
                  </c:pt>
                  <c:pt idx="4253">
                    <c:v>76.678123399533746</c:v>
                  </c:pt>
                  <c:pt idx="4254">
                    <c:v>76.815696932944604</c:v>
                  </c:pt>
                  <c:pt idx="4255">
                    <c:v>76.953346406196118</c:v>
                  </c:pt>
                  <c:pt idx="4256">
                    <c:v>77.091071788970794</c:v>
                  </c:pt>
                  <c:pt idx="4257">
                    <c:v>77.228873050943463</c:v>
                  </c:pt>
                  <c:pt idx="4258">
                    <c:v>77.366750161781681</c:v>
                  </c:pt>
                  <c:pt idx="4259">
                    <c:v>77.504703091146112</c:v>
                  </c:pt>
                  <c:pt idx="4260">
                    <c:v>77.642731808690883</c:v>
                  </c:pt>
                  <c:pt idx="4261">
                    <c:v>77.780836284063909</c:v>
                  </c:pt>
                  <c:pt idx="4262">
                    <c:v>77.919016486907225</c:v>
                  </c:pt>
                  <c:pt idx="4263">
                    <c:v>78.057272386857463</c:v>
                  </c:pt>
                  <c:pt idx="4264">
                    <c:v>78.195603953546041</c:v>
                  </c:pt>
                  <c:pt idx="4265">
                    <c:v>78.334011156599558</c:v>
                  </c:pt>
                  <c:pt idx="4266">
                    <c:v>78.47249396564014</c:v>
                  </c:pt>
                  <c:pt idx="4267">
                    <c:v>78.611052350285775</c:v>
                  </c:pt>
                  <c:pt idx="4268">
                    <c:v>78.749686280150598</c:v>
                  </c:pt>
                  <c:pt idx="4269">
                    <c:v>78.888395724845296</c:v>
                  </c:pt>
                  <c:pt idx="4270">
                    <c:v>79.027180653977368</c:v>
                  </c:pt>
                  <c:pt idx="4271">
                    <c:v>79.166041037151444</c:v>
                  </c:pt>
                  <c:pt idx="4272">
                    <c:v>79.304976843969584</c:v>
                  </c:pt>
                  <c:pt idx="4273">
                    <c:v>79.44398804403167</c:v>
                  </c:pt>
                  <c:pt idx="4274">
                    <c:v>79.583074606935611</c:v>
                  </c:pt>
                  <c:pt idx="4275">
                    <c:v>79.722236502277738</c:v>
                  </c:pt>
                  <c:pt idx="4276">
                    <c:v>79.861473699653047</c:v>
                  </c:pt>
                  <c:pt idx="4277">
                    <c:v>80.00078616865548</c:v>
                  </c:pt>
                  <c:pt idx="4278">
                    <c:v>80.140173878878329</c:v>
                  </c:pt>
                  <c:pt idx="4279">
                    <c:v>80.279636799914329</c:v>
                  </c:pt>
                  <c:pt idx="4280">
                    <c:v>80.4191749013562</c:v>
                  </c:pt>
                  <c:pt idx="4281">
                    <c:v>80.558788152796708</c:v>
                  </c:pt>
                  <c:pt idx="4282">
                    <c:v>80.6984765238291</c:v>
                  </c:pt>
                  <c:pt idx="4283">
                    <c:v>80.838239984047249</c:v>
                  </c:pt>
                  <c:pt idx="4284">
                    <c:v>80.978078503046078</c:v>
                  </c:pt>
                  <c:pt idx="4285">
                    <c:v>81.117992050421719</c:v>
                  </c:pt>
                  <c:pt idx="4286">
                    <c:v>81.257980595771798</c:v>
                  </c:pt>
                  <c:pt idx="4287">
                    <c:v>81.3980441086958</c:v>
                  </c:pt>
                  <c:pt idx="4288">
                    <c:v>81.538182558795199</c:v>
                  </c:pt>
                  <c:pt idx="4289">
                    <c:v>81.678395915673747</c:v>
                  </c:pt>
                  <c:pt idx="4290">
                    <c:v>81.818684148937876</c:v>
                  </c:pt>
                  <c:pt idx="4291">
                    <c:v>81.959047228196752</c:v>
                  </c:pt>
                  <c:pt idx="4292">
                    <c:v>82.099485123062635</c:v>
                  </c:pt>
                  <c:pt idx="4293">
                    <c:v>82.239997803151141</c:v>
                  </c:pt>
                  <c:pt idx="4294">
                    <c:v>82.380585238081437</c:v>
                  </c:pt>
                  <c:pt idx="4295">
                    <c:v>82.5212473974765</c:v>
                  </c:pt>
                  <c:pt idx="4296">
                    <c:v>82.661984250963414</c:v>
                  </c:pt>
                  <c:pt idx="4297">
                    <c:v>82.802795768173496</c:v>
                  </c:pt>
                  <c:pt idx="4298">
                    <c:v>82.943681918742683</c:v>
                  </c:pt>
                  <c:pt idx="4299">
                    <c:v>83.084642672311631</c:v>
                  </c:pt>
                  <c:pt idx="4300">
                    <c:v>83.225677998526024</c:v>
                  </c:pt>
                  <c:pt idx="4301">
                    <c:v>83.366787867036734</c:v>
                  </c:pt>
                  <c:pt idx="4302">
                    <c:v>83.507972247500163</c:v>
                  </c:pt>
                  <c:pt idx="4303">
                    <c:v>83.649231109578366</c:v>
                  </c:pt>
                  <c:pt idx="4304">
                    <c:v>83.790564422939283</c:v>
                  </c:pt>
                  <c:pt idx="4305">
                    <c:v>83.931972157257036</c:v>
                  </c:pt>
                  <c:pt idx="4306">
                    <c:v>84.07345428221204</c:v>
                  </c:pt>
                  <c:pt idx="4307">
                    <c:v>84.21501076749125</c:v>
                  </c:pt>
                  <c:pt idx="4308">
                    <c:v>84.356641582788484</c:v>
                  </c:pt>
                  <c:pt idx="4309">
                    <c:v>84.49834669780445</c:v>
                  </c:pt>
                  <c:pt idx="4310">
                    <c:v>84.640126082247107</c:v>
                  </c:pt>
                  <c:pt idx="4311">
                    <c:v>84.781979705831745</c:v>
                  </c:pt>
                  <c:pt idx="4312">
                    <c:v>84.923907538281298</c:v>
                  </c:pt>
                  <c:pt idx="4313">
                    <c:v>85.065909549326477</c:v>
                  </c:pt>
                  <c:pt idx="4314">
                    <c:v>85.207985708705991</c:v>
                  </c:pt>
                  <c:pt idx="4315">
                    <c:v>85.350135986166748</c:v>
                  </c:pt>
                  <c:pt idx="4316">
                    <c:v>85.492360351464058</c:v>
                  </c:pt>
                  <c:pt idx="4317">
                    <c:v>85.634658774361768</c:v>
                  </c:pt>
                  <c:pt idx="4318">
                    <c:v>85.777031224632509</c:v>
                  </c:pt>
                  <c:pt idx="4319">
                    <c:v>85.91947767205788</c:v>
                  </c:pt>
                  <c:pt idx="4320">
                    <c:v>86.061998086428645</c:v>
                  </c:pt>
                  <c:pt idx="4321">
                    <c:v>86.204592437544832</c:v>
                  </c:pt>
                  <c:pt idx="4322">
                    <c:v>86.347260695216036</c:v>
                  </c:pt>
                  <c:pt idx="4323">
                    <c:v>86.490002829261513</c:v>
                  </c:pt>
                  <c:pt idx="4324">
                    <c:v>86.632818809510368</c:v>
                  </c:pt>
                  <c:pt idx="4325">
                    <c:v>86.775708605801782</c:v>
                  </c:pt>
                  <c:pt idx="4326">
                    <c:v>86.918672187985138</c:v>
                  </c:pt>
                  <c:pt idx="4327">
                    <c:v>87.061709525920179</c:v>
                  </c:pt>
                  <c:pt idx="4328">
                    <c:v>87.204820589477237</c:v>
                  </c:pt>
                  <c:pt idx="4329">
                    <c:v>87.34800534853737</c:v>
                  </c:pt>
                  <c:pt idx="4330">
                    <c:v>87.491263772992497</c:v>
                  </c:pt>
                  <c:pt idx="4331">
                    <c:v>87.634595832745603</c:v>
                  </c:pt>
                  <c:pt idx="4332">
                    <c:v>87.778001497710932</c:v>
                  </c:pt>
                  <c:pt idx="4333">
                    <c:v>87.921480737813994</c:v>
                  </c:pt>
                  <c:pt idx="4334">
                    <c:v>88.065033522991982</c:v>
                  </c:pt>
                  <c:pt idx="4335">
                    <c:v>88.208659823193642</c:v>
                  </c:pt>
                  <c:pt idx="4336">
                    <c:v>88.352359608379686</c:v>
                  </c:pt>
                  <c:pt idx="4337">
                    <c:v>88.496132848522763</c:v>
                  </c:pt>
                  <c:pt idx="4338">
                    <c:v>88.639979513607642</c:v>
                  </c:pt>
                  <c:pt idx="4339">
                    <c:v>88.783899573631487</c:v>
                  </c:pt>
                  <c:pt idx="4340">
                    <c:v>88.927892998603824</c:v>
                  </c:pt>
                  <c:pt idx="4341">
                    <c:v>89.071959758546882</c:v>
                  </c:pt>
                  <c:pt idx="4342">
                    <c:v>89.216099823495483</c:v>
                  </c:pt>
                  <c:pt idx="4343">
                    <c:v>89.360313163497452</c:v>
                  </c:pt>
                  <c:pt idx="4344">
                    <c:v>89.5045997486136</c:v>
                  </c:pt>
                  <c:pt idx="4345">
                    <c:v>89.648959548917929</c:v>
                  </c:pt>
                  <c:pt idx="4346">
                    <c:v>89.793392534497727</c:v>
                  </c:pt>
                  <c:pt idx="4347">
                    <c:v>89.937898675453667</c:v>
                  </c:pt>
                  <c:pt idx="4348">
                    <c:v>90.082477941900123</c:v>
                  </c:pt>
                  <c:pt idx="4349">
                    <c:v>90.227130303965083</c:v>
                  </c:pt>
                  <c:pt idx="4350">
                    <c:v>90.37185573179039</c:v>
                  </c:pt>
                  <c:pt idx="4351">
                    <c:v>90.516654195531885</c:v>
                  </c:pt>
                  <c:pt idx="4352">
                    <c:v>90.66152566535952</c:v>
                  </c:pt>
                  <c:pt idx="4353">
                    <c:v>90.806470111457415</c:v>
                  </c:pt>
                  <c:pt idx="4354">
                    <c:v>90.951487504024129</c:v>
                  </c:pt>
                  <c:pt idx="4355">
                    <c:v>91.096577813272617</c:v>
                  </c:pt>
                  <c:pt idx="4356">
                    <c:v>91.241741009430513</c:v>
                  </c:pt>
                  <c:pt idx="4357">
                    <c:v>91.386977062740101</c:v>
                  </c:pt>
                  <c:pt idx="4358">
                    <c:v>91.532285943458589</c:v>
                  </c:pt>
                  <c:pt idx="4359">
                    <c:v>91.677667621858077</c:v>
                  </c:pt>
                  <c:pt idx="4360">
                    <c:v>91.823122068225757</c:v>
                  </c:pt>
                  <c:pt idx="4361">
                    <c:v>91.968649252864068</c:v>
                  </c:pt>
                  <c:pt idx="4362">
                    <c:v>92.114249146090728</c:v>
                  </c:pt>
                  <c:pt idx="4363">
                    <c:v>92.259921718238857</c:v>
                  </c:pt>
                  <c:pt idx="4364">
                    <c:v>92.405666939657095</c:v>
                  </c:pt>
                  <c:pt idx="4365">
                    <c:v>92.55148478070987</c:v>
                  </c:pt>
                  <c:pt idx="4366">
                    <c:v>92.697375211777143</c:v>
                  </c:pt>
                  <c:pt idx="4367">
                    <c:v>92.84333820325493</c:v>
                  </c:pt>
                  <c:pt idx="4368">
                    <c:v>92.989373725555083</c:v>
                  </c:pt>
                  <c:pt idx="4369">
                    <c:v>93.135481749105637</c:v>
                  </c:pt>
                  <c:pt idx="4370">
                    <c:v>93.281662244350755</c:v>
                  </c:pt>
                  <c:pt idx="4371">
                    <c:v>93.427915181750876</c:v>
                  </c:pt>
                  <c:pt idx="4372">
                    <c:v>93.574240531782806</c:v>
                  </c:pt>
                  <c:pt idx="4373">
                    <c:v>93.720638264939907</c:v>
                  </c:pt>
                  <c:pt idx="4374">
                    <c:v>93.867108351732057</c:v>
                  </c:pt>
                  <c:pt idx="4375">
                    <c:v>94.013650762685813</c:v>
                  </c:pt>
                  <c:pt idx="4376">
                    <c:v>94.160265468344591</c:v>
                  </c:pt>
                  <c:pt idx="4377">
                    <c:v>94.306952439268571</c:v>
                  </c:pt>
                  <c:pt idx="4378">
                    <c:v>94.453711646034961</c:v>
                  </c:pt>
                  <c:pt idx="4379">
                    <c:v>94.600543059238035</c:v>
                  </c:pt>
                  <c:pt idx="4380">
                    <c:v>94.747446649489206</c:v>
                  </c:pt>
                  <c:pt idx="4381">
                    <c:v>94.894422387417123</c:v>
                  </c:pt>
                  <c:pt idx="4382">
                    <c:v>95.041470243667789</c:v>
                  </c:pt>
                  <c:pt idx="4383">
                    <c:v>95.188590188904598</c:v>
                  </c:pt>
                  <c:pt idx="4384">
                    <c:v>95.335782193808484</c:v>
                  </c:pt>
                  <c:pt idx="4385">
                    <c:v>95.483046229077971</c:v>
                  </c:pt>
                </c:numCache>
              </c:numRef>
            </c:minus>
            <c:spPr>
              <a:noFill/>
              <a:ln w="9525">
                <a:solidFill>
                  <a:schemeClr val="lt1">
                    <a:lumMod val="50000"/>
                  </a:schemeClr>
                </a:solidFill>
                <a:round/>
              </a:ln>
              <a:effectLst/>
            </c:spPr>
          </c:errBars>
          <c:cat>
            <c:numRef>
              <c:f>'Forecast Analysis2'!$A$2:$A$4387</c:f>
              <c:numCache>
                <c:formatCode>[$-14009]dd\-mm\-yyyy;@</c:formatCode>
                <c:ptCount val="4386"/>
                <c:pt idx="0">
                  <c:v>29587</c:v>
                </c:pt>
                <c:pt idx="1">
                  <c:v>29588</c:v>
                </c:pt>
                <c:pt idx="2">
                  <c:v>29589</c:v>
                </c:pt>
                <c:pt idx="3">
                  <c:v>29590</c:v>
                </c:pt>
                <c:pt idx="4">
                  <c:v>29591</c:v>
                </c:pt>
                <c:pt idx="5">
                  <c:v>29592</c:v>
                </c:pt>
                <c:pt idx="6">
                  <c:v>29593</c:v>
                </c:pt>
                <c:pt idx="7">
                  <c:v>29594</c:v>
                </c:pt>
                <c:pt idx="8">
                  <c:v>29595</c:v>
                </c:pt>
                <c:pt idx="9">
                  <c:v>29596</c:v>
                </c:pt>
                <c:pt idx="10">
                  <c:v>29597</c:v>
                </c:pt>
                <c:pt idx="11">
                  <c:v>29598</c:v>
                </c:pt>
                <c:pt idx="12">
                  <c:v>29599</c:v>
                </c:pt>
                <c:pt idx="13">
                  <c:v>29600</c:v>
                </c:pt>
                <c:pt idx="14">
                  <c:v>29601</c:v>
                </c:pt>
                <c:pt idx="15">
                  <c:v>29602</c:v>
                </c:pt>
                <c:pt idx="16">
                  <c:v>29603</c:v>
                </c:pt>
                <c:pt idx="17">
                  <c:v>29604</c:v>
                </c:pt>
                <c:pt idx="18">
                  <c:v>29605</c:v>
                </c:pt>
                <c:pt idx="19">
                  <c:v>29606</c:v>
                </c:pt>
                <c:pt idx="20">
                  <c:v>29607</c:v>
                </c:pt>
                <c:pt idx="21">
                  <c:v>29608</c:v>
                </c:pt>
                <c:pt idx="22">
                  <c:v>29609</c:v>
                </c:pt>
                <c:pt idx="23">
                  <c:v>29610</c:v>
                </c:pt>
                <c:pt idx="24">
                  <c:v>29611</c:v>
                </c:pt>
                <c:pt idx="25">
                  <c:v>29612</c:v>
                </c:pt>
                <c:pt idx="26">
                  <c:v>29613</c:v>
                </c:pt>
                <c:pt idx="27">
                  <c:v>29614</c:v>
                </c:pt>
                <c:pt idx="28">
                  <c:v>29615</c:v>
                </c:pt>
                <c:pt idx="29">
                  <c:v>29616</c:v>
                </c:pt>
                <c:pt idx="30">
                  <c:v>29617</c:v>
                </c:pt>
                <c:pt idx="31">
                  <c:v>29618</c:v>
                </c:pt>
                <c:pt idx="32">
                  <c:v>29619</c:v>
                </c:pt>
                <c:pt idx="33">
                  <c:v>29620</c:v>
                </c:pt>
                <c:pt idx="34">
                  <c:v>29621</c:v>
                </c:pt>
                <c:pt idx="35">
                  <c:v>29622</c:v>
                </c:pt>
                <c:pt idx="36">
                  <c:v>29623</c:v>
                </c:pt>
                <c:pt idx="37">
                  <c:v>29624</c:v>
                </c:pt>
                <c:pt idx="38">
                  <c:v>29625</c:v>
                </c:pt>
                <c:pt idx="39">
                  <c:v>29626</c:v>
                </c:pt>
                <c:pt idx="40">
                  <c:v>29627</c:v>
                </c:pt>
                <c:pt idx="41">
                  <c:v>29628</c:v>
                </c:pt>
                <c:pt idx="42">
                  <c:v>29629</c:v>
                </c:pt>
                <c:pt idx="43">
                  <c:v>29630</c:v>
                </c:pt>
                <c:pt idx="44">
                  <c:v>29631</c:v>
                </c:pt>
                <c:pt idx="45">
                  <c:v>29632</c:v>
                </c:pt>
                <c:pt idx="46">
                  <c:v>29633</c:v>
                </c:pt>
                <c:pt idx="47">
                  <c:v>29634</c:v>
                </c:pt>
                <c:pt idx="48">
                  <c:v>29635</c:v>
                </c:pt>
                <c:pt idx="49">
                  <c:v>29636</c:v>
                </c:pt>
                <c:pt idx="50">
                  <c:v>29637</c:v>
                </c:pt>
                <c:pt idx="51">
                  <c:v>29638</c:v>
                </c:pt>
                <c:pt idx="52">
                  <c:v>29639</c:v>
                </c:pt>
                <c:pt idx="53">
                  <c:v>29640</c:v>
                </c:pt>
                <c:pt idx="54">
                  <c:v>29641</c:v>
                </c:pt>
                <c:pt idx="55">
                  <c:v>29642</c:v>
                </c:pt>
                <c:pt idx="56">
                  <c:v>29643</c:v>
                </c:pt>
                <c:pt idx="57">
                  <c:v>29644</c:v>
                </c:pt>
                <c:pt idx="58">
                  <c:v>29645</c:v>
                </c:pt>
                <c:pt idx="59">
                  <c:v>29646</c:v>
                </c:pt>
                <c:pt idx="60">
                  <c:v>29647</c:v>
                </c:pt>
                <c:pt idx="61">
                  <c:v>29648</c:v>
                </c:pt>
                <c:pt idx="62">
                  <c:v>29649</c:v>
                </c:pt>
                <c:pt idx="63">
                  <c:v>29650</c:v>
                </c:pt>
                <c:pt idx="64">
                  <c:v>29651</c:v>
                </c:pt>
                <c:pt idx="65">
                  <c:v>29652</c:v>
                </c:pt>
                <c:pt idx="66">
                  <c:v>29653</c:v>
                </c:pt>
                <c:pt idx="67">
                  <c:v>29654</c:v>
                </c:pt>
                <c:pt idx="68">
                  <c:v>29655</c:v>
                </c:pt>
                <c:pt idx="69">
                  <c:v>29656</c:v>
                </c:pt>
                <c:pt idx="70">
                  <c:v>29657</c:v>
                </c:pt>
                <c:pt idx="71">
                  <c:v>29658</c:v>
                </c:pt>
                <c:pt idx="72">
                  <c:v>29659</c:v>
                </c:pt>
                <c:pt idx="73">
                  <c:v>29660</c:v>
                </c:pt>
                <c:pt idx="74">
                  <c:v>29661</c:v>
                </c:pt>
                <c:pt idx="75">
                  <c:v>29662</c:v>
                </c:pt>
                <c:pt idx="76">
                  <c:v>29663</c:v>
                </c:pt>
                <c:pt idx="77">
                  <c:v>29664</c:v>
                </c:pt>
                <c:pt idx="78">
                  <c:v>29665</c:v>
                </c:pt>
                <c:pt idx="79">
                  <c:v>29666</c:v>
                </c:pt>
                <c:pt idx="80">
                  <c:v>29667</c:v>
                </c:pt>
                <c:pt idx="81">
                  <c:v>29668</c:v>
                </c:pt>
                <c:pt idx="82">
                  <c:v>29669</c:v>
                </c:pt>
                <c:pt idx="83">
                  <c:v>29670</c:v>
                </c:pt>
                <c:pt idx="84">
                  <c:v>29671</c:v>
                </c:pt>
                <c:pt idx="85">
                  <c:v>29672</c:v>
                </c:pt>
                <c:pt idx="86">
                  <c:v>29673</c:v>
                </c:pt>
                <c:pt idx="87">
                  <c:v>29674</c:v>
                </c:pt>
                <c:pt idx="88">
                  <c:v>29675</c:v>
                </c:pt>
                <c:pt idx="89">
                  <c:v>29676</c:v>
                </c:pt>
                <c:pt idx="90">
                  <c:v>29677</c:v>
                </c:pt>
                <c:pt idx="91">
                  <c:v>29678</c:v>
                </c:pt>
                <c:pt idx="92">
                  <c:v>29679</c:v>
                </c:pt>
                <c:pt idx="93">
                  <c:v>29680</c:v>
                </c:pt>
                <c:pt idx="94">
                  <c:v>29681</c:v>
                </c:pt>
                <c:pt idx="95">
                  <c:v>29682</c:v>
                </c:pt>
                <c:pt idx="96">
                  <c:v>29683</c:v>
                </c:pt>
                <c:pt idx="97">
                  <c:v>29684</c:v>
                </c:pt>
                <c:pt idx="98">
                  <c:v>29685</c:v>
                </c:pt>
                <c:pt idx="99">
                  <c:v>29686</c:v>
                </c:pt>
                <c:pt idx="100">
                  <c:v>29687</c:v>
                </c:pt>
                <c:pt idx="101">
                  <c:v>29688</c:v>
                </c:pt>
                <c:pt idx="102">
                  <c:v>29689</c:v>
                </c:pt>
                <c:pt idx="103">
                  <c:v>29690</c:v>
                </c:pt>
                <c:pt idx="104">
                  <c:v>29691</c:v>
                </c:pt>
                <c:pt idx="105">
                  <c:v>29692</c:v>
                </c:pt>
                <c:pt idx="106">
                  <c:v>29693</c:v>
                </c:pt>
                <c:pt idx="107">
                  <c:v>29694</c:v>
                </c:pt>
                <c:pt idx="108">
                  <c:v>29695</c:v>
                </c:pt>
                <c:pt idx="109">
                  <c:v>29696</c:v>
                </c:pt>
                <c:pt idx="110">
                  <c:v>29697</c:v>
                </c:pt>
                <c:pt idx="111">
                  <c:v>29698</c:v>
                </c:pt>
                <c:pt idx="112">
                  <c:v>29699</c:v>
                </c:pt>
                <c:pt idx="113">
                  <c:v>29700</c:v>
                </c:pt>
                <c:pt idx="114">
                  <c:v>29701</c:v>
                </c:pt>
                <c:pt idx="115">
                  <c:v>29702</c:v>
                </c:pt>
                <c:pt idx="116">
                  <c:v>29703</c:v>
                </c:pt>
                <c:pt idx="117">
                  <c:v>29704</c:v>
                </c:pt>
                <c:pt idx="118">
                  <c:v>29705</c:v>
                </c:pt>
                <c:pt idx="119">
                  <c:v>29706</c:v>
                </c:pt>
                <c:pt idx="120">
                  <c:v>29707</c:v>
                </c:pt>
                <c:pt idx="121">
                  <c:v>29708</c:v>
                </c:pt>
                <c:pt idx="122">
                  <c:v>29709</c:v>
                </c:pt>
                <c:pt idx="123">
                  <c:v>29710</c:v>
                </c:pt>
                <c:pt idx="124">
                  <c:v>29711</c:v>
                </c:pt>
                <c:pt idx="125">
                  <c:v>29712</c:v>
                </c:pt>
                <c:pt idx="126">
                  <c:v>29713</c:v>
                </c:pt>
                <c:pt idx="127">
                  <c:v>29714</c:v>
                </c:pt>
                <c:pt idx="128">
                  <c:v>29715</c:v>
                </c:pt>
                <c:pt idx="129">
                  <c:v>29716</c:v>
                </c:pt>
                <c:pt idx="130">
                  <c:v>29717</c:v>
                </c:pt>
                <c:pt idx="131">
                  <c:v>29718</c:v>
                </c:pt>
                <c:pt idx="132">
                  <c:v>29719</c:v>
                </c:pt>
                <c:pt idx="133">
                  <c:v>29720</c:v>
                </c:pt>
                <c:pt idx="134">
                  <c:v>29721</c:v>
                </c:pt>
                <c:pt idx="135">
                  <c:v>29722</c:v>
                </c:pt>
                <c:pt idx="136">
                  <c:v>29723</c:v>
                </c:pt>
                <c:pt idx="137">
                  <c:v>29724</c:v>
                </c:pt>
                <c:pt idx="138">
                  <c:v>29725</c:v>
                </c:pt>
                <c:pt idx="139">
                  <c:v>29726</c:v>
                </c:pt>
                <c:pt idx="140">
                  <c:v>29727</c:v>
                </c:pt>
                <c:pt idx="141">
                  <c:v>29728</c:v>
                </c:pt>
                <c:pt idx="142">
                  <c:v>29729</c:v>
                </c:pt>
                <c:pt idx="143">
                  <c:v>29730</c:v>
                </c:pt>
                <c:pt idx="144">
                  <c:v>29731</c:v>
                </c:pt>
                <c:pt idx="145">
                  <c:v>29732</c:v>
                </c:pt>
                <c:pt idx="146">
                  <c:v>29733</c:v>
                </c:pt>
                <c:pt idx="147">
                  <c:v>29734</c:v>
                </c:pt>
                <c:pt idx="148">
                  <c:v>29735</c:v>
                </c:pt>
                <c:pt idx="149">
                  <c:v>29736</c:v>
                </c:pt>
                <c:pt idx="150">
                  <c:v>29737</c:v>
                </c:pt>
                <c:pt idx="151">
                  <c:v>29738</c:v>
                </c:pt>
                <c:pt idx="152">
                  <c:v>29739</c:v>
                </c:pt>
                <c:pt idx="153">
                  <c:v>29740</c:v>
                </c:pt>
                <c:pt idx="154">
                  <c:v>29741</c:v>
                </c:pt>
                <c:pt idx="155">
                  <c:v>29742</c:v>
                </c:pt>
                <c:pt idx="156">
                  <c:v>29743</c:v>
                </c:pt>
                <c:pt idx="157">
                  <c:v>29744</c:v>
                </c:pt>
                <c:pt idx="158">
                  <c:v>29745</c:v>
                </c:pt>
                <c:pt idx="159">
                  <c:v>29746</c:v>
                </c:pt>
                <c:pt idx="160">
                  <c:v>29747</c:v>
                </c:pt>
                <c:pt idx="161">
                  <c:v>29748</c:v>
                </c:pt>
                <c:pt idx="162">
                  <c:v>29749</c:v>
                </c:pt>
                <c:pt idx="163">
                  <c:v>29750</c:v>
                </c:pt>
                <c:pt idx="164">
                  <c:v>29751</c:v>
                </c:pt>
                <c:pt idx="165">
                  <c:v>29752</c:v>
                </c:pt>
                <c:pt idx="166">
                  <c:v>29753</c:v>
                </c:pt>
                <c:pt idx="167">
                  <c:v>29754</c:v>
                </c:pt>
                <c:pt idx="168">
                  <c:v>29755</c:v>
                </c:pt>
                <c:pt idx="169">
                  <c:v>29756</c:v>
                </c:pt>
                <c:pt idx="170">
                  <c:v>29757</c:v>
                </c:pt>
                <c:pt idx="171">
                  <c:v>29758</c:v>
                </c:pt>
                <c:pt idx="172">
                  <c:v>29759</c:v>
                </c:pt>
                <c:pt idx="173">
                  <c:v>29760</c:v>
                </c:pt>
                <c:pt idx="174">
                  <c:v>29761</c:v>
                </c:pt>
                <c:pt idx="175">
                  <c:v>29762</c:v>
                </c:pt>
                <c:pt idx="176">
                  <c:v>29763</c:v>
                </c:pt>
                <c:pt idx="177">
                  <c:v>29764</c:v>
                </c:pt>
                <c:pt idx="178">
                  <c:v>29765</c:v>
                </c:pt>
                <c:pt idx="179">
                  <c:v>29766</c:v>
                </c:pt>
                <c:pt idx="180">
                  <c:v>29767</c:v>
                </c:pt>
                <c:pt idx="181">
                  <c:v>29768</c:v>
                </c:pt>
                <c:pt idx="182">
                  <c:v>29769</c:v>
                </c:pt>
                <c:pt idx="183">
                  <c:v>29770</c:v>
                </c:pt>
                <c:pt idx="184">
                  <c:v>29771</c:v>
                </c:pt>
                <c:pt idx="185">
                  <c:v>29772</c:v>
                </c:pt>
                <c:pt idx="186">
                  <c:v>29773</c:v>
                </c:pt>
                <c:pt idx="187">
                  <c:v>29774</c:v>
                </c:pt>
                <c:pt idx="188">
                  <c:v>29775</c:v>
                </c:pt>
                <c:pt idx="189">
                  <c:v>29776</c:v>
                </c:pt>
                <c:pt idx="190">
                  <c:v>29777</c:v>
                </c:pt>
                <c:pt idx="191">
                  <c:v>29778</c:v>
                </c:pt>
                <c:pt idx="192">
                  <c:v>29779</c:v>
                </c:pt>
                <c:pt idx="193">
                  <c:v>29780</c:v>
                </c:pt>
                <c:pt idx="194">
                  <c:v>29781</c:v>
                </c:pt>
                <c:pt idx="195">
                  <c:v>29782</c:v>
                </c:pt>
                <c:pt idx="196">
                  <c:v>29783</c:v>
                </c:pt>
                <c:pt idx="197">
                  <c:v>29784</c:v>
                </c:pt>
                <c:pt idx="198">
                  <c:v>29785</c:v>
                </c:pt>
                <c:pt idx="199">
                  <c:v>29786</c:v>
                </c:pt>
                <c:pt idx="200">
                  <c:v>29787</c:v>
                </c:pt>
                <c:pt idx="201">
                  <c:v>29788</c:v>
                </c:pt>
                <c:pt idx="202">
                  <c:v>29789</c:v>
                </c:pt>
                <c:pt idx="203">
                  <c:v>29790</c:v>
                </c:pt>
                <c:pt idx="204">
                  <c:v>29791</c:v>
                </c:pt>
                <c:pt idx="205">
                  <c:v>29792</c:v>
                </c:pt>
                <c:pt idx="206">
                  <c:v>29793</c:v>
                </c:pt>
                <c:pt idx="207">
                  <c:v>29794</c:v>
                </c:pt>
                <c:pt idx="208">
                  <c:v>29795</c:v>
                </c:pt>
                <c:pt idx="209">
                  <c:v>29796</c:v>
                </c:pt>
                <c:pt idx="210">
                  <c:v>29797</c:v>
                </c:pt>
                <c:pt idx="211">
                  <c:v>29798</c:v>
                </c:pt>
                <c:pt idx="212">
                  <c:v>29799</c:v>
                </c:pt>
                <c:pt idx="213">
                  <c:v>29800</c:v>
                </c:pt>
                <c:pt idx="214">
                  <c:v>29801</c:v>
                </c:pt>
                <c:pt idx="215">
                  <c:v>29802</c:v>
                </c:pt>
                <c:pt idx="216">
                  <c:v>29803</c:v>
                </c:pt>
                <c:pt idx="217">
                  <c:v>29804</c:v>
                </c:pt>
                <c:pt idx="218">
                  <c:v>29805</c:v>
                </c:pt>
                <c:pt idx="219">
                  <c:v>29806</c:v>
                </c:pt>
                <c:pt idx="220">
                  <c:v>29807</c:v>
                </c:pt>
                <c:pt idx="221">
                  <c:v>29808</c:v>
                </c:pt>
                <c:pt idx="222">
                  <c:v>29809</c:v>
                </c:pt>
                <c:pt idx="223">
                  <c:v>29810</c:v>
                </c:pt>
                <c:pt idx="224">
                  <c:v>29811</c:v>
                </c:pt>
                <c:pt idx="225">
                  <c:v>29812</c:v>
                </c:pt>
                <c:pt idx="226">
                  <c:v>29813</c:v>
                </c:pt>
                <c:pt idx="227">
                  <c:v>29814</c:v>
                </c:pt>
                <c:pt idx="228">
                  <c:v>29815</c:v>
                </c:pt>
                <c:pt idx="229">
                  <c:v>29816</c:v>
                </c:pt>
                <c:pt idx="230">
                  <c:v>29817</c:v>
                </c:pt>
                <c:pt idx="231">
                  <c:v>29818</c:v>
                </c:pt>
                <c:pt idx="232">
                  <c:v>29819</c:v>
                </c:pt>
                <c:pt idx="233">
                  <c:v>29820</c:v>
                </c:pt>
                <c:pt idx="234">
                  <c:v>29821</c:v>
                </c:pt>
                <c:pt idx="235">
                  <c:v>29822</c:v>
                </c:pt>
                <c:pt idx="236">
                  <c:v>29823</c:v>
                </c:pt>
                <c:pt idx="237">
                  <c:v>29824</c:v>
                </c:pt>
                <c:pt idx="238">
                  <c:v>29825</c:v>
                </c:pt>
                <c:pt idx="239">
                  <c:v>29826</c:v>
                </c:pt>
                <c:pt idx="240">
                  <c:v>29827</c:v>
                </c:pt>
                <c:pt idx="241">
                  <c:v>29828</c:v>
                </c:pt>
                <c:pt idx="242">
                  <c:v>29829</c:v>
                </c:pt>
                <c:pt idx="243">
                  <c:v>29830</c:v>
                </c:pt>
                <c:pt idx="244">
                  <c:v>29831</c:v>
                </c:pt>
                <c:pt idx="245">
                  <c:v>29832</c:v>
                </c:pt>
                <c:pt idx="246">
                  <c:v>29833</c:v>
                </c:pt>
                <c:pt idx="247">
                  <c:v>29834</c:v>
                </c:pt>
                <c:pt idx="248">
                  <c:v>29835</c:v>
                </c:pt>
                <c:pt idx="249">
                  <c:v>29836</c:v>
                </c:pt>
                <c:pt idx="250">
                  <c:v>29837</c:v>
                </c:pt>
                <c:pt idx="251">
                  <c:v>29838</c:v>
                </c:pt>
                <c:pt idx="252">
                  <c:v>29839</c:v>
                </c:pt>
                <c:pt idx="253">
                  <c:v>29840</c:v>
                </c:pt>
                <c:pt idx="254">
                  <c:v>29841</c:v>
                </c:pt>
                <c:pt idx="255">
                  <c:v>29842</c:v>
                </c:pt>
                <c:pt idx="256">
                  <c:v>29843</c:v>
                </c:pt>
                <c:pt idx="257">
                  <c:v>29844</c:v>
                </c:pt>
                <c:pt idx="258">
                  <c:v>29845</c:v>
                </c:pt>
                <c:pt idx="259">
                  <c:v>29846</c:v>
                </c:pt>
                <c:pt idx="260">
                  <c:v>29847</c:v>
                </c:pt>
                <c:pt idx="261">
                  <c:v>29848</c:v>
                </c:pt>
                <c:pt idx="262">
                  <c:v>29849</c:v>
                </c:pt>
                <c:pt idx="263">
                  <c:v>29850</c:v>
                </c:pt>
                <c:pt idx="264">
                  <c:v>29851</c:v>
                </c:pt>
                <c:pt idx="265">
                  <c:v>29852</c:v>
                </c:pt>
                <c:pt idx="266">
                  <c:v>29853</c:v>
                </c:pt>
                <c:pt idx="267">
                  <c:v>29854</c:v>
                </c:pt>
                <c:pt idx="268">
                  <c:v>29855</c:v>
                </c:pt>
                <c:pt idx="269">
                  <c:v>29856</c:v>
                </c:pt>
                <c:pt idx="270">
                  <c:v>29857</c:v>
                </c:pt>
                <c:pt idx="271">
                  <c:v>29858</c:v>
                </c:pt>
                <c:pt idx="272">
                  <c:v>29859</c:v>
                </c:pt>
                <c:pt idx="273">
                  <c:v>29860</c:v>
                </c:pt>
                <c:pt idx="274">
                  <c:v>29861</c:v>
                </c:pt>
                <c:pt idx="275">
                  <c:v>29862</c:v>
                </c:pt>
                <c:pt idx="276">
                  <c:v>29863</c:v>
                </c:pt>
                <c:pt idx="277">
                  <c:v>29864</c:v>
                </c:pt>
                <c:pt idx="278">
                  <c:v>29865</c:v>
                </c:pt>
                <c:pt idx="279">
                  <c:v>29866</c:v>
                </c:pt>
                <c:pt idx="280">
                  <c:v>29867</c:v>
                </c:pt>
                <c:pt idx="281">
                  <c:v>29868</c:v>
                </c:pt>
                <c:pt idx="282">
                  <c:v>29869</c:v>
                </c:pt>
                <c:pt idx="283">
                  <c:v>29870</c:v>
                </c:pt>
                <c:pt idx="284">
                  <c:v>29871</c:v>
                </c:pt>
                <c:pt idx="285">
                  <c:v>29872</c:v>
                </c:pt>
                <c:pt idx="286">
                  <c:v>29873</c:v>
                </c:pt>
                <c:pt idx="287">
                  <c:v>29874</c:v>
                </c:pt>
                <c:pt idx="288">
                  <c:v>29875</c:v>
                </c:pt>
                <c:pt idx="289">
                  <c:v>29876</c:v>
                </c:pt>
                <c:pt idx="290">
                  <c:v>29877</c:v>
                </c:pt>
                <c:pt idx="291">
                  <c:v>29878</c:v>
                </c:pt>
                <c:pt idx="292">
                  <c:v>29879</c:v>
                </c:pt>
                <c:pt idx="293">
                  <c:v>29880</c:v>
                </c:pt>
                <c:pt idx="294">
                  <c:v>29881</c:v>
                </c:pt>
                <c:pt idx="295">
                  <c:v>29882</c:v>
                </c:pt>
                <c:pt idx="296">
                  <c:v>29883</c:v>
                </c:pt>
                <c:pt idx="297">
                  <c:v>29884</c:v>
                </c:pt>
                <c:pt idx="298">
                  <c:v>29885</c:v>
                </c:pt>
                <c:pt idx="299">
                  <c:v>29886</c:v>
                </c:pt>
                <c:pt idx="300">
                  <c:v>29887</c:v>
                </c:pt>
                <c:pt idx="301">
                  <c:v>29888</c:v>
                </c:pt>
                <c:pt idx="302">
                  <c:v>29889</c:v>
                </c:pt>
                <c:pt idx="303">
                  <c:v>29890</c:v>
                </c:pt>
                <c:pt idx="304">
                  <c:v>29891</c:v>
                </c:pt>
                <c:pt idx="305">
                  <c:v>29892</c:v>
                </c:pt>
                <c:pt idx="306">
                  <c:v>29893</c:v>
                </c:pt>
                <c:pt idx="307">
                  <c:v>29894</c:v>
                </c:pt>
                <c:pt idx="308">
                  <c:v>29895</c:v>
                </c:pt>
                <c:pt idx="309">
                  <c:v>29896</c:v>
                </c:pt>
                <c:pt idx="310">
                  <c:v>29897</c:v>
                </c:pt>
                <c:pt idx="311">
                  <c:v>29898</c:v>
                </c:pt>
                <c:pt idx="312">
                  <c:v>29899</c:v>
                </c:pt>
                <c:pt idx="313">
                  <c:v>29900</c:v>
                </c:pt>
                <c:pt idx="314">
                  <c:v>29901</c:v>
                </c:pt>
                <c:pt idx="315">
                  <c:v>29902</c:v>
                </c:pt>
                <c:pt idx="316">
                  <c:v>29903</c:v>
                </c:pt>
                <c:pt idx="317">
                  <c:v>29904</c:v>
                </c:pt>
                <c:pt idx="318">
                  <c:v>29905</c:v>
                </c:pt>
                <c:pt idx="319">
                  <c:v>29906</c:v>
                </c:pt>
                <c:pt idx="320">
                  <c:v>29907</c:v>
                </c:pt>
                <c:pt idx="321">
                  <c:v>29908</c:v>
                </c:pt>
                <c:pt idx="322">
                  <c:v>29909</c:v>
                </c:pt>
                <c:pt idx="323">
                  <c:v>29910</c:v>
                </c:pt>
                <c:pt idx="324">
                  <c:v>29911</c:v>
                </c:pt>
                <c:pt idx="325">
                  <c:v>29912</c:v>
                </c:pt>
                <c:pt idx="326">
                  <c:v>29913</c:v>
                </c:pt>
                <c:pt idx="327">
                  <c:v>29914</c:v>
                </c:pt>
                <c:pt idx="328">
                  <c:v>29915</c:v>
                </c:pt>
                <c:pt idx="329">
                  <c:v>29916</c:v>
                </c:pt>
                <c:pt idx="330">
                  <c:v>29917</c:v>
                </c:pt>
                <c:pt idx="331">
                  <c:v>29918</c:v>
                </c:pt>
                <c:pt idx="332">
                  <c:v>29919</c:v>
                </c:pt>
                <c:pt idx="333">
                  <c:v>29920</c:v>
                </c:pt>
                <c:pt idx="334">
                  <c:v>29921</c:v>
                </c:pt>
                <c:pt idx="335">
                  <c:v>29922</c:v>
                </c:pt>
                <c:pt idx="336">
                  <c:v>29923</c:v>
                </c:pt>
                <c:pt idx="337">
                  <c:v>29924</c:v>
                </c:pt>
                <c:pt idx="338">
                  <c:v>29925</c:v>
                </c:pt>
                <c:pt idx="339">
                  <c:v>29926</c:v>
                </c:pt>
                <c:pt idx="340">
                  <c:v>29927</c:v>
                </c:pt>
                <c:pt idx="341">
                  <c:v>29928</c:v>
                </c:pt>
                <c:pt idx="342">
                  <c:v>29929</c:v>
                </c:pt>
                <c:pt idx="343">
                  <c:v>29930</c:v>
                </c:pt>
                <c:pt idx="344">
                  <c:v>29931</c:v>
                </c:pt>
                <c:pt idx="345">
                  <c:v>29932</c:v>
                </c:pt>
                <c:pt idx="346">
                  <c:v>29933</c:v>
                </c:pt>
                <c:pt idx="347">
                  <c:v>29934</c:v>
                </c:pt>
                <c:pt idx="348">
                  <c:v>29935</c:v>
                </c:pt>
                <c:pt idx="349">
                  <c:v>29936</c:v>
                </c:pt>
                <c:pt idx="350">
                  <c:v>29937</c:v>
                </c:pt>
                <c:pt idx="351">
                  <c:v>29938</c:v>
                </c:pt>
                <c:pt idx="352">
                  <c:v>29939</c:v>
                </c:pt>
                <c:pt idx="353">
                  <c:v>29940</c:v>
                </c:pt>
                <c:pt idx="354">
                  <c:v>29941</c:v>
                </c:pt>
                <c:pt idx="355">
                  <c:v>29942</c:v>
                </c:pt>
                <c:pt idx="356">
                  <c:v>29943</c:v>
                </c:pt>
                <c:pt idx="357">
                  <c:v>29944</c:v>
                </c:pt>
                <c:pt idx="358">
                  <c:v>29945</c:v>
                </c:pt>
                <c:pt idx="359">
                  <c:v>29946</c:v>
                </c:pt>
                <c:pt idx="360">
                  <c:v>29947</c:v>
                </c:pt>
                <c:pt idx="361">
                  <c:v>29948</c:v>
                </c:pt>
                <c:pt idx="362">
                  <c:v>29949</c:v>
                </c:pt>
                <c:pt idx="363">
                  <c:v>29950</c:v>
                </c:pt>
                <c:pt idx="364">
                  <c:v>29951</c:v>
                </c:pt>
                <c:pt idx="365">
                  <c:v>29952</c:v>
                </c:pt>
                <c:pt idx="366">
                  <c:v>29953</c:v>
                </c:pt>
                <c:pt idx="367">
                  <c:v>29954</c:v>
                </c:pt>
                <c:pt idx="368">
                  <c:v>29955</c:v>
                </c:pt>
                <c:pt idx="369">
                  <c:v>29956</c:v>
                </c:pt>
                <c:pt idx="370">
                  <c:v>29957</c:v>
                </c:pt>
                <c:pt idx="371">
                  <c:v>29958</c:v>
                </c:pt>
                <c:pt idx="372">
                  <c:v>29959</c:v>
                </c:pt>
                <c:pt idx="373">
                  <c:v>29960</c:v>
                </c:pt>
                <c:pt idx="374">
                  <c:v>29961</c:v>
                </c:pt>
                <c:pt idx="375">
                  <c:v>29962</c:v>
                </c:pt>
                <c:pt idx="376">
                  <c:v>29963</c:v>
                </c:pt>
                <c:pt idx="377">
                  <c:v>29964</c:v>
                </c:pt>
                <c:pt idx="378">
                  <c:v>29965</c:v>
                </c:pt>
                <c:pt idx="379">
                  <c:v>29966</c:v>
                </c:pt>
                <c:pt idx="380">
                  <c:v>29967</c:v>
                </c:pt>
                <c:pt idx="381">
                  <c:v>29968</c:v>
                </c:pt>
                <c:pt idx="382">
                  <c:v>29969</c:v>
                </c:pt>
                <c:pt idx="383">
                  <c:v>29970</c:v>
                </c:pt>
                <c:pt idx="384">
                  <c:v>29971</c:v>
                </c:pt>
                <c:pt idx="385">
                  <c:v>29972</c:v>
                </c:pt>
                <c:pt idx="386">
                  <c:v>29973</c:v>
                </c:pt>
                <c:pt idx="387">
                  <c:v>29974</c:v>
                </c:pt>
                <c:pt idx="388">
                  <c:v>29975</c:v>
                </c:pt>
                <c:pt idx="389">
                  <c:v>29976</c:v>
                </c:pt>
                <c:pt idx="390">
                  <c:v>29977</c:v>
                </c:pt>
                <c:pt idx="391">
                  <c:v>29978</c:v>
                </c:pt>
                <c:pt idx="392">
                  <c:v>29979</c:v>
                </c:pt>
                <c:pt idx="393">
                  <c:v>29980</c:v>
                </c:pt>
                <c:pt idx="394">
                  <c:v>29981</c:v>
                </c:pt>
                <c:pt idx="395">
                  <c:v>29982</c:v>
                </c:pt>
                <c:pt idx="396">
                  <c:v>29983</c:v>
                </c:pt>
                <c:pt idx="397">
                  <c:v>29984</c:v>
                </c:pt>
                <c:pt idx="398">
                  <c:v>29985</c:v>
                </c:pt>
                <c:pt idx="399">
                  <c:v>29986</c:v>
                </c:pt>
                <c:pt idx="400">
                  <c:v>29987</c:v>
                </c:pt>
                <c:pt idx="401">
                  <c:v>29988</c:v>
                </c:pt>
                <c:pt idx="402">
                  <c:v>29989</c:v>
                </c:pt>
                <c:pt idx="403">
                  <c:v>29990</c:v>
                </c:pt>
                <c:pt idx="404">
                  <c:v>29991</c:v>
                </c:pt>
                <c:pt idx="405">
                  <c:v>29992</c:v>
                </c:pt>
                <c:pt idx="406">
                  <c:v>29993</c:v>
                </c:pt>
                <c:pt idx="407">
                  <c:v>29994</c:v>
                </c:pt>
                <c:pt idx="408">
                  <c:v>29995</c:v>
                </c:pt>
                <c:pt idx="409">
                  <c:v>29996</c:v>
                </c:pt>
                <c:pt idx="410">
                  <c:v>29997</c:v>
                </c:pt>
                <c:pt idx="411">
                  <c:v>29998</c:v>
                </c:pt>
                <c:pt idx="412">
                  <c:v>29999</c:v>
                </c:pt>
                <c:pt idx="413">
                  <c:v>30000</c:v>
                </c:pt>
                <c:pt idx="414">
                  <c:v>30001</c:v>
                </c:pt>
                <c:pt idx="415">
                  <c:v>30002</c:v>
                </c:pt>
                <c:pt idx="416">
                  <c:v>30003</c:v>
                </c:pt>
                <c:pt idx="417">
                  <c:v>30004</c:v>
                </c:pt>
                <c:pt idx="418">
                  <c:v>30005</c:v>
                </c:pt>
                <c:pt idx="419">
                  <c:v>30006</c:v>
                </c:pt>
                <c:pt idx="420">
                  <c:v>30007</c:v>
                </c:pt>
                <c:pt idx="421">
                  <c:v>30008</c:v>
                </c:pt>
                <c:pt idx="422">
                  <c:v>30009</c:v>
                </c:pt>
                <c:pt idx="423">
                  <c:v>30010</c:v>
                </c:pt>
                <c:pt idx="424">
                  <c:v>30011</c:v>
                </c:pt>
                <c:pt idx="425">
                  <c:v>30012</c:v>
                </c:pt>
                <c:pt idx="426">
                  <c:v>30013</c:v>
                </c:pt>
                <c:pt idx="427">
                  <c:v>30014</c:v>
                </c:pt>
                <c:pt idx="428">
                  <c:v>30015</c:v>
                </c:pt>
                <c:pt idx="429">
                  <c:v>30016</c:v>
                </c:pt>
                <c:pt idx="430">
                  <c:v>30017</c:v>
                </c:pt>
                <c:pt idx="431">
                  <c:v>30018</c:v>
                </c:pt>
                <c:pt idx="432">
                  <c:v>30019</c:v>
                </c:pt>
                <c:pt idx="433">
                  <c:v>30020</c:v>
                </c:pt>
                <c:pt idx="434">
                  <c:v>30021</c:v>
                </c:pt>
                <c:pt idx="435">
                  <c:v>30022</c:v>
                </c:pt>
                <c:pt idx="436">
                  <c:v>30023</c:v>
                </c:pt>
                <c:pt idx="437">
                  <c:v>30024</c:v>
                </c:pt>
                <c:pt idx="438">
                  <c:v>30025</c:v>
                </c:pt>
                <c:pt idx="439">
                  <c:v>30026</c:v>
                </c:pt>
                <c:pt idx="440">
                  <c:v>30027</c:v>
                </c:pt>
                <c:pt idx="441">
                  <c:v>30028</c:v>
                </c:pt>
                <c:pt idx="442">
                  <c:v>30029</c:v>
                </c:pt>
                <c:pt idx="443">
                  <c:v>30030</c:v>
                </c:pt>
                <c:pt idx="444">
                  <c:v>30031</c:v>
                </c:pt>
                <c:pt idx="445">
                  <c:v>30032</c:v>
                </c:pt>
                <c:pt idx="446">
                  <c:v>30033</c:v>
                </c:pt>
                <c:pt idx="447">
                  <c:v>30034</c:v>
                </c:pt>
                <c:pt idx="448">
                  <c:v>30035</c:v>
                </c:pt>
                <c:pt idx="449">
                  <c:v>30036</c:v>
                </c:pt>
                <c:pt idx="450">
                  <c:v>30037</c:v>
                </c:pt>
                <c:pt idx="451">
                  <c:v>30038</c:v>
                </c:pt>
                <c:pt idx="452">
                  <c:v>30039</c:v>
                </c:pt>
                <c:pt idx="453">
                  <c:v>30040</c:v>
                </c:pt>
                <c:pt idx="454">
                  <c:v>30041</c:v>
                </c:pt>
                <c:pt idx="455">
                  <c:v>30042</c:v>
                </c:pt>
                <c:pt idx="456">
                  <c:v>30043</c:v>
                </c:pt>
                <c:pt idx="457">
                  <c:v>30044</c:v>
                </c:pt>
                <c:pt idx="458">
                  <c:v>30045</c:v>
                </c:pt>
                <c:pt idx="459">
                  <c:v>30046</c:v>
                </c:pt>
                <c:pt idx="460">
                  <c:v>30047</c:v>
                </c:pt>
                <c:pt idx="461">
                  <c:v>30048</c:v>
                </c:pt>
                <c:pt idx="462">
                  <c:v>30049</c:v>
                </c:pt>
                <c:pt idx="463">
                  <c:v>30050</c:v>
                </c:pt>
                <c:pt idx="464">
                  <c:v>30051</c:v>
                </c:pt>
                <c:pt idx="465">
                  <c:v>30052</c:v>
                </c:pt>
                <c:pt idx="466">
                  <c:v>30053</c:v>
                </c:pt>
                <c:pt idx="467">
                  <c:v>30054</c:v>
                </c:pt>
                <c:pt idx="468">
                  <c:v>30055</c:v>
                </c:pt>
                <c:pt idx="469">
                  <c:v>30056</c:v>
                </c:pt>
                <c:pt idx="470">
                  <c:v>30057</c:v>
                </c:pt>
                <c:pt idx="471">
                  <c:v>30058</c:v>
                </c:pt>
                <c:pt idx="472">
                  <c:v>30059</c:v>
                </c:pt>
                <c:pt idx="473">
                  <c:v>30060</c:v>
                </c:pt>
                <c:pt idx="474">
                  <c:v>30061</c:v>
                </c:pt>
                <c:pt idx="475">
                  <c:v>30062</c:v>
                </c:pt>
                <c:pt idx="476">
                  <c:v>30063</c:v>
                </c:pt>
                <c:pt idx="477">
                  <c:v>30064</c:v>
                </c:pt>
                <c:pt idx="478">
                  <c:v>30065</c:v>
                </c:pt>
                <c:pt idx="479">
                  <c:v>30066</c:v>
                </c:pt>
                <c:pt idx="480">
                  <c:v>30067</c:v>
                </c:pt>
                <c:pt idx="481">
                  <c:v>30068</c:v>
                </c:pt>
                <c:pt idx="482">
                  <c:v>30069</c:v>
                </c:pt>
                <c:pt idx="483">
                  <c:v>30070</c:v>
                </c:pt>
                <c:pt idx="484">
                  <c:v>30071</c:v>
                </c:pt>
                <c:pt idx="485">
                  <c:v>30072</c:v>
                </c:pt>
                <c:pt idx="486">
                  <c:v>30073</c:v>
                </c:pt>
                <c:pt idx="487">
                  <c:v>30074</c:v>
                </c:pt>
                <c:pt idx="488">
                  <c:v>30075</c:v>
                </c:pt>
                <c:pt idx="489">
                  <c:v>30076</c:v>
                </c:pt>
                <c:pt idx="490">
                  <c:v>30077</c:v>
                </c:pt>
                <c:pt idx="491">
                  <c:v>30078</c:v>
                </c:pt>
                <c:pt idx="492">
                  <c:v>30079</c:v>
                </c:pt>
                <c:pt idx="493">
                  <c:v>30080</c:v>
                </c:pt>
                <c:pt idx="494">
                  <c:v>30081</c:v>
                </c:pt>
                <c:pt idx="495">
                  <c:v>30082</c:v>
                </c:pt>
                <c:pt idx="496">
                  <c:v>30083</c:v>
                </c:pt>
                <c:pt idx="497">
                  <c:v>30084</c:v>
                </c:pt>
                <c:pt idx="498">
                  <c:v>30085</c:v>
                </c:pt>
                <c:pt idx="499">
                  <c:v>30086</c:v>
                </c:pt>
                <c:pt idx="500">
                  <c:v>30087</c:v>
                </c:pt>
                <c:pt idx="501">
                  <c:v>30088</c:v>
                </c:pt>
                <c:pt idx="502">
                  <c:v>30089</c:v>
                </c:pt>
                <c:pt idx="503">
                  <c:v>30090</c:v>
                </c:pt>
                <c:pt idx="504">
                  <c:v>30091</c:v>
                </c:pt>
                <c:pt idx="505">
                  <c:v>30092</c:v>
                </c:pt>
                <c:pt idx="506">
                  <c:v>30093</c:v>
                </c:pt>
                <c:pt idx="507">
                  <c:v>30094</c:v>
                </c:pt>
                <c:pt idx="508">
                  <c:v>30095</c:v>
                </c:pt>
                <c:pt idx="509">
                  <c:v>30096</c:v>
                </c:pt>
                <c:pt idx="510">
                  <c:v>30097</c:v>
                </c:pt>
                <c:pt idx="511">
                  <c:v>30098</c:v>
                </c:pt>
                <c:pt idx="512">
                  <c:v>30099</c:v>
                </c:pt>
                <c:pt idx="513">
                  <c:v>30100</c:v>
                </c:pt>
                <c:pt idx="514">
                  <c:v>30101</c:v>
                </c:pt>
                <c:pt idx="515">
                  <c:v>30102</c:v>
                </c:pt>
                <c:pt idx="516">
                  <c:v>30103</c:v>
                </c:pt>
                <c:pt idx="517">
                  <c:v>30104</c:v>
                </c:pt>
                <c:pt idx="518">
                  <c:v>30105</c:v>
                </c:pt>
                <c:pt idx="519">
                  <c:v>30106</c:v>
                </c:pt>
                <c:pt idx="520">
                  <c:v>30107</c:v>
                </c:pt>
                <c:pt idx="521">
                  <c:v>30108</c:v>
                </c:pt>
                <c:pt idx="522">
                  <c:v>30109</c:v>
                </c:pt>
                <c:pt idx="523">
                  <c:v>30110</c:v>
                </c:pt>
                <c:pt idx="524">
                  <c:v>30111</c:v>
                </c:pt>
                <c:pt idx="525">
                  <c:v>30112</c:v>
                </c:pt>
                <c:pt idx="526">
                  <c:v>30113</c:v>
                </c:pt>
                <c:pt idx="527">
                  <c:v>30114</c:v>
                </c:pt>
                <c:pt idx="528">
                  <c:v>30115</c:v>
                </c:pt>
                <c:pt idx="529">
                  <c:v>30116</c:v>
                </c:pt>
                <c:pt idx="530">
                  <c:v>30117</c:v>
                </c:pt>
                <c:pt idx="531">
                  <c:v>30118</c:v>
                </c:pt>
                <c:pt idx="532">
                  <c:v>30119</c:v>
                </c:pt>
                <c:pt idx="533">
                  <c:v>30120</c:v>
                </c:pt>
                <c:pt idx="534">
                  <c:v>30121</c:v>
                </c:pt>
                <c:pt idx="535">
                  <c:v>30122</c:v>
                </c:pt>
                <c:pt idx="536">
                  <c:v>30123</c:v>
                </c:pt>
                <c:pt idx="537">
                  <c:v>30124</c:v>
                </c:pt>
                <c:pt idx="538">
                  <c:v>30125</c:v>
                </c:pt>
                <c:pt idx="539">
                  <c:v>30126</c:v>
                </c:pt>
                <c:pt idx="540">
                  <c:v>30127</c:v>
                </c:pt>
                <c:pt idx="541">
                  <c:v>30128</c:v>
                </c:pt>
                <c:pt idx="542">
                  <c:v>30129</c:v>
                </c:pt>
                <c:pt idx="543">
                  <c:v>30130</c:v>
                </c:pt>
                <c:pt idx="544">
                  <c:v>30131</c:v>
                </c:pt>
                <c:pt idx="545">
                  <c:v>30132</c:v>
                </c:pt>
                <c:pt idx="546">
                  <c:v>30133</c:v>
                </c:pt>
                <c:pt idx="547">
                  <c:v>30134</c:v>
                </c:pt>
                <c:pt idx="548">
                  <c:v>30135</c:v>
                </c:pt>
                <c:pt idx="549">
                  <c:v>30136</c:v>
                </c:pt>
                <c:pt idx="550">
                  <c:v>30137</c:v>
                </c:pt>
                <c:pt idx="551">
                  <c:v>30138</c:v>
                </c:pt>
                <c:pt idx="552">
                  <c:v>30139</c:v>
                </c:pt>
                <c:pt idx="553">
                  <c:v>30140</c:v>
                </c:pt>
                <c:pt idx="554">
                  <c:v>30141</c:v>
                </c:pt>
                <c:pt idx="555">
                  <c:v>30142</c:v>
                </c:pt>
                <c:pt idx="556">
                  <c:v>30143</c:v>
                </c:pt>
                <c:pt idx="557">
                  <c:v>30144</c:v>
                </c:pt>
                <c:pt idx="558">
                  <c:v>30145</c:v>
                </c:pt>
                <c:pt idx="559">
                  <c:v>30146</c:v>
                </c:pt>
                <c:pt idx="560">
                  <c:v>30147</c:v>
                </c:pt>
                <c:pt idx="561">
                  <c:v>30148</c:v>
                </c:pt>
                <c:pt idx="562">
                  <c:v>30149</c:v>
                </c:pt>
                <c:pt idx="563">
                  <c:v>30150</c:v>
                </c:pt>
                <c:pt idx="564">
                  <c:v>30151</c:v>
                </c:pt>
                <c:pt idx="565">
                  <c:v>30152</c:v>
                </c:pt>
                <c:pt idx="566">
                  <c:v>30153</c:v>
                </c:pt>
                <c:pt idx="567">
                  <c:v>30154</c:v>
                </c:pt>
                <c:pt idx="568">
                  <c:v>30155</c:v>
                </c:pt>
                <c:pt idx="569">
                  <c:v>30156</c:v>
                </c:pt>
                <c:pt idx="570">
                  <c:v>30157</c:v>
                </c:pt>
                <c:pt idx="571">
                  <c:v>30158</c:v>
                </c:pt>
                <c:pt idx="572">
                  <c:v>30159</c:v>
                </c:pt>
                <c:pt idx="573">
                  <c:v>30160</c:v>
                </c:pt>
                <c:pt idx="574">
                  <c:v>30161</c:v>
                </c:pt>
                <c:pt idx="575">
                  <c:v>30162</c:v>
                </c:pt>
                <c:pt idx="576">
                  <c:v>30163</c:v>
                </c:pt>
                <c:pt idx="577">
                  <c:v>30164</c:v>
                </c:pt>
                <c:pt idx="578">
                  <c:v>30165</c:v>
                </c:pt>
                <c:pt idx="579">
                  <c:v>30166</c:v>
                </c:pt>
                <c:pt idx="580">
                  <c:v>30167</c:v>
                </c:pt>
                <c:pt idx="581">
                  <c:v>30168</c:v>
                </c:pt>
                <c:pt idx="582">
                  <c:v>30169</c:v>
                </c:pt>
                <c:pt idx="583">
                  <c:v>30170</c:v>
                </c:pt>
                <c:pt idx="584">
                  <c:v>30171</c:v>
                </c:pt>
                <c:pt idx="585">
                  <c:v>30172</c:v>
                </c:pt>
                <c:pt idx="586">
                  <c:v>30173</c:v>
                </c:pt>
                <c:pt idx="587">
                  <c:v>30174</c:v>
                </c:pt>
                <c:pt idx="588">
                  <c:v>30175</c:v>
                </c:pt>
                <c:pt idx="589">
                  <c:v>30176</c:v>
                </c:pt>
                <c:pt idx="590">
                  <c:v>30177</c:v>
                </c:pt>
                <c:pt idx="591">
                  <c:v>30178</c:v>
                </c:pt>
                <c:pt idx="592">
                  <c:v>30179</c:v>
                </c:pt>
                <c:pt idx="593">
                  <c:v>30180</c:v>
                </c:pt>
                <c:pt idx="594">
                  <c:v>30181</c:v>
                </c:pt>
                <c:pt idx="595">
                  <c:v>30182</c:v>
                </c:pt>
                <c:pt idx="596">
                  <c:v>30183</c:v>
                </c:pt>
                <c:pt idx="597">
                  <c:v>30184</c:v>
                </c:pt>
                <c:pt idx="598">
                  <c:v>30185</c:v>
                </c:pt>
                <c:pt idx="599">
                  <c:v>30186</c:v>
                </c:pt>
                <c:pt idx="600">
                  <c:v>30187</c:v>
                </c:pt>
                <c:pt idx="601">
                  <c:v>30188</c:v>
                </c:pt>
                <c:pt idx="602">
                  <c:v>30189</c:v>
                </c:pt>
                <c:pt idx="603">
                  <c:v>30190</c:v>
                </c:pt>
                <c:pt idx="604">
                  <c:v>30191</c:v>
                </c:pt>
                <c:pt idx="605">
                  <c:v>30192</c:v>
                </c:pt>
                <c:pt idx="606">
                  <c:v>30193</c:v>
                </c:pt>
                <c:pt idx="607">
                  <c:v>30194</c:v>
                </c:pt>
                <c:pt idx="608">
                  <c:v>30195</c:v>
                </c:pt>
                <c:pt idx="609">
                  <c:v>30196</c:v>
                </c:pt>
                <c:pt idx="610">
                  <c:v>30197</c:v>
                </c:pt>
                <c:pt idx="611">
                  <c:v>30198</c:v>
                </c:pt>
                <c:pt idx="612">
                  <c:v>30199</c:v>
                </c:pt>
                <c:pt idx="613">
                  <c:v>30200</c:v>
                </c:pt>
                <c:pt idx="614">
                  <c:v>30201</c:v>
                </c:pt>
                <c:pt idx="615">
                  <c:v>30202</c:v>
                </c:pt>
                <c:pt idx="616">
                  <c:v>30203</c:v>
                </c:pt>
                <c:pt idx="617">
                  <c:v>30204</c:v>
                </c:pt>
                <c:pt idx="618">
                  <c:v>30205</c:v>
                </c:pt>
                <c:pt idx="619">
                  <c:v>30206</c:v>
                </c:pt>
                <c:pt idx="620">
                  <c:v>30207</c:v>
                </c:pt>
                <c:pt idx="621">
                  <c:v>30208</c:v>
                </c:pt>
                <c:pt idx="622">
                  <c:v>30209</c:v>
                </c:pt>
                <c:pt idx="623">
                  <c:v>30210</c:v>
                </c:pt>
                <c:pt idx="624">
                  <c:v>30211</c:v>
                </c:pt>
                <c:pt idx="625">
                  <c:v>30212</c:v>
                </c:pt>
                <c:pt idx="626">
                  <c:v>30213</c:v>
                </c:pt>
                <c:pt idx="627">
                  <c:v>30214</c:v>
                </c:pt>
                <c:pt idx="628">
                  <c:v>30215</c:v>
                </c:pt>
                <c:pt idx="629">
                  <c:v>30216</c:v>
                </c:pt>
                <c:pt idx="630">
                  <c:v>30217</c:v>
                </c:pt>
                <c:pt idx="631">
                  <c:v>30218</c:v>
                </c:pt>
                <c:pt idx="632">
                  <c:v>30219</c:v>
                </c:pt>
                <c:pt idx="633">
                  <c:v>30220</c:v>
                </c:pt>
                <c:pt idx="634">
                  <c:v>30221</c:v>
                </c:pt>
                <c:pt idx="635">
                  <c:v>30222</c:v>
                </c:pt>
                <c:pt idx="636">
                  <c:v>30223</c:v>
                </c:pt>
                <c:pt idx="637">
                  <c:v>30224</c:v>
                </c:pt>
                <c:pt idx="638">
                  <c:v>30225</c:v>
                </c:pt>
                <c:pt idx="639">
                  <c:v>30226</c:v>
                </c:pt>
                <c:pt idx="640">
                  <c:v>30227</c:v>
                </c:pt>
                <c:pt idx="641">
                  <c:v>30228</c:v>
                </c:pt>
                <c:pt idx="642">
                  <c:v>30229</c:v>
                </c:pt>
                <c:pt idx="643">
                  <c:v>30230</c:v>
                </c:pt>
                <c:pt idx="644">
                  <c:v>30231</c:v>
                </c:pt>
                <c:pt idx="645">
                  <c:v>30232</c:v>
                </c:pt>
                <c:pt idx="646">
                  <c:v>30233</c:v>
                </c:pt>
                <c:pt idx="647">
                  <c:v>30234</c:v>
                </c:pt>
                <c:pt idx="648">
                  <c:v>30235</c:v>
                </c:pt>
                <c:pt idx="649">
                  <c:v>30236</c:v>
                </c:pt>
                <c:pt idx="650">
                  <c:v>30237</c:v>
                </c:pt>
                <c:pt idx="651">
                  <c:v>30238</c:v>
                </c:pt>
                <c:pt idx="652">
                  <c:v>30239</c:v>
                </c:pt>
                <c:pt idx="653">
                  <c:v>30240</c:v>
                </c:pt>
                <c:pt idx="654">
                  <c:v>30241</c:v>
                </c:pt>
                <c:pt idx="655">
                  <c:v>30242</c:v>
                </c:pt>
                <c:pt idx="656">
                  <c:v>30243</c:v>
                </c:pt>
                <c:pt idx="657">
                  <c:v>30244</c:v>
                </c:pt>
                <c:pt idx="658">
                  <c:v>30245</c:v>
                </c:pt>
                <c:pt idx="659">
                  <c:v>30246</c:v>
                </c:pt>
                <c:pt idx="660">
                  <c:v>30247</c:v>
                </c:pt>
                <c:pt idx="661">
                  <c:v>30248</c:v>
                </c:pt>
                <c:pt idx="662">
                  <c:v>30249</c:v>
                </c:pt>
                <c:pt idx="663">
                  <c:v>30250</c:v>
                </c:pt>
                <c:pt idx="664">
                  <c:v>30251</c:v>
                </c:pt>
                <c:pt idx="665">
                  <c:v>30252</c:v>
                </c:pt>
                <c:pt idx="666">
                  <c:v>30253</c:v>
                </c:pt>
                <c:pt idx="667">
                  <c:v>30254</c:v>
                </c:pt>
                <c:pt idx="668">
                  <c:v>30255</c:v>
                </c:pt>
                <c:pt idx="669">
                  <c:v>30256</c:v>
                </c:pt>
                <c:pt idx="670">
                  <c:v>30257</c:v>
                </c:pt>
                <c:pt idx="671">
                  <c:v>30258</c:v>
                </c:pt>
                <c:pt idx="672">
                  <c:v>30259</c:v>
                </c:pt>
                <c:pt idx="673">
                  <c:v>30260</c:v>
                </c:pt>
                <c:pt idx="674">
                  <c:v>30261</c:v>
                </c:pt>
                <c:pt idx="675">
                  <c:v>30262</c:v>
                </c:pt>
                <c:pt idx="676">
                  <c:v>30263</c:v>
                </c:pt>
                <c:pt idx="677">
                  <c:v>30264</c:v>
                </c:pt>
                <c:pt idx="678">
                  <c:v>30265</c:v>
                </c:pt>
                <c:pt idx="679">
                  <c:v>30266</c:v>
                </c:pt>
                <c:pt idx="680">
                  <c:v>30267</c:v>
                </c:pt>
                <c:pt idx="681">
                  <c:v>30268</c:v>
                </c:pt>
                <c:pt idx="682">
                  <c:v>30269</c:v>
                </c:pt>
                <c:pt idx="683">
                  <c:v>30270</c:v>
                </c:pt>
                <c:pt idx="684">
                  <c:v>30271</c:v>
                </c:pt>
                <c:pt idx="685">
                  <c:v>30272</c:v>
                </c:pt>
                <c:pt idx="686">
                  <c:v>30273</c:v>
                </c:pt>
                <c:pt idx="687">
                  <c:v>30274</c:v>
                </c:pt>
                <c:pt idx="688">
                  <c:v>30275</c:v>
                </c:pt>
                <c:pt idx="689">
                  <c:v>30276</c:v>
                </c:pt>
                <c:pt idx="690">
                  <c:v>30277</c:v>
                </c:pt>
                <c:pt idx="691">
                  <c:v>30278</c:v>
                </c:pt>
                <c:pt idx="692">
                  <c:v>30279</c:v>
                </c:pt>
                <c:pt idx="693">
                  <c:v>30280</c:v>
                </c:pt>
                <c:pt idx="694">
                  <c:v>30281</c:v>
                </c:pt>
                <c:pt idx="695">
                  <c:v>30282</c:v>
                </c:pt>
                <c:pt idx="696">
                  <c:v>30283</c:v>
                </c:pt>
                <c:pt idx="697">
                  <c:v>30284</c:v>
                </c:pt>
                <c:pt idx="698">
                  <c:v>30285</c:v>
                </c:pt>
                <c:pt idx="699">
                  <c:v>30286</c:v>
                </c:pt>
                <c:pt idx="700">
                  <c:v>30287</c:v>
                </c:pt>
                <c:pt idx="701">
                  <c:v>30288</c:v>
                </c:pt>
                <c:pt idx="702">
                  <c:v>30289</c:v>
                </c:pt>
                <c:pt idx="703">
                  <c:v>30290</c:v>
                </c:pt>
                <c:pt idx="704">
                  <c:v>30291</c:v>
                </c:pt>
                <c:pt idx="705">
                  <c:v>30292</c:v>
                </c:pt>
                <c:pt idx="706">
                  <c:v>30293</c:v>
                </c:pt>
                <c:pt idx="707">
                  <c:v>30294</c:v>
                </c:pt>
                <c:pt idx="708">
                  <c:v>30295</c:v>
                </c:pt>
                <c:pt idx="709">
                  <c:v>30296</c:v>
                </c:pt>
                <c:pt idx="710">
                  <c:v>30297</c:v>
                </c:pt>
                <c:pt idx="711">
                  <c:v>30298</c:v>
                </c:pt>
                <c:pt idx="712">
                  <c:v>30299</c:v>
                </c:pt>
                <c:pt idx="713">
                  <c:v>30300</c:v>
                </c:pt>
                <c:pt idx="714">
                  <c:v>30301</c:v>
                </c:pt>
                <c:pt idx="715">
                  <c:v>30302</c:v>
                </c:pt>
                <c:pt idx="716">
                  <c:v>30303</c:v>
                </c:pt>
                <c:pt idx="717">
                  <c:v>30304</c:v>
                </c:pt>
                <c:pt idx="718">
                  <c:v>30305</c:v>
                </c:pt>
                <c:pt idx="719">
                  <c:v>30306</c:v>
                </c:pt>
                <c:pt idx="720">
                  <c:v>30307</c:v>
                </c:pt>
                <c:pt idx="721">
                  <c:v>30308</c:v>
                </c:pt>
                <c:pt idx="722">
                  <c:v>30309</c:v>
                </c:pt>
                <c:pt idx="723">
                  <c:v>30310</c:v>
                </c:pt>
                <c:pt idx="724">
                  <c:v>30311</c:v>
                </c:pt>
                <c:pt idx="725">
                  <c:v>30312</c:v>
                </c:pt>
                <c:pt idx="726">
                  <c:v>30313</c:v>
                </c:pt>
                <c:pt idx="727">
                  <c:v>30314</c:v>
                </c:pt>
                <c:pt idx="728">
                  <c:v>30315</c:v>
                </c:pt>
                <c:pt idx="729">
                  <c:v>30316</c:v>
                </c:pt>
                <c:pt idx="730">
                  <c:v>30317</c:v>
                </c:pt>
                <c:pt idx="731">
                  <c:v>30318</c:v>
                </c:pt>
                <c:pt idx="732">
                  <c:v>30319</c:v>
                </c:pt>
                <c:pt idx="733">
                  <c:v>30320</c:v>
                </c:pt>
                <c:pt idx="734">
                  <c:v>30321</c:v>
                </c:pt>
                <c:pt idx="735">
                  <c:v>30322</c:v>
                </c:pt>
                <c:pt idx="736">
                  <c:v>30323</c:v>
                </c:pt>
                <c:pt idx="737">
                  <c:v>30324</c:v>
                </c:pt>
                <c:pt idx="738">
                  <c:v>30325</c:v>
                </c:pt>
                <c:pt idx="739">
                  <c:v>30326</c:v>
                </c:pt>
                <c:pt idx="740">
                  <c:v>30327</c:v>
                </c:pt>
                <c:pt idx="741">
                  <c:v>30328</c:v>
                </c:pt>
                <c:pt idx="742">
                  <c:v>30329</c:v>
                </c:pt>
                <c:pt idx="743">
                  <c:v>30330</c:v>
                </c:pt>
                <c:pt idx="744">
                  <c:v>30331</c:v>
                </c:pt>
                <c:pt idx="745">
                  <c:v>30332</c:v>
                </c:pt>
                <c:pt idx="746">
                  <c:v>30333</c:v>
                </c:pt>
                <c:pt idx="747">
                  <c:v>30334</c:v>
                </c:pt>
                <c:pt idx="748">
                  <c:v>30335</c:v>
                </c:pt>
                <c:pt idx="749">
                  <c:v>30336</c:v>
                </c:pt>
                <c:pt idx="750">
                  <c:v>30337</c:v>
                </c:pt>
                <c:pt idx="751">
                  <c:v>30338</c:v>
                </c:pt>
                <c:pt idx="752">
                  <c:v>30339</c:v>
                </c:pt>
                <c:pt idx="753">
                  <c:v>30340</c:v>
                </c:pt>
                <c:pt idx="754">
                  <c:v>30341</c:v>
                </c:pt>
                <c:pt idx="755">
                  <c:v>30342</c:v>
                </c:pt>
                <c:pt idx="756">
                  <c:v>30343</c:v>
                </c:pt>
                <c:pt idx="757">
                  <c:v>30344</c:v>
                </c:pt>
                <c:pt idx="758">
                  <c:v>30345</c:v>
                </c:pt>
                <c:pt idx="759">
                  <c:v>30346</c:v>
                </c:pt>
                <c:pt idx="760">
                  <c:v>30347</c:v>
                </c:pt>
                <c:pt idx="761">
                  <c:v>30348</c:v>
                </c:pt>
                <c:pt idx="762">
                  <c:v>30349</c:v>
                </c:pt>
                <c:pt idx="763">
                  <c:v>30350</c:v>
                </c:pt>
                <c:pt idx="764">
                  <c:v>30351</c:v>
                </c:pt>
                <c:pt idx="765">
                  <c:v>30352</c:v>
                </c:pt>
                <c:pt idx="766">
                  <c:v>30353</c:v>
                </c:pt>
                <c:pt idx="767">
                  <c:v>30354</c:v>
                </c:pt>
                <c:pt idx="768">
                  <c:v>30355</c:v>
                </c:pt>
                <c:pt idx="769">
                  <c:v>30356</c:v>
                </c:pt>
                <c:pt idx="770">
                  <c:v>30357</c:v>
                </c:pt>
                <c:pt idx="771">
                  <c:v>30358</c:v>
                </c:pt>
                <c:pt idx="772">
                  <c:v>30359</c:v>
                </c:pt>
                <c:pt idx="773">
                  <c:v>30360</c:v>
                </c:pt>
                <c:pt idx="774">
                  <c:v>30361</c:v>
                </c:pt>
                <c:pt idx="775">
                  <c:v>30362</c:v>
                </c:pt>
                <c:pt idx="776">
                  <c:v>30363</c:v>
                </c:pt>
                <c:pt idx="777">
                  <c:v>30364</c:v>
                </c:pt>
                <c:pt idx="778">
                  <c:v>30365</c:v>
                </c:pt>
                <c:pt idx="779">
                  <c:v>30366</c:v>
                </c:pt>
                <c:pt idx="780">
                  <c:v>30367</c:v>
                </c:pt>
                <c:pt idx="781">
                  <c:v>30368</c:v>
                </c:pt>
                <c:pt idx="782">
                  <c:v>30369</c:v>
                </c:pt>
                <c:pt idx="783">
                  <c:v>30370</c:v>
                </c:pt>
                <c:pt idx="784">
                  <c:v>30371</c:v>
                </c:pt>
                <c:pt idx="785">
                  <c:v>30372</c:v>
                </c:pt>
                <c:pt idx="786">
                  <c:v>30373</c:v>
                </c:pt>
                <c:pt idx="787">
                  <c:v>30374</c:v>
                </c:pt>
                <c:pt idx="788">
                  <c:v>30375</c:v>
                </c:pt>
                <c:pt idx="789">
                  <c:v>30376</c:v>
                </c:pt>
                <c:pt idx="790">
                  <c:v>30377</c:v>
                </c:pt>
                <c:pt idx="791">
                  <c:v>30378</c:v>
                </c:pt>
                <c:pt idx="792">
                  <c:v>30379</c:v>
                </c:pt>
                <c:pt idx="793">
                  <c:v>30380</c:v>
                </c:pt>
                <c:pt idx="794">
                  <c:v>30381</c:v>
                </c:pt>
                <c:pt idx="795">
                  <c:v>30382</c:v>
                </c:pt>
                <c:pt idx="796">
                  <c:v>30383</c:v>
                </c:pt>
                <c:pt idx="797">
                  <c:v>30384</c:v>
                </c:pt>
                <c:pt idx="798">
                  <c:v>30385</c:v>
                </c:pt>
                <c:pt idx="799">
                  <c:v>30386</c:v>
                </c:pt>
                <c:pt idx="800">
                  <c:v>30387</c:v>
                </c:pt>
                <c:pt idx="801">
                  <c:v>30388</c:v>
                </c:pt>
                <c:pt idx="802">
                  <c:v>30389</c:v>
                </c:pt>
                <c:pt idx="803">
                  <c:v>30390</c:v>
                </c:pt>
                <c:pt idx="804">
                  <c:v>30391</c:v>
                </c:pt>
                <c:pt idx="805">
                  <c:v>30392</c:v>
                </c:pt>
                <c:pt idx="806">
                  <c:v>30393</c:v>
                </c:pt>
                <c:pt idx="807">
                  <c:v>30394</c:v>
                </c:pt>
                <c:pt idx="808">
                  <c:v>30395</c:v>
                </c:pt>
                <c:pt idx="809">
                  <c:v>30396</c:v>
                </c:pt>
                <c:pt idx="810">
                  <c:v>30397</c:v>
                </c:pt>
                <c:pt idx="811">
                  <c:v>30398</c:v>
                </c:pt>
                <c:pt idx="812">
                  <c:v>30399</c:v>
                </c:pt>
                <c:pt idx="813">
                  <c:v>30400</c:v>
                </c:pt>
                <c:pt idx="814">
                  <c:v>30401</c:v>
                </c:pt>
                <c:pt idx="815">
                  <c:v>30402</c:v>
                </c:pt>
                <c:pt idx="816">
                  <c:v>30403</c:v>
                </c:pt>
                <c:pt idx="817">
                  <c:v>30404</c:v>
                </c:pt>
                <c:pt idx="818">
                  <c:v>30405</c:v>
                </c:pt>
                <c:pt idx="819">
                  <c:v>30406</c:v>
                </c:pt>
                <c:pt idx="820">
                  <c:v>30407</c:v>
                </c:pt>
                <c:pt idx="821">
                  <c:v>30408</c:v>
                </c:pt>
                <c:pt idx="822">
                  <c:v>30409</c:v>
                </c:pt>
                <c:pt idx="823">
                  <c:v>30410</c:v>
                </c:pt>
                <c:pt idx="824">
                  <c:v>30411</c:v>
                </c:pt>
                <c:pt idx="825">
                  <c:v>30412</c:v>
                </c:pt>
                <c:pt idx="826">
                  <c:v>30413</c:v>
                </c:pt>
                <c:pt idx="827">
                  <c:v>30414</c:v>
                </c:pt>
                <c:pt idx="828">
                  <c:v>30415</c:v>
                </c:pt>
                <c:pt idx="829">
                  <c:v>30416</c:v>
                </c:pt>
                <c:pt idx="830">
                  <c:v>30417</c:v>
                </c:pt>
                <c:pt idx="831">
                  <c:v>30418</c:v>
                </c:pt>
                <c:pt idx="832">
                  <c:v>30419</c:v>
                </c:pt>
                <c:pt idx="833">
                  <c:v>30420</c:v>
                </c:pt>
                <c:pt idx="834">
                  <c:v>30421</c:v>
                </c:pt>
                <c:pt idx="835">
                  <c:v>30422</c:v>
                </c:pt>
                <c:pt idx="836">
                  <c:v>30423</c:v>
                </c:pt>
                <c:pt idx="837">
                  <c:v>30424</c:v>
                </c:pt>
                <c:pt idx="838">
                  <c:v>30425</c:v>
                </c:pt>
                <c:pt idx="839">
                  <c:v>30426</c:v>
                </c:pt>
                <c:pt idx="840">
                  <c:v>30427</c:v>
                </c:pt>
                <c:pt idx="841">
                  <c:v>30428</c:v>
                </c:pt>
                <c:pt idx="842">
                  <c:v>30429</c:v>
                </c:pt>
                <c:pt idx="843">
                  <c:v>30430</c:v>
                </c:pt>
                <c:pt idx="844">
                  <c:v>30431</c:v>
                </c:pt>
                <c:pt idx="845">
                  <c:v>30432</c:v>
                </c:pt>
                <c:pt idx="846">
                  <c:v>30433</c:v>
                </c:pt>
                <c:pt idx="847">
                  <c:v>30434</c:v>
                </c:pt>
                <c:pt idx="848">
                  <c:v>30435</c:v>
                </c:pt>
                <c:pt idx="849">
                  <c:v>30436</c:v>
                </c:pt>
                <c:pt idx="850">
                  <c:v>30437</c:v>
                </c:pt>
                <c:pt idx="851">
                  <c:v>30438</c:v>
                </c:pt>
                <c:pt idx="852">
                  <c:v>30439</c:v>
                </c:pt>
                <c:pt idx="853">
                  <c:v>30440</c:v>
                </c:pt>
                <c:pt idx="854">
                  <c:v>30441</c:v>
                </c:pt>
                <c:pt idx="855">
                  <c:v>30442</c:v>
                </c:pt>
                <c:pt idx="856">
                  <c:v>30443</c:v>
                </c:pt>
                <c:pt idx="857">
                  <c:v>30444</c:v>
                </c:pt>
                <c:pt idx="858">
                  <c:v>30445</c:v>
                </c:pt>
                <c:pt idx="859">
                  <c:v>30446</c:v>
                </c:pt>
                <c:pt idx="860">
                  <c:v>30447</c:v>
                </c:pt>
                <c:pt idx="861">
                  <c:v>30448</c:v>
                </c:pt>
                <c:pt idx="862">
                  <c:v>30449</c:v>
                </c:pt>
                <c:pt idx="863">
                  <c:v>30450</c:v>
                </c:pt>
                <c:pt idx="864">
                  <c:v>30451</c:v>
                </c:pt>
                <c:pt idx="865">
                  <c:v>30452</c:v>
                </c:pt>
                <c:pt idx="866">
                  <c:v>30453</c:v>
                </c:pt>
                <c:pt idx="867">
                  <c:v>30454</c:v>
                </c:pt>
                <c:pt idx="868">
                  <c:v>30455</c:v>
                </c:pt>
                <c:pt idx="869">
                  <c:v>30456</c:v>
                </c:pt>
                <c:pt idx="870">
                  <c:v>30457</c:v>
                </c:pt>
                <c:pt idx="871">
                  <c:v>30458</c:v>
                </c:pt>
                <c:pt idx="872">
                  <c:v>30459</c:v>
                </c:pt>
                <c:pt idx="873">
                  <c:v>30460</c:v>
                </c:pt>
                <c:pt idx="874">
                  <c:v>30461</c:v>
                </c:pt>
                <c:pt idx="875">
                  <c:v>30462</c:v>
                </c:pt>
                <c:pt idx="876">
                  <c:v>30463</c:v>
                </c:pt>
                <c:pt idx="877">
                  <c:v>30464</c:v>
                </c:pt>
                <c:pt idx="878">
                  <c:v>30465</c:v>
                </c:pt>
                <c:pt idx="879">
                  <c:v>30466</c:v>
                </c:pt>
                <c:pt idx="880">
                  <c:v>30467</c:v>
                </c:pt>
                <c:pt idx="881">
                  <c:v>30468</c:v>
                </c:pt>
                <c:pt idx="882">
                  <c:v>30469</c:v>
                </c:pt>
                <c:pt idx="883">
                  <c:v>30470</c:v>
                </c:pt>
                <c:pt idx="884">
                  <c:v>30471</c:v>
                </c:pt>
                <c:pt idx="885">
                  <c:v>30472</c:v>
                </c:pt>
                <c:pt idx="886">
                  <c:v>30473</c:v>
                </c:pt>
                <c:pt idx="887">
                  <c:v>30474</c:v>
                </c:pt>
                <c:pt idx="888">
                  <c:v>30475</c:v>
                </c:pt>
                <c:pt idx="889">
                  <c:v>30476</c:v>
                </c:pt>
                <c:pt idx="890">
                  <c:v>30477</c:v>
                </c:pt>
                <c:pt idx="891">
                  <c:v>30478</c:v>
                </c:pt>
                <c:pt idx="892">
                  <c:v>30479</c:v>
                </c:pt>
                <c:pt idx="893">
                  <c:v>30480</c:v>
                </c:pt>
                <c:pt idx="894">
                  <c:v>30481</c:v>
                </c:pt>
                <c:pt idx="895">
                  <c:v>30482</c:v>
                </c:pt>
                <c:pt idx="896">
                  <c:v>30483</c:v>
                </c:pt>
                <c:pt idx="897">
                  <c:v>30484</c:v>
                </c:pt>
                <c:pt idx="898">
                  <c:v>30485</c:v>
                </c:pt>
                <c:pt idx="899">
                  <c:v>30486</c:v>
                </c:pt>
                <c:pt idx="900">
                  <c:v>30487</c:v>
                </c:pt>
                <c:pt idx="901">
                  <c:v>30488</c:v>
                </c:pt>
                <c:pt idx="902">
                  <c:v>30489</c:v>
                </c:pt>
                <c:pt idx="903">
                  <c:v>30490</c:v>
                </c:pt>
                <c:pt idx="904">
                  <c:v>30491</c:v>
                </c:pt>
                <c:pt idx="905">
                  <c:v>30492</c:v>
                </c:pt>
                <c:pt idx="906">
                  <c:v>30493</c:v>
                </c:pt>
                <c:pt idx="907">
                  <c:v>30494</c:v>
                </c:pt>
                <c:pt idx="908">
                  <c:v>30495</c:v>
                </c:pt>
                <c:pt idx="909">
                  <c:v>30496</c:v>
                </c:pt>
                <c:pt idx="910">
                  <c:v>30497</c:v>
                </c:pt>
                <c:pt idx="911">
                  <c:v>30498</c:v>
                </c:pt>
                <c:pt idx="912">
                  <c:v>30499</c:v>
                </c:pt>
                <c:pt idx="913">
                  <c:v>30500</c:v>
                </c:pt>
                <c:pt idx="914">
                  <c:v>30501</c:v>
                </c:pt>
                <c:pt idx="915">
                  <c:v>30502</c:v>
                </c:pt>
                <c:pt idx="916">
                  <c:v>30503</c:v>
                </c:pt>
                <c:pt idx="917">
                  <c:v>30504</c:v>
                </c:pt>
                <c:pt idx="918">
                  <c:v>30505</c:v>
                </c:pt>
                <c:pt idx="919">
                  <c:v>30506</c:v>
                </c:pt>
                <c:pt idx="920">
                  <c:v>30507</c:v>
                </c:pt>
                <c:pt idx="921">
                  <c:v>30508</c:v>
                </c:pt>
                <c:pt idx="922">
                  <c:v>30509</c:v>
                </c:pt>
                <c:pt idx="923">
                  <c:v>30510</c:v>
                </c:pt>
                <c:pt idx="924">
                  <c:v>30511</c:v>
                </c:pt>
                <c:pt idx="925">
                  <c:v>30512</c:v>
                </c:pt>
                <c:pt idx="926">
                  <c:v>30513</c:v>
                </c:pt>
                <c:pt idx="927">
                  <c:v>30514</c:v>
                </c:pt>
                <c:pt idx="928">
                  <c:v>30515</c:v>
                </c:pt>
                <c:pt idx="929">
                  <c:v>30516</c:v>
                </c:pt>
                <c:pt idx="930">
                  <c:v>30517</c:v>
                </c:pt>
                <c:pt idx="931">
                  <c:v>30518</c:v>
                </c:pt>
                <c:pt idx="932">
                  <c:v>30519</c:v>
                </c:pt>
                <c:pt idx="933">
                  <c:v>30520</c:v>
                </c:pt>
                <c:pt idx="934">
                  <c:v>30521</c:v>
                </c:pt>
                <c:pt idx="935">
                  <c:v>30522</c:v>
                </c:pt>
                <c:pt idx="936">
                  <c:v>30523</c:v>
                </c:pt>
                <c:pt idx="937">
                  <c:v>30524</c:v>
                </c:pt>
                <c:pt idx="938">
                  <c:v>30525</c:v>
                </c:pt>
                <c:pt idx="939">
                  <c:v>30526</c:v>
                </c:pt>
                <c:pt idx="940">
                  <c:v>30527</c:v>
                </c:pt>
                <c:pt idx="941">
                  <c:v>30528</c:v>
                </c:pt>
                <c:pt idx="942">
                  <c:v>30529</c:v>
                </c:pt>
                <c:pt idx="943">
                  <c:v>30530</c:v>
                </c:pt>
                <c:pt idx="944">
                  <c:v>30531</c:v>
                </c:pt>
                <c:pt idx="945">
                  <c:v>30532</c:v>
                </c:pt>
                <c:pt idx="946">
                  <c:v>30533</c:v>
                </c:pt>
                <c:pt idx="947">
                  <c:v>30534</c:v>
                </c:pt>
                <c:pt idx="948">
                  <c:v>30535</c:v>
                </c:pt>
                <c:pt idx="949">
                  <c:v>30536</c:v>
                </c:pt>
                <c:pt idx="950">
                  <c:v>30537</c:v>
                </c:pt>
                <c:pt idx="951">
                  <c:v>30538</c:v>
                </c:pt>
                <c:pt idx="952">
                  <c:v>30539</c:v>
                </c:pt>
                <c:pt idx="953">
                  <c:v>30540</c:v>
                </c:pt>
                <c:pt idx="954">
                  <c:v>30541</c:v>
                </c:pt>
                <c:pt idx="955">
                  <c:v>30542</c:v>
                </c:pt>
                <c:pt idx="956">
                  <c:v>30543</c:v>
                </c:pt>
                <c:pt idx="957">
                  <c:v>30544</c:v>
                </c:pt>
                <c:pt idx="958">
                  <c:v>30545</c:v>
                </c:pt>
                <c:pt idx="959">
                  <c:v>30546</c:v>
                </c:pt>
                <c:pt idx="960">
                  <c:v>30547</c:v>
                </c:pt>
                <c:pt idx="961">
                  <c:v>30548</c:v>
                </c:pt>
                <c:pt idx="962">
                  <c:v>30549</c:v>
                </c:pt>
                <c:pt idx="963">
                  <c:v>30550</c:v>
                </c:pt>
                <c:pt idx="964">
                  <c:v>30551</c:v>
                </c:pt>
                <c:pt idx="965">
                  <c:v>30552</c:v>
                </c:pt>
                <c:pt idx="966">
                  <c:v>30553</c:v>
                </c:pt>
                <c:pt idx="967">
                  <c:v>30554</c:v>
                </c:pt>
                <c:pt idx="968">
                  <c:v>30555</c:v>
                </c:pt>
                <c:pt idx="969">
                  <c:v>30556</c:v>
                </c:pt>
                <c:pt idx="970">
                  <c:v>30557</c:v>
                </c:pt>
                <c:pt idx="971">
                  <c:v>30558</c:v>
                </c:pt>
                <c:pt idx="972">
                  <c:v>30559</c:v>
                </c:pt>
                <c:pt idx="973">
                  <c:v>30560</c:v>
                </c:pt>
                <c:pt idx="974">
                  <c:v>30561</c:v>
                </c:pt>
                <c:pt idx="975">
                  <c:v>30562</c:v>
                </c:pt>
                <c:pt idx="976">
                  <c:v>30563</c:v>
                </c:pt>
                <c:pt idx="977">
                  <c:v>30564</c:v>
                </c:pt>
                <c:pt idx="978">
                  <c:v>30565</c:v>
                </c:pt>
                <c:pt idx="979">
                  <c:v>30566</c:v>
                </c:pt>
                <c:pt idx="980">
                  <c:v>30567</c:v>
                </c:pt>
                <c:pt idx="981">
                  <c:v>30568</c:v>
                </c:pt>
                <c:pt idx="982">
                  <c:v>30569</c:v>
                </c:pt>
                <c:pt idx="983">
                  <c:v>30570</c:v>
                </c:pt>
                <c:pt idx="984">
                  <c:v>30571</c:v>
                </c:pt>
                <c:pt idx="985">
                  <c:v>30572</c:v>
                </c:pt>
                <c:pt idx="986">
                  <c:v>30573</c:v>
                </c:pt>
                <c:pt idx="987">
                  <c:v>30574</c:v>
                </c:pt>
                <c:pt idx="988">
                  <c:v>30575</c:v>
                </c:pt>
                <c:pt idx="989">
                  <c:v>30576</c:v>
                </c:pt>
                <c:pt idx="990">
                  <c:v>30577</c:v>
                </c:pt>
                <c:pt idx="991">
                  <c:v>30578</c:v>
                </c:pt>
                <c:pt idx="992">
                  <c:v>30579</c:v>
                </c:pt>
                <c:pt idx="993">
                  <c:v>30580</c:v>
                </c:pt>
                <c:pt idx="994">
                  <c:v>30581</c:v>
                </c:pt>
                <c:pt idx="995">
                  <c:v>30582</c:v>
                </c:pt>
                <c:pt idx="996">
                  <c:v>30583</c:v>
                </c:pt>
                <c:pt idx="997">
                  <c:v>30584</c:v>
                </c:pt>
                <c:pt idx="998">
                  <c:v>30585</c:v>
                </c:pt>
                <c:pt idx="999">
                  <c:v>30586</c:v>
                </c:pt>
                <c:pt idx="1000">
                  <c:v>30587</c:v>
                </c:pt>
                <c:pt idx="1001">
                  <c:v>30588</c:v>
                </c:pt>
                <c:pt idx="1002">
                  <c:v>30589</c:v>
                </c:pt>
                <c:pt idx="1003">
                  <c:v>30590</c:v>
                </c:pt>
                <c:pt idx="1004">
                  <c:v>30591</c:v>
                </c:pt>
                <c:pt idx="1005">
                  <c:v>30592</c:v>
                </c:pt>
                <c:pt idx="1006">
                  <c:v>30593</c:v>
                </c:pt>
                <c:pt idx="1007">
                  <c:v>30594</c:v>
                </c:pt>
                <c:pt idx="1008">
                  <c:v>30595</c:v>
                </c:pt>
                <c:pt idx="1009">
                  <c:v>30596</c:v>
                </c:pt>
                <c:pt idx="1010">
                  <c:v>30597</c:v>
                </c:pt>
                <c:pt idx="1011">
                  <c:v>30598</c:v>
                </c:pt>
                <c:pt idx="1012">
                  <c:v>30599</c:v>
                </c:pt>
                <c:pt idx="1013">
                  <c:v>30600</c:v>
                </c:pt>
                <c:pt idx="1014">
                  <c:v>30601</c:v>
                </c:pt>
                <c:pt idx="1015">
                  <c:v>30602</c:v>
                </c:pt>
                <c:pt idx="1016">
                  <c:v>30603</c:v>
                </c:pt>
                <c:pt idx="1017">
                  <c:v>30604</c:v>
                </c:pt>
                <c:pt idx="1018">
                  <c:v>30605</c:v>
                </c:pt>
                <c:pt idx="1019">
                  <c:v>30606</c:v>
                </c:pt>
                <c:pt idx="1020">
                  <c:v>30607</c:v>
                </c:pt>
                <c:pt idx="1021">
                  <c:v>30608</c:v>
                </c:pt>
                <c:pt idx="1022">
                  <c:v>30609</c:v>
                </c:pt>
                <c:pt idx="1023">
                  <c:v>30610</c:v>
                </c:pt>
                <c:pt idx="1024">
                  <c:v>30611</c:v>
                </c:pt>
                <c:pt idx="1025">
                  <c:v>30612</c:v>
                </c:pt>
                <c:pt idx="1026">
                  <c:v>30613</c:v>
                </c:pt>
                <c:pt idx="1027">
                  <c:v>30614</c:v>
                </c:pt>
                <c:pt idx="1028">
                  <c:v>30615</c:v>
                </c:pt>
                <c:pt idx="1029">
                  <c:v>30616</c:v>
                </c:pt>
                <c:pt idx="1030">
                  <c:v>30617</c:v>
                </c:pt>
                <c:pt idx="1031">
                  <c:v>30618</c:v>
                </c:pt>
                <c:pt idx="1032">
                  <c:v>30619</c:v>
                </c:pt>
                <c:pt idx="1033">
                  <c:v>30620</c:v>
                </c:pt>
                <c:pt idx="1034">
                  <c:v>30621</c:v>
                </c:pt>
                <c:pt idx="1035">
                  <c:v>30622</c:v>
                </c:pt>
                <c:pt idx="1036">
                  <c:v>30623</c:v>
                </c:pt>
                <c:pt idx="1037">
                  <c:v>30624</c:v>
                </c:pt>
                <c:pt idx="1038">
                  <c:v>30625</c:v>
                </c:pt>
                <c:pt idx="1039">
                  <c:v>30626</c:v>
                </c:pt>
                <c:pt idx="1040">
                  <c:v>30627</c:v>
                </c:pt>
                <c:pt idx="1041">
                  <c:v>30628</c:v>
                </c:pt>
                <c:pt idx="1042">
                  <c:v>30629</c:v>
                </c:pt>
                <c:pt idx="1043">
                  <c:v>30630</c:v>
                </c:pt>
                <c:pt idx="1044">
                  <c:v>30631</c:v>
                </c:pt>
                <c:pt idx="1045">
                  <c:v>30632</c:v>
                </c:pt>
                <c:pt idx="1046">
                  <c:v>30633</c:v>
                </c:pt>
                <c:pt idx="1047">
                  <c:v>30634</c:v>
                </c:pt>
                <c:pt idx="1048">
                  <c:v>30635</c:v>
                </c:pt>
                <c:pt idx="1049">
                  <c:v>30636</c:v>
                </c:pt>
                <c:pt idx="1050">
                  <c:v>30637</c:v>
                </c:pt>
                <c:pt idx="1051">
                  <c:v>30638</c:v>
                </c:pt>
                <c:pt idx="1052">
                  <c:v>30639</c:v>
                </c:pt>
                <c:pt idx="1053">
                  <c:v>30640</c:v>
                </c:pt>
                <c:pt idx="1054">
                  <c:v>30641</c:v>
                </c:pt>
                <c:pt idx="1055">
                  <c:v>30642</c:v>
                </c:pt>
                <c:pt idx="1056">
                  <c:v>30643</c:v>
                </c:pt>
                <c:pt idx="1057">
                  <c:v>30644</c:v>
                </c:pt>
                <c:pt idx="1058">
                  <c:v>30645</c:v>
                </c:pt>
                <c:pt idx="1059">
                  <c:v>30646</c:v>
                </c:pt>
                <c:pt idx="1060">
                  <c:v>30647</c:v>
                </c:pt>
                <c:pt idx="1061">
                  <c:v>30648</c:v>
                </c:pt>
                <c:pt idx="1062">
                  <c:v>30649</c:v>
                </c:pt>
                <c:pt idx="1063">
                  <c:v>30650</c:v>
                </c:pt>
                <c:pt idx="1064">
                  <c:v>30651</c:v>
                </c:pt>
                <c:pt idx="1065">
                  <c:v>30652</c:v>
                </c:pt>
                <c:pt idx="1066">
                  <c:v>30653</c:v>
                </c:pt>
                <c:pt idx="1067">
                  <c:v>30654</c:v>
                </c:pt>
                <c:pt idx="1068">
                  <c:v>30655</c:v>
                </c:pt>
                <c:pt idx="1069">
                  <c:v>30656</c:v>
                </c:pt>
                <c:pt idx="1070">
                  <c:v>30657</c:v>
                </c:pt>
                <c:pt idx="1071">
                  <c:v>30658</c:v>
                </c:pt>
                <c:pt idx="1072">
                  <c:v>30659</c:v>
                </c:pt>
                <c:pt idx="1073">
                  <c:v>30660</c:v>
                </c:pt>
                <c:pt idx="1074">
                  <c:v>30661</c:v>
                </c:pt>
                <c:pt idx="1075">
                  <c:v>30662</c:v>
                </c:pt>
                <c:pt idx="1076">
                  <c:v>30663</c:v>
                </c:pt>
                <c:pt idx="1077">
                  <c:v>30664</c:v>
                </c:pt>
                <c:pt idx="1078">
                  <c:v>30665</c:v>
                </c:pt>
                <c:pt idx="1079">
                  <c:v>30666</c:v>
                </c:pt>
                <c:pt idx="1080">
                  <c:v>30667</c:v>
                </c:pt>
                <c:pt idx="1081">
                  <c:v>30668</c:v>
                </c:pt>
                <c:pt idx="1082">
                  <c:v>30669</c:v>
                </c:pt>
                <c:pt idx="1083">
                  <c:v>30670</c:v>
                </c:pt>
                <c:pt idx="1084">
                  <c:v>30671</c:v>
                </c:pt>
                <c:pt idx="1085">
                  <c:v>30672</c:v>
                </c:pt>
                <c:pt idx="1086">
                  <c:v>30673</c:v>
                </c:pt>
                <c:pt idx="1087">
                  <c:v>30674</c:v>
                </c:pt>
                <c:pt idx="1088">
                  <c:v>30675</c:v>
                </c:pt>
                <c:pt idx="1089">
                  <c:v>30676</c:v>
                </c:pt>
                <c:pt idx="1090">
                  <c:v>30677</c:v>
                </c:pt>
                <c:pt idx="1091">
                  <c:v>30678</c:v>
                </c:pt>
                <c:pt idx="1092">
                  <c:v>30679</c:v>
                </c:pt>
                <c:pt idx="1093">
                  <c:v>30680</c:v>
                </c:pt>
                <c:pt idx="1094">
                  <c:v>30681</c:v>
                </c:pt>
                <c:pt idx="1095">
                  <c:v>30682</c:v>
                </c:pt>
                <c:pt idx="1096">
                  <c:v>30683</c:v>
                </c:pt>
                <c:pt idx="1097">
                  <c:v>30684</c:v>
                </c:pt>
                <c:pt idx="1098">
                  <c:v>30685</c:v>
                </c:pt>
                <c:pt idx="1099">
                  <c:v>30686</c:v>
                </c:pt>
                <c:pt idx="1100">
                  <c:v>30687</c:v>
                </c:pt>
                <c:pt idx="1101">
                  <c:v>30688</c:v>
                </c:pt>
                <c:pt idx="1102">
                  <c:v>30689</c:v>
                </c:pt>
                <c:pt idx="1103">
                  <c:v>30690</c:v>
                </c:pt>
                <c:pt idx="1104">
                  <c:v>30691</c:v>
                </c:pt>
                <c:pt idx="1105">
                  <c:v>30692</c:v>
                </c:pt>
                <c:pt idx="1106">
                  <c:v>30693</c:v>
                </c:pt>
                <c:pt idx="1107">
                  <c:v>30694</c:v>
                </c:pt>
                <c:pt idx="1108">
                  <c:v>30695</c:v>
                </c:pt>
                <c:pt idx="1109">
                  <c:v>30696</c:v>
                </c:pt>
                <c:pt idx="1110">
                  <c:v>30697</c:v>
                </c:pt>
                <c:pt idx="1111">
                  <c:v>30698</c:v>
                </c:pt>
                <c:pt idx="1112">
                  <c:v>30699</c:v>
                </c:pt>
                <c:pt idx="1113">
                  <c:v>30700</c:v>
                </c:pt>
                <c:pt idx="1114">
                  <c:v>30701</c:v>
                </c:pt>
                <c:pt idx="1115">
                  <c:v>30702</c:v>
                </c:pt>
                <c:pt idx="1116">
                  <c:v>30703</c:v>
                </c:pt>
                <c:pt idx="1117">
                  <c:v>30704</c:v>
                </c:pt>
                <c:pt idx="1118">
                  <c:v>30705</c:v>
                </c:pt>
                <c:pt idx="1119">
                  <c:v>30706</c:v>
                </c:pt>
                <c:pt idx="1120">
                  <c:v>30707</c:v>
                </c:pt>
                <c:pt idx="1121">
                  <c:v>30708</c:v>
                </c:pt>
                <c:pt idx="1122">
                  <c:v>30709</c:v>
                </c:pt>
                <c:pt idx="1123">
                  <c:v>30710</c:v>
                </c:pt>
                <c:pt idx="1124">
                  <c:v>30711</c:v>
                </c:pt>
                <c:pt idx="1125">
                  <c:v>30712</c:v>
                </c:pt>
                <c:pt idx="1126">
                  <c:v>30713</c:v>
                </c:pt>
                <c:pt idx="1127">
                  <c:v>30714</c:v>
                </c:pt>
                <c:pt idx="1128">
                  <c:v>30715</c:v>
                </c:pt>
                <c:pt idx="1129">
                  <c:v>30716</c:v>
                </c:pt>
                <c:pt idx="1130">
                  <c:v>30717</c:v>
                </c:pt>
                <c:pt idx="1131">
                  <c:v>30718</c:v>
                </c:pt>
                <c:pt idx="1132">
                  <c:v>30719</c:v>
                </c:pt>
                <c:pt idx="1133">
                  <c:v>30720</c:v>
                </c:pt>
                <c:pt idx="1134">
                  <c:v>30721</c:v>
                </c:pt>
                <c:pt idx="1135">
                  <c:v>30722</c:v>
                </c:pt>
                <c:pt idx="1136">
                  <c:v>30723</c:v>
                </c:pt>
                <c:pt idx="1137">
                  <c:v>30724</c:v>
                </c:pt>
                <c:pt idx="1138">
                  <c:v>30725</c:v>
                </c:pt>
                <c:pt idx="1139">
                  <c:v>30726</c:v>
                </c:pt>
                <c:pt idx="1140">
                  <c:v>30727</c:v>
                </c:pt>
                <c:pt idx="1141">
                  <c:v>30728</c:v>
                </c:pt>
                <c:pt idx="1142">
                  <c:v>30729</c:v>
                </c:pt>
                <c:pt idx="1143">
                  <c:v>30730</c:v>
                </c:pt>
                <c:pt idx="1144">
                  <c:v>30731</c:v>
                </c:pt>
                <c:pt idx="1145">
                  <c:v>30732</c:v>
                </c:pt>
                <c:pt idx="1146">
                  <c:v>30733</c:v>
                </c:pt>
                <c:pt idx="1147">
                  <c:v>30734</c:v>
                </c:pt>
                <c:pt idx="1148">
                  <c:v>30735</c:v>
                </c:pt>
                <c:pt idx="1149">
                  <c:v>30736</c:v>
                </c:pt>
                <c:pt idx="1150">
                  <c:v>30737</c:v>
                </c:pt>
                <c:pt idx="1151">
                  <c:v>30738</c:v>
                </c:pt>
                <c:pt idx="1152">
                  <c:v>30739</c:v>
                </c:pt>
                <c:pt idx="1153">
                  <c:v>30740</c:v>
                </c:pt>
                <c:pt idx="1154">
                  <c:v>30741</c:v>
                </c:pt>
                <c:pt idx="1155">
                  <c:v>30742</c:v>
                </c:pt>
                <c:pt idx="1156">
                  <c:v>30743</c:v>
                </c:pt>
                <c:pt idx="1157">
                  <c:v>30744</c:v>
                </c:pt>
                <c:pt idx="1158">
                  <c:v>30745</c:v>
                </c:pt>
                <c:pt idx="1159">
                  <c:v>30746</c:v>
                </c:pt>
                <c:pt idx="1160">
                  <c:v>30747</c:v>
                </c:pt>
                <c:pt idx="1161">
                  <c:v>30748</c:v>
                </c:pt>
                <c:pt idx="1162">
                  <c:v>30749</c:v>
                </c:pt>
                <c:pt idx="1163">
                  <c:v>30750</c:v>
                </c:pt>
                <c:pt idx="1164">
                  <c:v>30751</c:v>
                </c:pt>
                <c:pt idx="1165">
                  <c:v>30752</c:v>
                </c:pt>
                <c:pt idx="1166">
                  <c:v>30753</c:v>
                </c:pt>
                <c:pt idx="1167">
                  <c:v>30754</c:v>
                </c:pt>
                <c:pt idx="1168">
                  <c:v>30755</c:v>
                </c:pt>
                <c:pt idx="1169">
                  <c:v>30756</c:v>
                </c:pt>
                <c:pt idx="1170">
                  <c:v>30757</c:v>
                </c:pt>
                <c:pt idx="1171">
                  <c:v>30758</c:v>
                </c:pt>
                <c:pt idx="1172">
                  <c:v>30759</c:v>
                </c:pt>
                <c:pt idx="1173">
                  <c:v>30760</c:v>
                </c:pt>
                <c:pt idx="1174">
                  <c:v>30761</c:v>
                </c:pt>
                <c:pt idx="1175">
                  <c:v>30762</c:v>
                </c:pt>
                <c:pt idx="1176">
                  <c:v>30763</c:v>
                </c:pt>
                <c:pt idx="1177">
                  <c:v>30764</c:v>
                </c:pt>
                <c:pt idx="1178">
                  <c:v>30765</c:v>
                </c:pt>
                <c:pt idx="1179">
                  <c:v>30766</c:v>
                </c:pt>
                <c:pt idx="1180">
                  <c:v>30767</c:v>
                </c:pt>
                <c:pt idx="1181">
                  <c:v>30768</c:v>
                </c:pt>
                <c:pt idx="1182">
                  <c:v>30769</c:v>
                </c:pt>
                <c:pt idx="1183">
                  <c:v>30770</c:v>
                </c:pt>
                <c:pt idx="1184">
                  <c:v>30771</c:v>
                </c:pt>
                <c:pt idx="1185">
                  <c:v>30772</c:v>
                </c:pt>
                <c:pt idx="1186">
                  <c:v>30773</c:v>
                </c:pt>
                <c:pt idx="1187">
                  <c:v>30774</c:v>
                </c:pt>
                <c:pt idx="1188">
                  <c:v>30775</c:v>
                </c:pt>
                <c:pt idx="1189">
                  <c:v>30776</c:v>
                </c:pt>
                <c:pt idx="1190">
                  <c:v>30777</c:v>
                </c:pt>
                <c:pt idx="1191">
                  <c:v>30778</c:v>
                </c:pt>
                <c:pt idx="1192">
                  <c:v>30779</c:v>
                </c:pt>
                <c:pt idx="1193">
                  <c:v>30780</c:v>
                </c:pt>
                <c:pt idx="1194">
                  <c:v>30781</c:v>
                </c:pt>
                <c:pt idx="1195">
                  <c:v>30782</c:v>
                </c:pt>
                <c:pt idx="1196">
                  <c:v>30783</c:v>
                </c:pt>
                <c:pt idx="1197">
                  <c:v>30784</c:v>
                </c:pt>
                <c:pt idx="1198">
                  <c:v>30785</c:v>
                </c:pt>
                <c:pt idx="1199">
                  <c:v>30786</c:v>
                </c:pt>
                <c:pt idx="1200">
                  <c:v>30787</c:v>
                </c:pt>
                <c:pt idx="1201">
                  <c:v>30788</c:v>
                </c:pt>
                <c:pt idx="1202">
                  <c:v>30789</c:v>
                </c:pt>
                <c:pt idx="1203">
                  <c:v>30790</c:v>
                </c:pt>
                <c:pt idx="1204">
                  <c:v>30791</c:v>
                </c:pt>
                <c:pt idx="1205">
                  <c:v>30792</c:v>
                </c:pt>
                <c:pt idx="1206">
                  <c:v>30793</c:v>
                </c:pt>
                <c:pt idx="1207">
                  <c:v>30794</c:v>
                </c:pt>
                <c:pt idx="1208">
                  <c:v>30795</c:v>
                </c:pt>
                <c:pt idx="1209">
                  <c:v>30796</c:v>
                </c:pt>
                <c:pt idx="1210">
                  <c:v>30797</c:v>
                </c:pt>
                <c:pt idx="1211">
                  <c:v>30798</c:v>
                </c:pt>
                <c:pt idx="1212">
                  <c:v>30799</c:v>
                </c:pt>
                <c:pt idx="1213">
                  <c:v>30800</c:v>
                </c:pt>
                <c:pt idx="1214">
                  <c:v>30801</c:v>
                </c:pt>
                <c:pt idx="1215">
                  <c:v>30802</c:v>
                </c:pt>
                <c:pt idx="1216">
                  <c:v>30803</c:v>
                </c:pt>
                <c:pt idx="1217">
                  <c:v>30804</c:v>
                </c:pt>
                <c:pt idx="1218">
                  <c:v>30805</c:v>
                </c:pt>
                <c:pt idx="1219">
                  <c:v>30806</c:v>
                </c:pt>
                <c:pt idx="1220">
                  <c:v>30807</c:v>
                </c:pt>
                <c:pt idx="1221">
                  <c:v>30808</c:v>
                </c:pt>
                <c:pt idx="1222">
                  <c:v>30809</c:v>
                </c:pt>
                <c:pt idx="1223">
                  <c:v>30810</c:v>
                </c:pt>
                <c:pt idx="1224">
                  <c:v>30811</c:v>
                </c:pt>
                <c:pt idx="1225">
                  <c:v>30812</c:v>
                </c:pt>
                <c:pt idx="1226">
                  <c:v>30813</c:v>
                </c:pt>
                <c:pt idx="1227">
                  <c:v>30814</c:v>
                </c:pt>
                <c:pt idx="1228">
                  <c:v>30815</c:v>
                </c:pt>
                <c:pt idx="1229">
                  <c:v>30816</c:v>
                </c:pt>
                <c:pt idx="1230">
                  <c:v>30817</c:v>
                </c:pt>
                <c:pt idx="1231">
                  <c:v>30818</c:v>
                </c:pt>
                <c:pt idx="1232">
                  <c:v>30819</c:v>
                </c:pt>
                <c:pt idx="1233">
                  <c:v>30820</c:v>
                </c:pt>
                <c:pt idx="1234">
                  <c:v>30821</c:v>
                </c:pt>
                <c:pt idx="1235">
                  <c:v>30822</c:v>
                </c:pt>
                <c:pt idx="1236">
                  <c:v>30823</c:v>
                </c:pt>
                <c:pt idx="1237">
                  <c:v>30824</c:v>
                </c:pt>
                <c:pt idx="1238">
                  <c:v>30825</c:v>
                </c:pt>
                <c:pt idx="1239">
                  <c:v>30826</c:v>
                </c:pt>
                <c:pt idx="1240">
                  <c:v>30827</c:v>
                </c:pt>
                <c:pt idx="1241">
                  <c:v>30828</c:v>
                </c:pt>
                <c:pt idx="1242">
                  <c:v>30829</c:v>
                </c:pt>
                <c:pt idx="1243">
                  <c:v>30830</c:v>
                </c:pt>
                <c:pt idx="1244">
                  <c:v>30831</c:v>
                </c:pt>
                <c:pt idx="1245">
                  <c:v>30832</c:v>
                </c:pt>
                <c:pt idx="1246">
                  <c:v>30833</c:v>
                </c:pt>
                <c:pt idx="1247">
                  <c:v>30834</c:v>
                </c:pt>
                <c:pt idx="1248">
                  <c:v>30835</c:v>
                </c:pt>
                <c:pt idx="1249">
                  <c:v>30836</c:v>
                </c:pt>
                <c:pt idx="1250">
                  <c:v>30837</c:v>
                </c:pt>
                <c:pt idx="1251">
                  <c:v>30838</c:v>
                </c:pt>
                <c:pt idx="1252">
                  <c:v>30839</c:v>
                </c:pt>
                <c:pt idx="1253">
                  <c:v>30840</c:v>
                </c:pt>
                <c:pt idx="1254">
                  <c:v>30841</c:v>
                </c:pt>
                <c:pt idx="1255">
                  <c:v>30842</c:v>
                </c:pt>
                <c:pt idx="1256">
                  <c:v>30843</c:v>
                </c:pt>
                <c:pt idx="1257">
                  <c:v>30844</c:v>
                </c:pt>
                <c:pt idx="1258">
                  <c:v>30845</c:v>
                </c:pt>
                <c:pt idx="1259">
                  <c:v>30846</c:v>
                </c:pt>
                <c:pt idx="1260">
                  <c:v>30847</c:v>
                </c:pt>
                <c:pt idx="1261">
                  <c:v>30848</c:v>
                </c:pt>
                <c:pt idx="1262">
                  <c:v>30849</c:v>
                </c:pt>
                <c:pt idx="1263">
                  <c:v>30850</c:v>
                </c:pt>
                <c:pt idx="1264">
                  <c:v>30851</c:v>
                </c:pt>
                <c:pt idx="1265">
                  <c:v>30852</c:v>
                </c:pt>
                <c:pt idx="1266">
                  <c:v>30853</c:v>
                </c:pt>
                <c:pt idx="1267">
                  <c:v>30854</c:v>
                </c:pt>
                <c:pt idx="1268">
                  <c:v>30855</c:v>
                </c:pt>
                <c:pt idx="1269">
                  <c:v>30856</c:v>
                </c:pt>
                <c:pt idx="1270">
                  <c:v>30857</c:v>
                </c:pt>
                <c:pt idx="1271">
                  <c:v>30858</c:v>
                </c:pt>
                <c:pt idx="1272">
                  <c:v>30859</c:v>
                </c:pt>
                <c:pt idx="1273">
                  <c:v>30860</c:v>
                </c:pt>
                <c:pt idx="1274">
                  <c:v>30861</c:v>
                </c:pt>
                <c:pt idx="1275">
                  <c:v>30862</c:v>
                </c:pt>
                <c:pt idx="1276">
                  <c:v>30863</c:v>
                </c:pt>
                <c:pt idx="1277">
                  <c:v>30864</c:v>
                </c:pt>
                <c:pt idx="1278">
                  <c:v>30865</c:v>
                </c:pt>
                <c:pt idx="1279">
                  <c:v>30866</c:v>
                </c:pt>
                <c:pt idx="1280">
                  <c:v>30867</c:v>
                </c:pt>
                <c:pt idx="1281">
                  <c:v>30868</c:v>
                </c:pt>
                <c:pt idx="1282">
                  <c:v>30869</c:v>
                </c:pt>
                <c:pt idx="1283">
                  <c:v>30870</c:v>
                </c:pt>
                <c:pt idx="1284">
                  <c:v>30871</c:v>
                </c:pt>
                <c:pt idx="1285">
                  <c:v>30872</c:v>
                </c:pt>
                <c:pt idx="1286">
                  <c:v>30873</c:v>
                </c:pt>
                <c:pt idx="1287">
                  <c:v>30874</c:v>
                </c:pt>
                <c:pt idx="1288">
                  <c:v>30875</c:v>
                </c:pt>
                <c:pt idx="1289">
                  <c:v>30876</c:v>
                </c:pt>
                <c:pt idx="1290">
                  <c:v>30877</c:v>
                </c:pt>
                <c:pt idx="1291">
                  <c:v>30878</c:v>
                </c:pt>
                <c:pt idx="1292">
                  <c:v>30879</c:v>
                </c:pt>
                <c:pt idx="1293">
                  <c:v>30880</c:v>
                </c:pt>
                <c:pt idx="1294">
                  <c:v>30881</c:v>
                </c:pt>
                <c:pt idx="1295">
                  <c:v>30882</c:v>
                </c:pt>
                <c:pt idx="1296">
                  <c:v>30883</c:v>
                </c:pt>
                <c:pt idx="1297">
                  <c:v>30884</c:v>
                </c:pt>
                <c:pt idx="1298">
                  <c:v>30885</c:v>
                </c:pt>
                <c:pt idx="1299">
                  <c:v>30886</c:v>
                </c:pt>
                <c:pt idx="1300">
                  <c:v>30887</c:v>
                </c:pt>
                <c:pt idx="1301">
                  <c:v>30888</c:v>
                </c:pt>
                <c:pt idx="1302">
                  <c:v>30889</c:v>
                </c:pt>
                <c:pt idx="1303">
                  <c:v>30890</c:v>
                </c:pt>
                <c:pt idx="1304">
                  <c:v>30891</c:v>
                </c:pt>
                <c:pt idx="1305">
                  <c:v>30892</c:v>
                </c:pt>
                <c:pt idx="1306">
                  <c:v>30893</c:v>
                </c:pt>
                <c:pt idx="1307">
                  <c:v>30894</c:v>
                </c:pt>
                <c:pt idx="1308">
                  <c:v>30895</c:v>
                </c:pt>
                <c:pt idx="1309">
                  <c:v>30896</c:v>
                </c:pt>
                <c:pt idx="1310">
                  <c:v>30897</c:v>
                </c:pt>
                <c:pt idx="1311">
                  <c:v>30898</c:v>
                </c:pt>
                <c:pt idx="1312">
                  <c:v>30899</c:v>
                </c:pt>
                <c:pt idx="1313">
                  <c:v>30900</c:v>
                </c:pt>
                <c:pt idx="1314">
                  <c:v>30901</c:v>
                </c:pt>
                <c:pt idx="1315">
                  <c:v>30902</c:v>
                </c:pt>
                <c:pt idx="1316">
                  <c:v>30903</c:v>
                </c:pt>
                <c:pt idx="1317">
                  <c:v>30904</c:v>
                </c:pt>
                <c:pt idx="1318">
                  <c:v>30905</c:v>
                </c:pt>
                <c:pt idx="1319">
                  <c:v>30906</c:v>
                </c:pt>
                <c:pt idx="1320">
                  <c:v>30907</c:v>
                </c:pt>
                <c:pt idx="1321">
                  <c:v>30908</c:v>
                </c:pt>
                <c:pt idx="1322">
                  <c:v>30909</c:v>
                </c:pt>
                <c:pt idx="1323">
                  <c:v>30910</c:v>
                </c:pt>
                <c:pt idx="1324">
                  <c:v>30911</c:v>
                </c:pt>
                <c:pt idx="1325">
                  <c:v>30912</c:v>
                </c:pt>
                <c:pt idx="1326">
                  <c:v>30913</c:v>
                </c:pt>
                <c:pt idx="1327">
                  <c:v>30914</c:v>
                </c:pt>
                <c:pt idx="1328">
                  <c:v>30915</c:v>
                </c:pt>
                <c:pt idx="1329">
                  <c:v>30916</c:v>
                </c:pt>
                <c:pt idx="1330">
                  <c:v>30917</c:v>
                </c:pt>
                <c:pt idx="1331">
                  <c:v>30918</c:v>
                </c:pt>
                <c:pt idx="1332">
                  <c:v>30919</c:v>
                </c:pt>
                <c:pt idx="1333">
                  <c:v>30920</c:v>
                </c:pt>
                <c:pt idx="1334">
                  <c:v>30921</c:v>
                </c:pt>
                <c:pt idx="1335">
                  <c:v>30922</c:v>
                </c:pt>
                <c:pt idx="1336">
                  <c:v>30923</c:v>
                </c:pt>
                <c:pt idx="1337">
                  <c:v>30924</c:v>
                </c:pt>
                <c:pt idx="1338">
                  <c:v>30925</c:v>
                </c:pt>
                <c:pt idx="1339">
                  <c:v>30926</c:v>
                </c:pt>
                <c:pt idx="1340">
                  <c:v>30927</c:v>
                </c:pt>
                <c:pt idx="1341">
                  <c:v>30928</c:v>
                </c:pt>
                <c:pt idx="1342">
                  <c:v>30929</c:v>
                </c:pt>
                <c:pt idx="1343">
                  <c:v>30930</c:v>
                </c:pt>
                <c:pt idx="1344">
                  <c:v>30931</c:v>
                </c:pt>
                <c:pt idx="1345">
                  <c:v>30932</c:v>
                </c:pt>
                <c:pt idx="1346">
                  <c:v>30933</c:v>
                </c:pt>
                <c:pt idx="1347">
                  <c:v>30934</c:v>
                </c:pt>
                <c:pt idx="1348">
                  <c:v>30935</c:v>
                </c:pt>
                <c:pt idx="1349">
                  <c:v>30936</c:v>
                </c:pt>
                <c:pt idx="1350">
                  <c:v>30937</c:v>
                </c:pt>
                <c:pt idx="1351">
                  <c:v>30938</c:v>
                </c:pt>
                <c:pt idx="1352">
                  <c:v>30939</c:v>
                </c:pt>
                <c:pt idx="1353">
                  <c:v>30940</c:v>
                </c:pt>
                <c:pt idx="1354">
                  <c:v>30941</c:v>
                </c:pt>
                <c:pt idx="1355">
                  <c:v>30942</c:v>
                </c:pt>
                <c:pt idx="1356">
                  <c:v>30943</c:v>
                </c:pt>
                <c:pt idx="1357">
                  <c:v>30944</c:v>
                </c:pt>
                <c:pt idx="1358">
                  <c:v>30945</c:v>
                </c:pt>
                <c:pt idx="1359">
                  <c:v>30946</c:v>
                </c:pt>
                <c:pt idx="1360">
                  <c:v>30947</c:v>
                </c:pt>
                <c:pt idx="1361">
                  <c:v>30948</c:v>
                </c:pt>
                <c:pt idx="1362">
                  <c:v>30949</c:v>
                </c:pt>
                <c:pt idx="1363">
                  <c:v>30950</c:v>
                </c:pt>
                <c:pt idx="1364">
                  <c:v>30951</c:v>
                </c:pt>
                <c:pt idx="1365">
                  <c:v>30952</c:v>
                </c:pt>
                <c:pt idx="1366">
                  <c:v>30953</c:v>
                </c:pt>
                <c:pt idx="1367">
                  <c:v>30954</c:v>
                </c:pt>
                <c:pt idx="1368">
                  <c:v>30955</c:v>
                </c:pt>
                <c:pt idx="1369">
                  <c:v>30956</c:v>
                </c:pt>
                <c:pt idx="1370">
                  <c:v>30957</c:v>
                </c:pt>
                <c:pt idx="1371">
                  <c:v>30958</c:v>
                </c:pt>
                <c:pt idx="1372">
                  <c:v>30959</c:v>
                </c:pt>
                <c:pt idx="1373">
                  <c:v>30960</c:v>
                </c:pt>
                <c:pt idx="1374">
                  <c:v>30961</c:v>
                </c:pt>
                <c:pt idx="1375">
                  <c:v>30962</c:v>
                </c:pt>
                <c:pt idx="1376">
                  <c:v>30963</c:v>
                </c:pt>
                <c:pt idx="1377">
                  <c:v>30964</c:v>
                </c:pt>
                <c:pt idx="1378">
                  <c:v>30965</c:v>
                </c:pt>
                <c:pt idx="1379">
                  <c:v>30966</c:v>
                </c:pt>
                <c:pt idx="1380">
                  <c:v>30967</c:v>
                </c:pt>
                <c:pt idx="1381">
                  <c:v>30968</c:v>
                </c:pt>
                <c:pt idx="1382">
                  <c:v>30969</c:v>
                </c:pt>
                <c:pt idx="1383">
                  <c:v>30970</c:v>
                </c:pt>
                <c:pt idx="1384">
                  <c:v>30971</c:v>
                </c:pt>
                <c:pt idx="1385">
                  <c:v>30972</c:v>
                </c:pt>
                <c:pt idx="1386">
                  <c:v>30973</c:v>
                </c:pt>
                <c:pt idx="1387">
                  <c:v>30974</c:v>
                </c:pt>
                <c:pt idx="1388">
                  <c:v>30975</c:v>
                </c:pt>
                <c:pt idx="1389">
                  <c:v>30976</c:v>
                </c:pt>
                <c:pt idx="1390">
                  <c:v>30977</c:v>
                </c:pt>
                <c:pt idx="1391">
                  <c:v>30978</c:v>
                </c:pt>
                <c:pt idx="1392">
                  <c:v>30979</c:v>
                </c:pt>
                <c:pt idx="1393">
                  <c:v>30980</c:v>
                </c:pt>
                <c:pt idx="1394">
                  <c:v>30981</c:v>
                </c:pt>
                <c:pt idx="1395">
                  <c:v>30982</c:v>
                </c:pt>
                <c:pt idx="1396">
                  <c:v>30983</c:v>
                </c:pt>
                <c:pt idx="1397">
                  <c:v>30984</c:v>
                </c:pt>
                <c:pt idx="1398">
                  <c:v>30985</c:v>
                </c:pt>
                <c:pt idx="1399">
                  <c:v>30986</c:v>
                </c:pt>
                <c:pt idx="1400">
                  <c:v>30987</c:v>
                </c:pt>
                <c:pt idx="1401">
                  <c:v>30988</c:v>
                </c:pt>
                <c:pt idx="1402">
                  <c:v>30989</c:v>
                </c:pt>
                <c:pt idx="1403">
                  <c:v>30990</c:v>
                </c:pt>
                <c:pt idx="1404">
                  <c:v>30991</c:v>
                </c:pt>
                <c:pt idx="1405">
                  <c:v>30992</c:v>
                </c:pt>
                <c:pt idx="1406">
                  <c:v>30993</c:v>
                </c:pt>
                <c:pt idx="1407">
                  <c:v>30994</c:v>
                </c:pt>
                <c:pt idx="1408">
                  <c:v>30995</c:v>
                </c:pt>
                <c:pt idx="1409">
                  <c:v>30996</c:v>
                </c:pt>
                <c:pt idx="1410">
                  <c:v>30997</c:v>
                </c:pt>
                <c:pt idx="1411">
                  <c:v>30998</c:v>
                </c:pt>
                <c:pt idx="1412">
                  <c:v>30999</c:v>
                </c:pt>
                <c:pt idx="1413">
                  <c:v>31000</c:v>
                </c:pt>
                <c:pt idx="1414">
                  <c:v>31001</c:v>
                </c:pt>
                <c:pt idx="1415">
                  <c:v>31002</c:v>
                </c:pt>
                <c:pt idx="1416">
                  <c:v>31003</c:v>
                </c:pt>
                <c:pt idx="1417">
                  <c:v>31004</c:v>
                </c:pt>
                <c:pt idx="1418">
                  <c:v>31005</c:v>
                </c:pt>
                <c:pt idx="1419">
                  <c:v>31006</c:v>
                </c:pt>
                <c:pt idx="1420">
                  <c:v>31007</c:v>
                </c:pt>
                <c:pt idx="1421">
                  <c:v>31008</c:v>
                </c:pt>
                <c:pt idx="1422">
                  <c:v>31009</c:v>
                </c:pt>
                <c:pt idx="1423">
                  <c:v>31010</c:v>
                </c:pt>
                <c:pt idx="1424">
                  <c:v>31011</c:v>
                </c:pt>
                <c:pt idx="1425">
                  <c:v>31012</c:v>
                </c:pt>
                <c:pt idx="1426">
                  <c:v>31013</c:v>
                </c:pt>
                <c:pt idx="1427">
                  <c:v>31014</c:v>
                </c:pt>
                <c:pt idx="1428">
                  <c:v>31015</c:v>
                </c:pt>
                <c:pt idx="1429">
                  <c:v>31016</c:v>
                </c:pt>
                <c:pt idx="1430">
                  <c:v>31017</c:v>
                </c:pt>
                <c:pt idx="1431">
                  <c:v>31018</c:v>
                </c:pt>
                <c:pt idx="1432">
                  <c:v>31019</c:v>
                </c:pt>
                <c:pt idx="1433">
                  <c:v>31020</c:v>
                </c:pt>
                <c:pt idx="1434">
                  <c:v>31021</c:v>
                </c:pt>
                <c:pt idx="1435">
                  <c:v>31022</c:v>
                </c:pt>
                <c:pt idx="1436">
                  <c:v>31023</c:v>
                </c:pt>
                <c:pt idx="1437">
                  <c:v>31024</c:v>
                </c:pt>
                <c:pt idx="1438">
                  <c:v>31025</c:v>
                </c:pt>
                <c:pt idx="1439">
                  <c:v>31026</c:v>
                </c:pt>
                <c:pt idx="1440">
                  <c:v>31027</c:v>
                </c:pt>
                <c:pt idx="1441">
                  <c:v>31028</c:v>
                </c:pt>
                <c:pt idx="1442">
                  <c:v>31029</c:v>
                </c:pt>
                <c:pt idx="1443">
                  <c:v>31030</c:v>
                </c:pt>
                <c:pt idx="1444">
                  <c:v>31031</c:v>
                </c:pt>
                <c:pt idx="1445">
                  <c:v>31032</c:v>
                </c:pt>
                <c:pt idx="1446">
                  <c:v>31033</c:v>
                </c:pt>
                <c:pt idx="1447">
                  <c:v>31034</c:v>
                </c:pt>
                <c:pt idx="1448">
                  <c:v>31035</c:v>
                </c:pt>
                <c:pt idx="1449">
                  <c:v>31036</c:v>
                </c:pt>
                <c:pt idx="1450">
                  <c:v>31037</c:v>
                </c:pt>
                <c:pt idx="1451">
                  <c:v>31038</c:v>
                </c:pt>
                <c:pt idx="1452">
                  <c:v>31039</c:v>
                </c:pt>
                <c:pt idx="1453">
                  <c:v>31040</c:v>
                </c:pt>
                <c:pt idx="1454">
                  <c:v>31041</c:v>
                </c:pt>
                <c:pt idx="1455">
                  <c:v>31042</c:v>
                </c:pt>
                <c:pt idx="1456">
                  <c:v>31043</c:v>
                </c:pt>
                <c:pt idx="1457">
                  <c:v>31044</c:v>
                </c:pt>
                <c:pt idx="1458">
                  <c:v>31045</c:v>
                </c:pt>
                <c:pt idx="1459">
                  <c:v>31046</c:v>
                </c:pt>
                <c:pt idx="1460">
                  <c:v>31047</c:v>
                </c:pt>
                <c:pt idx="1461">
                  <c:v>31048</c:v>
                </c:pt>
                <c:pt idx="1462">
                  <c:v>31049</c:v>
                </c:pt>
                <c:pt idx="1463">
                  <c:v>31050</c:v>
                </c:pt>
                <c:pt idx="1464">
                  <c:v>31051</c:v>
                </c:pt>
                <c:pt idx="1465">
                  <c:v>31052</c:v>
                </c:pt>
                <c:pt idx="1466">
                  <c:v>31053</c:v>
                </c:pt>
                <c:pt idx="1467">
                  <c:v>31054</c:v>
                </c:pt>
                <c:pt idx="1468">
                  <c:v>31055</c:v>
                </c:pt>
                <c:pt idx="1469">
                  <c:v>31056</c:v>
                </c:pt>
                <c:pt idx="1470">
                  <c:v>31057</c:v>
                </c:pt>
                <c:pt idx="1471">
                  <c:v>31058</c:v>
                </c:pt>
                <c:pt idx="1472">
                  <c:v>31059</c:v>
                </c:pt>
                <c:pt idx="1473">
                  <c:v>31060</c:v>
                </c:pt>
                <c:pt idx="1474">
                  <c:v>31061</c:v>
                </c:pt>
                <c:pt idx="1475">
                  <c:v>31062</c:v>
                </c:pt>
                <c:pt idx="1476">
                  <c:v>31063</c:v>
                </c:pt>
                <c:pt idx="1477">
                  <c:v>31064</c:v>
                </c:pt>
                <c:pt idx="1478">
                  <c:v>31065</c:v>
                </c:pt>
                <c:pt idx="1479">
                  <c:v>31066</c:v>
                </c:pt>
                <c:pt idx="1480">
                  <c:v>31067</c:v>
                </c:pt>
                <c:pt idx="1481">
                  <c:v>31068</c:v>
                </c:pt>
                <c:pt idx="1482">
                  <c:v>31069</c:v>
                </c:pt>
                <c:pt idx="1483">
                  <c:v>31070</c:v>
                </c:pt>
                <c:pt idx="1484">
                  <c:v>31071</c:v>
                </c:pt>
                <c:pt idx="1485">
                  <c:v>31072</c:v>
                </c:pt>
                <c:pt idx="1486">
                  <c:v>31073</c:v>
                </c:pt>
                <c:pt idx="1487">
                  <c:v>31074</c:v>
                </c:pt>
                <c:pt idx="1488">
                  <c:v>31075</c:v>
                </c:pt>
                <c:pt idx="1489">
                  <c:v>31076</c:v>
                </c:pt>
                <c:pt idx="1490">
                  <c:v>31077</c:v>
                </c:pt>
                <c:pt idx="1491">
                  <c:v>31078</c:v>
                </c:pt>
                <c:pt idx="1492">
                  <c:v>31079</c:v>
                </c:pt>
                <c:pt idx="1493">
                  <c:v>31080</c:v>
                </c:pt>
                <c:pt idx="1494">
                  <c:v>31081</c:v>
                </c:pt>
                <c:pt idx="1495">
                  <c:v>31082</c:v>
                </c:pt>
                <c:pt idx="1496">
                  <c:v>31083</c:v>
                </c:pt>
                <c:pt idx="1497">
                  <c:v>31084</c:v>
                </c:pt>
                <c:pt idx="1498">
                  <c:v>31085</c:v>
                </c:pt>
                <c:pt idx="1499">
                  <c:v>31086</c:v>
                </c:pt>
                <c:pt idx="1500">
                  <c:v>31087</c:v>
                </c:pt>
                <c:pt idx="1501">
                  <c:v>31088</c:v>
                </c:pt>
                <c:pt idx="1502">
                  <c:v>31089</c:v>
                </c:pt>
                <c:pt idx="1503">
                  <c:v>31090</c:v>
                </c:pt>
                <c:pt idx="1504">
                  <c:v>31091</c:v>
                </c:pt>
                <c:pt idx="1505">
                  <c:v>31092</c:v>
                </c:pt>
                <c:pt idx="1506">
                  <c:v>31093</c:v>
                </c:pt>
                <c:pt idx="1507">
                  <c:v>31094</c:v>
                </c:pt>
                <c:pt idx="1508">
                  <c:v>31095</c:v>
                </c:pt>
                <c:pt idx="1509">
                  <c:v>31096</c:v>
                </c:pt>
                <c:pt idx="1510">
                  <c:v>31097</c:v>
                </c:pt>
                <c:pt idx="1511">
                  <c:v>31098</c:v>
                </c:pt>
                <c:pt idx="1512">
                  <c:v>31099</c:v>
                </c:pt>
                <c:pt idx="1513">
                  <c:v>31100</c:v>
                </c:pt>
                <c:pt idx="1514">
                  <c:v>31101</c:v>
                </c:pt>
                <c:pt idx="1515">
                  <c:v>31102</c:v>
                </c:pt>
                <c:pt idx="1516">
                  <c:v>31103</c:v>
                </c:pt>
                <c:pt idx="1517">
                  <c:v>31104</c:v>
                </c:pt>
                <c:pt idx="1518">
                  <c:v>31105</c:v>
                </c:pt>
                <c:pt idx="1519">
                  <c:v>31106</c:v>
                </c:pt>
                <c:pt idx="1520">
                  <c:v>31107</c:v>
                </c:pt>
                <c:pt idx="1521">
                  <c:v>31108</c:v>
                </c:pt>
                <c:pt idx="1522">
                  <c:v>31109</c:v>
                </c:pt>
                <c:pt idx="1523">
                  <c:v>31110</c:v>
                </c:pt>
                <c:pt idx="1524">
                  <c:v>31111</c:v>
                </c:pt>
                <c:pt idx="1525">
                  <c:v>31112</c:v>
                </c:pt>
                <c:pt idx="1526">
                  <c:v>31113</c:v>
                </c:pt>
                <c:pt idx="1527">
                  <c:v>31114</c:v>
                </c:pt>
                <c:pt idx="1528">
                  <c:v>31115</c:v>
                </c:pt>
                <c:pt idx="1529">
                  <c:v>31116</c:v>
                </c:pt>
                <c:pt idx="1530">
                  <c:v>31117</c:v>
                </c:pt>
                <c:pt idx="1531">
                  <c:v>31118</c:v>
                </c:pt>
                <c:pt idx="1532">
                  <c:v>31119</c:v>
                </c:pt>
                <c:pt idx="1533">
                  <c:v>31120</c:v>
                </c:pt>
                <c:pt idx="1534">
                  <c:v>31121</c:v>
                </c:pt>
                <c:pt idx="1535">
                  <c:v>31122</c:v>
                </c:pt>
                <c:pt idx="1536">
                  <c:v>31123</c:v>
                </c:pt>
                <c:pt idx="1537">
                  <c:v>31124</c:v>
                </c:pt>
                <c:pt idx="1538">
                  <c:v>31125</c:v>
                </c:pt>
                <c:pt idx="1539">
                  <c:v>31126</c:v>
                </c:pt>
                <c:pt idx="1540">
                  <c:v>31127</c:v>
                </c:pt>
                <c:pt idx="1541">
                  <c:v>31128</c:v>
                </c:pt>
                <c:pt idx="1542">
                  <c:v>31129</c:v>
                </c:pt>
                <c:pt idx="1543">
                  <c:v>31130</c:v>
                </c:pt>
                <c:pt idx="1544">
                  <c:v>31131</c:v>
                </c:pt>
                <c:pt idx="1545">
                  <c:v>31132</c:v>
                </c:pt>
                <c:pt idx="1546">
                  <c:v>31133</c:v>
                </c:pt>
                <c:pt idx="1547">
                  <c:v>31134</c:v>
                </c:pt>
                <c:pt idx="1548">
                  <c:v>31135</c:v>
                </c:pt>
                <c:pt idx="1549">
                  <c:v>31136</c:v>
                </c:pt>
                <c:pt idx="1550">
                  <c:v>31137</c:v>
                </c:pt>
                <c:pt idx="1551">
                  <c:v>31138</c:v>
                </c:pt>
                <c:pt idx="1552">
                  <c:v>31139</c:v>
                </c:pt>
                <c:pt idx="1553">
                  <c:v>31140</c:v>
                </c:pt>
                <c:pt idx="1554">
                  <c:v>31141</c:v>
                </c:pt>
                <c:pt idx="1555">
                  <c:v>31142</c:v>
                </c:pt>
                <c:pt idx="1556">
                  <c:v>31143</c:v>
                </c:pt>
                <c:pt idx="1557">
                  <c:v>31144</c:v>
                </c:pt>
                <c:pt idx="1558">
                  <c:v>31145</c:v>
                </c:pt>
                <c:pt idx="1559">
                  <c:v>31146</c:v>
                </c:pt>
                <c:pt idx="1560">
                  <c:v>31147</c:v>
                </c:pt>
                <c:pt idx="1561">
                  <c:v>31148</c:v>
                </c:pt>
                <c:pt idx="1562">
                  <c:v>31149</c:v>
                </c:pt>
                <c:pt idx="1563">
                  <c:v>31150</c:v>
                </c:pt>
                <c:pt idx="1564">
                  <c:v>31151</c:v>
                </c:pt>
                <c:pt idx="1565">
                  <c:v>31152</c:v>
                </c:pt>
                <c:pt idx="1566">
                  <c:v>31153</c:v>
                </c:pt>
                <c:pt idx="1567">
                  <c:v>31154</c:v>
                </c:pt>
                <c:pt idx="1568">
                  <c:v>31155</c:v>
                </c:pt>
                <c:pt idx="1569">
                  <c:v>31156</c:v>
                </c:pt>
                <c:pt idx="1570">
                  <c:v>31157</c:v>
                </c:pt>
                <c:pt idx="1571">
                  <c:v>31158</c:v>
                </c:pt>
                <c:pt idx="1572">
                  <c:v>31159</c:v>
                </c:pt>
                <c:pt idx="1573">
                  <c:v>31160</c:v>
                </c:pt>
                <c:pt idx="1574">
                  <c:v>31161</c:v>
                </c:pt>
                <c:pt idx="1575">
                  <c:v>31162</c:v>
                </c:pt>
                <c:pt idx="1576">
                  <c:v>31163</c:v>
                </c:pt>
                <c:pt idx="1577">
                  <c:v>31164</c:v>
                </c:pt>
                <c:pt idx="1578">
                  <c:v>31165</c:v>
                </c:pt>
                <c:pt idx="1579">
                  <c:v>31166</c:v>
                </c:pt>
                <c:pt idx="1580">
                  <c:v>31167</c:v>
                </c:pt>
                <c:pt idx="1581">
                  <c:v>31168</c:v>
                </c:pt>
                <c:pt idx="1582">
                  <c:v>31169</c:v>
                </c:pt>
                <c:pt idx="1583">
                  <c:v>31170</c:v>
                </c:pt>
                <c:pt idx="1584">
                  <c:v>31171</c:v>
                </c:pt>
                <c:pt idx="1585">
                  <c:v>31172</c:v>
                </c:pt>
                <c:pt idx="1586">
                  <c:v>31173</c:v>
                </c:pt>
                <c:pt idx="1587">
                  <c:v>31174</c:v>
                </c:pt>
                <c:pt idx="1588">
                  <c:v>31175</c:v>
                </c:pt>
                <c:pt idx="1589">
                  <c:v>31176</c:v>
                </c:pt>
                <c:pt idx="1590">
                  <c:v>31177</c:v>
                </c:pt>
                <c:pt idx="1591">
                  <c:v>31178</c:v>
                </c:pt>
                <c:pt idx="1592">
                  <c:v>31179</c:v>
                </c:pt>
                <c:pt idx="1593">
                  <c:v>31180</c:v>
                </c:pt>
                <c:pt idx="1594">
                  <c:v>31181</c:v>
                </c:pt>
                <c:pt idx="1595">
                  <c:v>31182</c:v>
                </c:pt>
                <c:pt idx="1596">
                  <c:v>31183</c:v>
                </c:pt>
                <c:pt idx="1597">
                  <c:v>31184</c:v>
                </c:pt>
                <c:pt idx="1598">
                  <c:v>31185</c:v>
                </c:pt>
                <c:pt idx="1599">
                  <c:v>31186</c:v>
                </c:pt>
                <c:pt idx="1600">
                  <c:v>31187</c:v>
                </c:pt>
                <c:pt idx="1601">
                  <c:v>31188</c:v>
                </c:pt>
                <c:pt idx="1602">
                  <c:v>31189</c:v>
                </c:pt>
                <c:pt idx="1603">
                  <c:v>31190</c:v>
                </c:pt>
                <c:pt idx="1604">
                  <c:v>31191</c:v>
                </c:pt>
                <c:pt idx="1605">
                  <c:v>31192</c:v>
                </c:pt>
                <c:pt idx="1606">
                  <c:v>31193</c:v>
                </c:pt>
                <c:pt idx="1607">
                  <c:v>31194</c:v>
                </c:pt>
                <c:pt idx="1608">
                  <c:v>31195</c:v>
                </c:pt>
                <c:pt idx="1609">
                  <c:v>31196</c:v>
                </c:pt>
                <c:pt idx="1610">
                  <c:v>31197</c:v>
                </c:pt>
                <c:pt idx="1611">
                  <c:v>31198</c:v>
                </c:pt>
                <c:pt idx="1612">
                  <c:v>31199</c:v>
                </c:pt>
                <c:pt idx="1613">
                  <c:v>31200</c:v>
                </c:pt>
                <c:pt idx="1614">
                  <c:v>31201</c:v>
                </c:pt>
                <c:pt idx="1615">
                  <c:v>31202</c:v>
                </c:pt>
                <c:pt idx="1616">
                  <c:v>31203</c:v>
                </c:pt>
                <c:pt idx="1617">
                  <c:v>31204</c:v>
                </c:pt>
                <c:pt idx="1618">
                  <c:v>31205</c:v>
                </c:pt>
                <c:pt idx="1619">
                  <c:v>31206</c:v>
                </c:pt>
                <c:pt idx="1620">
                  <c:v>31207</c:v>
                </c:pt>
                <c:pt idx="1621">
                  <c:v>31208</c:v>
                </c:pt>
                <c:pt idx="1622">
                  <c:v>31209</c:v>
                </c:pt>
                <c:pt idx="1623">
                  <c:v>31210</c:v>
                </c:pt>
                <c:pt idx="1624">
                  <c:v>31211</c:v>
                </c:pt>
                <c:pt idx="1625">
                  <c:v>31212</c:v>
                </c:pt>
                <c:pt idx="1626">
                  <c:v>31213</c:v>
                </c:pt>
                <c:pt idx="1627">
                  <c:v>31214</c:v>
                </c:pt>
                <c:pt idx="1628">
                  <c:v>31215</c:v>
                </c:pt>
                <c:pt idx="1629">
                  <c:v>31216</c:v>
                </c:pt>
                <c:pt idx="1630">
                  <c:v>31217</c:v>
                </c:pt>
                <c:pt idx="1631">
                  <c:v>31218</c:v>
                </c:pt>
                <c:pt idx="1632">
                  <c:v>31219</c:v>
                </c:pt>
                <c:pt idx="1633">
                  <c:v>31220</c:v>
                </c:pt>
                <c:pt idx="1634">
                  <c:v>31221</c:v>
                </c:pt>
                <c:pt idx="1635">
                  <c:v>31222</c:v>
                </c:pt>
                <c:pt idx="1636">
                  <c:v>31223</c:v>
                </c:pt>
                <c:pt idx="1637">
                  <c:v>31224</c:v>
                </c:pt>
                <c:pt idx="1638">
                  <c:v>31225</c:v>
                </c:pt>
                <c:pt idx="1639">
                  <c:v>31226</c:v>
                </c:pt>
                <c:pt idx="1640">
                  <c:v>31227</c:v>
                </c:pt>
                <c:pt idx="1641">
                  <c:v>31228</c:v>
                </c:pt>
                <c:pt idx="1642">
                  <c:v>31229</c:v>
                </c:pt>
                <c:pt idx="1643">
                  <c:v>31230</c:v>
                </c:pt>
                <c:pt idx="1644">
                  <c:v>31231</c:v>
                </c:pt>
                <c:pt idx="1645">
                  <c:v>31232</c:v>
                </c:pt>
                <c:pt idx="1646">
                  <c:v>31233</c:v>
                </c:pt>
                <c:pt idx="1647">
                  <c:v>31234</c:v>
                </c:pt>
                <c:pt idx="1648">
                  <c:v>31235</c:v>
                </c:pt>
                <c:pt idx="1649">
                  <c:v>31236</c:v>
                </c:pt>
                <c:pt idx="1650">
                  <c:v>31237</c:v>
                </c:pt>
                <c:pt idx="1651">
                  <c:v>31238</c:v>
                </c:pt>
                <c:pt idx="1652">
                  <c:v>31239</c:v>
                </c:pt>
                <c:pt idx="1653">
                  <c:v>31240</c:v>
                </c:pt>
                <c:pt idx="1654">
                  <c:v>31241</c:v>
                </c:pt>
                <c:pt idx="1655">
                  <c:v>31242</c:v>
                </c:pt>
                <c:pt idx="1656">
                  <c:v>31243</c:v>
                </c:pt>
                <c:pt idx="1657">
                  <c:v>31244</c:v>
                </c:pt>
                <c:pt idx="1658">
                  <c:v>31245</c:v>
                </c:pt>
                <c:pt idx="1659">
                  <c:v>31246</c:v>
                </c:pt>
                <c:pt idx="1660">
                  <c:v>31247</c:v>
                </c:pt>
                <c:pt idx="1661">
                  <c:v>31248</c:v>
                </c:pt>
                <c:pt idx="1662">
                  <c:v>31249</c:v>
                </c:pt>
                <c:pt idx="1663">
                  <c:v>31250</c:v>
                </c:pt>
                <c:pt idx="1664">
                  <c:v>31251</c:v>
                </c:pt>
                <c:pt idx="1665">
                  <c:v>31252</c:v>
                </c:pt>
                <c:pt idx="1666">
                  <c:v>31253</c:v>
                </c:pt>
                <c:pt idx="1667">
                  <c:v>31254</c:v>
                </c:pt>
                <c:pt idx="1668">
                  <c:v>31255</c:v>
                </c:pt>
                <c:pt idx="1669">
                  <c:v>31256</c:v>
                </c:pt>
                <c:pt idx="1670">
                  <c:v>31257</c:v>
                </c:pt>
                <c:pt idx="1671">
                  <c:v>31258</c:v>
                </c:pt>
                <c:pt idx="1672">
                  <c:v>31259</c:v>
                </c:pt>
                <c:pt idx="1673">
                  <c:v>31260</c:v>
                </c:pt>
                <c:pt idx="1674">
                  <c:v>31261</c:v>
                </c:pt>
                <c:pt idx="1675">
                  <c:v>31262</c:v>
                </c:pt>
                <c:pt idx="1676">
                  <c:v>31263</c:v>
                </c:pt>
                <c:pt idx="1677">
                  <c:v>31264</c:v>
                </c:pt>
                <c:pt idx="1678">
                  <c:v>31265</c:v>
                </c:pt>
                <c:pt idx="1679">
                  <c:v>31266</c:v>
                </c:pt>
                <c:pt idx="1680">
                  <c:v>31267</c:v>
                </c:pt>
                <c:pt idx="1681">
                  <c:v>31268</c:v>
                </c:pt>
                <c:pt idx="1682">
                  <c:v>31269</c:v>
                </c:pt>
                <c:pt idx="1683">
                  <c:v>31270</c:v>
                </c:pt>
                <c:pt idx="1684">
                  <c:v>31271</c:v>
                </c:pt>
                <c:pt idx="1685">
                  <c:v>31272</c:v>
                </c:pt>
                <c:pt idx="1686">
                  <c:v>31273</c:v>
                </c:pt>
                <c:pt idx="1687">
                  <c:v>31274</c:v>
                </c:pt>
                <c:pt idx="1688">
                  <c:v>31275</c:v>
                </c:pt>
                <c:pt idx="1689">
                  <c:v>31276</c:v>
                </c:pt>
                <c:pt idx="1690">
                  <c:v>31277</c:v>
                </c:pt>
                <c:pt idx="1691">
                  <c:v>31278</c:v>
                </c:pt>
                <c:pt idx="1692">
                  <c:v>31279</c:v>
                </c:pt>
                <c:pt idx="1693">
                  <c:v>31280</c:v>
                </c:pt>
                <c:pt idx="1694">
                  <c:v>31281</c:v>
                </c:pt>
                <c:pt idx="1695">
                  <c:v>31282</c:v>
                </c:pt>
                <c:pt idx="1696">
                  <c:v>31283</c:v>
                </c:pt>
                <c:pt idx="1697">
                  <c:v>31284</c:v>
                </c:pt>
                <c:pt idx="1698">
                  <c:v>31285</c:v>
                </c:pt>
                <c:pt idx="1699">
                  <c:v>31286</c:v>
                </c:pt>
                <c:pt idx="1700">
                  <c:v>31287</c:v>
                </c:pt>
                <c:pt idx="1701">
                  <c:v>31288</c:v>
                </c:pt>
                <c:pt idx="1702">
                  <c:v>31289</c:v>
                </c:pt>
                <c:pt idx="1703">
                  <c:v>31290</c:v>
                </c:pt>
                <c:pt idx="1704">
                  <c:v>31291</c:v>
                </c:pt>
                <c:pt idx="1705">
                  <c:v>31292</c:v>
                </c:pt>
                <c:pt idx="1706">
                  <c:v>31293</c:v>
                </c:pt>
                <c:pt idx="1707">
                  <c:v>31294</c:v>
                </c:pt>
                <c:pt idx="1708">
                  <c:v>31295</c:v>
                </c:pt>
                <c:pt idx="1709">
                  <c:v>31296</c:v>
                </c:pt>
                <c:pt idx="1710">
                  <c:v>31297</c:v>
                </c:pt>
                <c:pt idx="1711">
                  <c:v>31298</c:v>
                </c:pt>
                <c:pt idx="1712">
                  <c:v>31299</c:v>
                </c:pt>
                <c:pt idx="1713">
                  <c:v>31300</c:v>
                </c:pt>
                <c:pt idx="1714">
                  <c:v>31301</c:v>
                </c:pt>
                <c:pt idx="1715">
                  <c:v>31302</c:v>
                </c:pt>
                <c:pt idx="1716">
                  <c:v>31303</c:v>
                </c:pt>
                <c:pt idx="1717">
                  <c:v>31304</c:v>
                </c:pt>
                <c:pt idx="1718">
                  <c:v>31305</c:v>
                </c:pt>
                <c:pt idx="1719">
                  <c:v>31306</c:v>
                </c:pt>
                <c:pt idx="1720">
                  <c:v>31307</c:v>
                </c:pt>
                <c:pt idx="1721">
                  <c:v>31308</c:v>
                </c:pt>
                <c:pt idx="1722">
                  <c:v>31309</c:v>
                </c:pt>
                <c:pt idx="1723">
                  <c:v>31310</c:v>
                </c:pt>
                <c:pt idx="1724">
                  <c:v>31311</c:v>
                </c:pt>
                <c:pt idx="1725">
                  <c:v>31312</c:v>
                </c:pt>
                <c:pt idx="1726">
                  <c:v>31313</c:v>
                </c:pt>
                <c:pt idx="1727">
                  <c:v>31314</c:v>
                </c:pt>
                <c:pt idx="1728">
                  <c:v>31315</c:v>
                </c:pt>
                <c:pt idx="1729">
                  <c:v>31316</c:v>
                </c:pt>
                <c:pt idx="1730">
                  <c:v>31317</c:v>
                </c:pt>
                <c:pt idx="1731">
                  <c:v>31318</c:v>
                </c:pt>
                <c:pt idx="1732">
                  <c:v>31319</c:v>
                </c:pt>
                <c:pt idx="1733">
                  <c:v>31320</c:v>
                </c:pt>
                <c:pt idx="1734">
                  <c:v>31321</c:v>
                </c:pt>
                <c:pt idx="1735">
                  <c:v>31322</c:v>
                </c:pt>
                <c:pt idx="1736">
                  <c:v>31323</c:v>
                </c:pt>
                <c:pt idx="1737">
                  <c:v>31324</c:v>
                </c:pt>
                <c:pt idx="1738">
                  <c:v>31325</c:v>
                </c:pt>
                <c:pt idx="1739">
                  <c:v>31326</c:v>
                </c:pt>
                <c:pt idx="1740">
                  <c:v>31327</c:v>
                </c:pt>
                <c:pt idx="1741">
                  <c:v>31328</c:v>
                </c:pt>
                <c:pt idx="1742">
                  <c:v>31329</c:v>
                </c:pt>
                <c:pt idx="1743">
                  <c:v>31330</c:v>
                </c:pt>
                <c:pt idx="1744">
                  <c:v>31331</c:v>
                </c:pt>
                <c:pt idx="1745">
                  <c:v>31332</c:v>
                </c:pt>
                <c:pt idx="1746">
                  <c:v>31333</c:v>
                </c:pt>
                <c:pt idx="1747">
                  <c:v>31334</c:v>
                </c:pt>
                <c:pt idx="1748">
                  <c:v>31335</c:v>
                </c:pt>
                <c:pt idx="1749">
                  <c:v>31336</c:v>
                </c:pt>
                <c:pt idx="1750">
                  <c:v>31337</c:v>
                </c:pt>
                <c:pt idx="1751">
                  <c:v>31338</c:v>
                </c:pt>
                <c:pt idx="1752">
                  <c:v>31339</c:v>
                </c:pt>
                <c:pt idx="1753">
                  <c:v>31340</c:v>
                </c:pt>
                <c:pt idx="1754">
                  <c:v>31341</c:v>
                </c:pt>
                <c:pt idx="1755">
                  <c:v>31342</c:v>
                </c:pt>
                <c:pt idx="1756">
                  <c:v>31343</c:v>
                </c:pt>
                <c:pt idx="1757">
                  <c:v>31344</c:v>
                </c:pt>
                <c:pt idx="1758">
                  <c:v>31345</c:v>
                </c:pt>
                <c:pt idx="1759">
                  <c:v>31346</c:v>
                </c:pt>
                <c:pt idx="1760">
                  <c:v>31347</c:v>
                </c:pt>
                <c:pt idx="1761">
                  <c:v>31348</c:v>
                </c:pt>
                <c:pt idx="1762">
                  <c:v>31349</c:v>
                </c:pt>
                <c:pt idx="1763">
                  <c:v>31350</c:v>
                </c:pt>
                <c:pt idx="1764">
                  <c:v>31351</c:v>
                </c:pt>
                <c:pt idx="1765">
                  <c:v>31352</c:v>
                </c:pt>
                <c:pt idx="1766">
                  <c:v>31353</c:v>
                </c:pt>
                <c:pt idx="1767">
                  <c:v>31354</c:v>
                </c:pt>
                <c:pt idx="1768">
                  <c:v>31355</c:v>
                </c:pt>
                <c:pt idx="1769">
                  <c:v>31356</c:v>
                </c:pt>
                <c:pt idx="1770">
                  <c:v>31357</c:v>
                </c:pt>
                <c:pt idx="1771">
                  <c:v>31358</c:v>
                </c:pt>
                <c:pt idx="1772">
                  <c:v>31359</c:v>
                </c:pt>
                <c:pt idx="1773">
                  <c:v>31360</c:v>
                </c:pt>
                <c:pt idx="1774">
                  <c:v>31361</c:v>
                </c:pt>
                <c:pt idx="1775">
                  <c:v>31362</c:v>
                </c:pt>
                <c:pt idx="1776">
                  <c:v>31363</c:v>
                </c:pt>
                <c:pt idx="1777">
                  <c:v>31364</c:v>
                </c:pt>
                <c:pt idx="1778">
                  <c:v>31365</c:v>
                </c:pt>
                <c:pt idx="1779">
                  <c:v>31366</c:v>
                </c:pt>
                <c:pt idx="1780">
                  <c:v>31367</c:v>
                </c:pt>
                <c:pt idx="1781">
                  <c:v>31368</c:v>
                </c:pt>
                <c:pt idx="1782">
                  <c:v>31369</c:v>
                </c:pt>
                <c:pt idx="1783">
                  <c:v>31370</c:v>
                </c:pt>
                <c:pt idx="1784">
                  <c:v>31371</c:v>
                </c:pt>
                <c:pt idx="1785">
                  <c:v>31372</c:v>
                </c:pt>
                <c:pt idx="1786">
                  <c:v>31373</c:v>
                </c:pt>
                <c:pt idx="1787">
                  <c:v>31374</c:v>
                </c:pt>
                <c:pt idx="1788">
                  <c:v>31375</c:v>
                </c:pt>
                <c:pt idx="1789">
                  <c:v>31376</c:v>
                </c:pt>
                <c:pt idx="1790">
                  <c:v>31377</c:v>
                </c:pt>
                <c:pt idx="1791">
                  <c:v>31378</c:v>
                </c:pt>
                <c:pt idx="1792">
                  <c:v>31379</c:v>
                </c:pt>
                <c:pt idx="1793">
                  <c:v>31380</c:v>
                </c:pt>
                <c:pt idx="1794">
                  <c:v>31381</c:v>
                </c:pt>
                <c:pt idx="1795">
                  <c:v>31382</c:v>
                </c:pt>
                <c:pt idx="1796">
                  <c:v>31383</c:v>
                </c:pt>
                <c:pt idx="1797">
                  <c:v>31384</c:v>
                </c:pt>
                <c:pt idx="1798">
                  <c:v>31385</c:v>
                </c:pt>
                <c:pt idx="1799">
                  <c:v>31386</c:v>
                </c:pt>
                <c:pt idx="1800">
                  <c:v>31387</c:v>
                </c:pt>
                <c:pt idx="1801">
                  <c:v>31388</c:v>
                </c:pt>
                <c:pt idx="1802">
                  <c:v>31389</c:v>
                </c:pt>
                <c:pt idx="1803">
                  <c:v>31390</c:v>
                </c:pt>
                <c:pt idx="1804">
                  <c:v>31391</c:v>
                </c:pt>
                <c:pt idx="1805">
                  <c:v>31392</c:v>
                </c:pt>
                <c:pt idx="1806">
                  <c:v>31393</c:v>
                </c:pt>
                <c:pt idx="1807">
                  <c:v>31394</c:v>
                </c:pt>
                <c:pt idx="1808">
                  <c:v>31395</c:v>
                </c:pt>
                <c:pt idx="1809">
                  <c:v>31396</c:v>
                </c:pt>
                <c:pt idx="1810">
                  <c:v>31397</c:v>
                </c:pt>
                <c:pt idx="1811">
                  <c:v>31398</c:v>
                </c:pt>
                <c:pt idx="1812">
                  <c:v>31399</c:v>
                </c:pt>
                <c:pt idx="1813">
                  <c:v>31400</c:v>
                </c:pt>
                <c:pt idx="1814">
                  <c:v>31401</c:v>
                </c:pt>
                <c:pt idx="1815">
                  <c:v>31402</c:v>
                </c:pt>
                <c:pt idx="1816">
                  <c:v>31403</c:v>
                </c:pt>
                <c:pt idx="1817">
                  <c:v>31404</c:v>
                </c:pt>
                <c:pt idx="1818">
                  <c:v>31405</c:v>
                </c:pt>
                <c:pt idx="1819">
                  <c:v>31406</c:v>
                </c:pt>
                <c:pt idx="1820">
                  <c:v>31407</c:v>
                </c:pt>
                <c:pt idx="1821">
                  <c:v>31408</c:v>
                </c:pt>
                <c:pt idx="1822">
                  <c:v>31409</c:v>
                </c:pt>
                <c:pt idx="1823">
                  <c:v>31410</c:v>
                </c:pt>
                <c:pt idx="1824">
                  <c:v>31411</c:v>
                </c:pt>
                <c:pt idx="1825">
                  <c:v>31412</c:v>
                </c:pt>
                <c:pt idx="1826">
                  <c:v>31413</c:v>
                </c:pt>
                <c:pt idx="1827">
                  <c:v>31414</c:v>
                </c:pt>
                <c:pt idx="1828">
                  <c:v>31415</c:v>
                </c:pt>
                <c:pt idx="1829">
                  <c:v>31416</c:v>
                </c:pt>
                <c:pt idx="1830">
                  <c:v>31417</c:v>
                </c:pt>
                <c:pt idx="1831">
                  <c:v>31418</c:v>
                </c:pt>
                <c:pt idx="1832">
                  <c:v>31419</c:v>
                </c:pt>
                <c:pt idx="1833">
                  <c:v>31420</c:v>
                </c:pt>
                <c:pt idx="1834">
                  <c:v>31421</c:v>
                </c:pt>
                <c:pt idx="1835">
                  <c:v>31422</c:v>
                </c:pt>
                <c:pt idx="1836">
                  <c:v>31423</c:v>
                </c:pt>
                <c:pt idx="1837">
                  <c:v>31424</c:v>
                </c:pt>
                <c:pt idx="1838">
                  <c:v>31425</c:v>
                </c:pt>
                <c:pt idx="1839">
                  <c:v>31426</c:v>
                </c:pt>
                <c:pt idx="1840">
                  <c:v>31427</c:v>
                </c:pt>
                <c:pt idx="1841">
                  <c:v>31428</c:v>
                </c:pt>
                <c:pt idx="1842">
                  <c:v>31429</c:v>
                </c:pt>
                <c:pt idx="1843">
                  <c:v>31430</c:v>
                </c:pt>
                <c:pt idx="1844">
                  <c:v>31431</c:v>
                </c:pt>
                <c:pt idx="1845">
                  <c:v>31432</c:v>
                </c:pt>
                <c:pt idx="1846">
                  <c:v>31433</c:v>
                </c:pt>
                <c:pt idx="1847">
                  <c:v>31434</c:v>
                </c:pt>
                <c:pt idx="1848">
                  <c:v>31435</c:v>
                </c:pt>
                <c:pt idx="1849">
                  <c:v>31436</c:v>
                </c:pt>
                <c:pt idx="1850">
                  <c:v>31437</c:v>
                </c:pt>
                <c:pt idx="1851">
                  <c:v>31438</c:v>
                </c:pt>
                <c:pt idx="1852">
                  <c:v>31439</c:v>
                </c:pt>
                <c:pt idx="1853">
                  <c:v>31440</c:v>
                </c:pt>
                <c:pt idx="1854">
                  <c:v>31441</c:v>
                </c:pt>
                <c:pt idx="1855">
                  <c:v>31442</c:v>
                </c:pt>
                <c:pt idx="1856">
                  <c:v>31443</c:v>
                </c:pt>
                <c:pt idx="1857">
                  <c:v>31444</c:v>
                </c:pt>
                <c:pt idx="1858">
                  <c:v>31445</c:v>
                </c:pt>
                <c:pt idx="1859">
                  <c:v>31446</c:v>
                </c:pt>
                <c:pt idx="1860">
                  <c:v>31447</c:v>
                </c:pt>
                <c:pt idx="1861">
                  <c:v>31448</c:v>
                </c:pt>
                <c:pt idx="1862">
                  <c:v>31449</c:v>
                </c:pt>
                <c:pt idx="1863">
                  <c:v>31450</c:v>
                </c:pt>
                <c:pt idx="1864">
                  <c:v>31451</c:v>
                </c:pt>
                <c:pt idx="1865">
                  <c:v>31452</c:v>
                </c:pt>
                <c:pt idx="1866">
                  <c:v>31453</c:v>
                </c:pt>
                <c:pt idx="1867">
                  <c:v>31454</c:v>
                </c:pt>
                <c:pt idx="1868">
                  <c:v>31455</c:v>
                </c:pt>
                <c:pt idx="1869">
                  <c:v>31456</c:v>
                </c:pt>
                <c:pt idx="1870">
                  <c:v>31457</c:v>
                </c:pt>
                <c:pt idx="1871">
                  <c:v>31458</c:v>
                </c:pt>
                <c:pt idx="1872">
                  <c:v>31459</c:v>
                </c:pt>
                <c:pt idx="1873">
                  <c:v>31460</c:v>
                </c:pt>
                <c:pt idx="1874">
                  <c:v>31461</c:v>
                </c:pt>
                <c:pt idx="1875">
                  <c:v>31462</c:v>
                </c:pt>
                <c:pt idx="1876">
                  <c:v>31463</c:v>
                </c:pt>
                <c:pt idx="1877">
                  <c:v>31464</c:v>
                </c:pt>
                <c:pt idx="1878">
                  <c:v>31465</c:v>
                </c:pt>
                <c:pt idx="1879">
                  <c:v>31466</c:v>
                </c:pt>
                <c:pt idx="1880">
                  <c:v>31467</c:v>
                </c:pt>
                <c:pt idx="1881">
                  <c:v>31468</c:v>
                </c:pt>
                <c:pt idx="1882">
                  <c:v>31469</c:v>
                </c:pt>
                <c:pt idx="1883">
                  <c:v>31470</c:v>
                </c:pt>
                <c:pt idx="1884">
                  <c:v>31471</c:v>
                </c:pt>
                <c:pt idx="1885">
                  <c:v>31472</c:v>
                </c:pt>
                <c:pt idx="1886">
                  <c:v>31473</c:v>
                </c:pt>
                <c:pt idx="1887">
                  <c:v>31474</c:v>
                </c:pt>
                <c:pt idx="1888">
                  <c:v>31475</c:v>
                </c:pt>
                <c:pt idx="1889">
                  <c:v>31476</c:v>
                </c:pt>
                <c:pt idx="1890">
                  <c:v>31477</c:v>
                </c:pt>
                <c:pt idx="1891">
                  <c:v>31478</c:v>
                </c:pt>
                <c:pt idx="1892">
                  <c:v>31479</c:v>
                </c:pt>
                <c:pt idx="1893">
                  <c:v>31480</c:v>
                </c:pt>
                <c:pt idx="1894">
                  <c:v>31481</c:v>
                </c:pt>
                <c:pt idx="1895">
                  <c:v>31482</c:v>
                </c:pt>
                <c:pt idx="1896">
                  <c:v>31483</c:v>
                </c:pt>
                <c:pt idx="1897">
                  <c:v>31484</c:v>
                </c:pt>
                <c:pt idx="1898">
                  <c:v>31485</c:v>
                </c:pt>
                <c:pt idx="1899">
                  <c:v>31486</c:v>
                </c:pt>
                <c:pt idx="1900">
                  <c:v>31487</c:v>
                </c:pt>
                <c:pt idx="1901">
                  <c:v>31488</c:v>
                </c:pt>
                <c:pt idx="1902">
                  <c:v>31489</c:v>
                </c:pt>
                <c:pt idx="1903">
                  <c:v>31490</c:v>
                </c:pt>
                <c:pt idx="1904">
                  <c:v>31491</c:v>
                </c:pt>
                <c:pt idx="1905">
                  <c:v>31492</c:v>
                </c:pt>
                <c:pt idx="1906">
                  <c:v>31493</c:v>
                </c:pt>
                <c:pt idx="1907">
                  <c:v>31494</c:v>
                </c:pt>
                <c:pt idx="1908">
                  <c:v>31495</c:v>
                </c:pt>
                <c:pt idx="1909">
                  <c:v>31496</c:v>
                </c:pt>
                <c:pt idx="1910">
                  <c:v>31497</c:v>
                </c:pt>
                <c:pt idx="1911">
                  <c:v>31498</c:v>
                </c:pt>
                <c:pt idx="1912">
                  <c:v>31499</c:v>
                </c:pt>
                <c:pt idx="1913">
                  <c:v>31500</c:v>
                </c:pt>
                <c:pt idx="1914">
                  <c:v>31501</c:v>
                </c:pt>
                <c:pt idx="1915">
                  <c:v>31502</c:v>
                </c:pt>
                <c:pt idx="1916">
                  <c:v>31503</c:v>
                </c:pt>
                <c:pt idx="1917">
                  <c:v>31504</c:v>
                </c:pt>
                <c:pt idx="1918">
                  <c:v>31505</c:v>
                </c:pt>
                <c:pt idx="1919">
                  <c:v>31506</c:v>
                </c:pt>
                <c:pt idx="1920">
                  <c:v>31507</c:v>
                </c:pt>
                <c:pt idx="1921">
                  <c:v>31508</c:v>
                </c:pt>
                <c:pt idx="1922">
                  <c:v>31509</c:v>
                </c:pt>
                <c:pt idx="1923">
                  <c:v>31510</c:v>
                </c:pt>
                <c:pt idx="1924">
                  <c:v>31511</c:v>
                </c:pt>
                <c:pt idx="1925">
                  <c:v>31512</c:v>
                </c:pt>
                <c:pt idx="1926">
                  <c:v>31513</c:v>
                </c:pt>
                <c:pt idx="1927">
                  <c:v>31514</c:v>
                </c:pt>
                <c:pt idx="1928">
                  <c:v>31515</c:v>
                </c:pt>
                <c:pt idx="1929">
                  <c:v>31516</c:v>
                </c:pt>
                <c:pt idx="1930">
                  <c:v>31517</c:v>
                </c:pt>
                <c:pt idx="1931">
                  <c:v>31518</c:v>
                </c:pt>
                <c:pt idx="1932">
                  <c:v>31519</c:v>
                </c:pt>
                <c:pt idx="1933">
                  <c:v>31520</c:v>
                </c:pt>
                <c:pt idx="1934">
                  <c:v>31521</c:v>
                </c:pt>
                <c:pt idx="1935">
                  <c:v>31522</c:v>
                </c:pt>
                <c:pt idx="1936">
                  <c:v>31523</c:v>
                </c:pt>
                <c:pt idx="1937">
                  <c:v>31524</c:v>
                </c:pt>
                <c:pt idx="1938">
                  <c:v>31525</c:v>
                </c:pt>
                <c:pt idx="1939">
                  <c:v>31526</c:v>
                </c:pt>
                <c:pt idx="1940">
                  <c:v>31527</c:v>
                </c:pt>
                <c:pt idx="1941">
                  <c:v>31528</c:v>
                </c:pt>
                <c:pt idx="1942">
                  <c:v>31529</c:v>
                </c:pt>
                <c:pt idx="1943">
                  <c:v>31530</c:v>
                </c:pt>
                <c:pt idx="1944">
                  <c:v>31531</c:v>
                </c:pt>
                <c:pt idx="1945">
                  <c:v>31532</c:v>
                </c:pt>
                <c:pt idx="1946">
                  <c:v>31533</c:v>
                </c:pt>
                <c:pt idx="1947">
                  <c:v>31534</c:v>
                </c:pt>
                <c:pt idx="1948">
                  <c:v>31535</c:v>
                </c:pt>
                <c:pt idx="1949">
                  <c:v>31536</c:v>
                </c:pt>
                <c:pt idx="1950">
                  <c:v>31537</c:v>
                </c:pt>
                <c:pt idx="1951">
                  <c:v>31538</c:v>
                </c:pt>
                <c:pt idx="1952">
                  <c:v>31539</c:v>
                </c:pt>
                <c:pt idx="1953">
                  <c:v>31540</c:v>
                </c:pt>
                <c:pt idx="1954">
                  <c:v>31541</c:v>
                </c:pt>
                <c:pt idx="1955">
                  <c:v>31542</c:v>
                </c:pt>
                <c:pt idx="1956">
                  <c:v>31543</c:v>
                </c:pt>
                <c:pt idx="1957">
                  <c:v>31544</c:v>
                </c:pt>
                <c:pt idx="1958">
                  <c:v>31545</c:v>
                </c:pt>
                <c:pt idx="1959">
                  <c:v>31546</c:v>
                </c:pt>
                <c:pt idx="1960">
                  <c:v>31547</c:v>
                </c:pt>
                <c:pt idx="1961">
                  <c:v>31548</c:v>
                </c:pt>
                <c:pt idx="1962">
                  <c:v>31549</c:v>
                </c:pt>
                <c:pt idx="1963">
                  <c:v>31550</c:v>
                </c:pt>
                <c:pt idx="1964">
                  <c:v>31551</c:v>
                </c:pt>
                <c:pt idx="1965">
                  <c:v>31552</c:v>
                </c:pt>
                <c:pt idx="1966">
                  <c:v>31553</c:v>
                </c:pt>
                <c:pt idx="1967">
                  <c:v>31554</c:v>
                </c:pt>
                <c:pt idx="1968">
                  <c:v>31555</c:v>
                </c:pt>
                <c:pt idx="1969">
                  <c:v>31556</c:v>
                </c:pt>
                <c:pt idx="1970">
                  <c:v>31557</c:v>
                </c:pt>
                <c:pt idx="1971">
                  <c:v>31558</c:v>
                </c:pt>
                <c:pt idx="1972">
                  <c:v>31559</c:v>
                </c:pt>
                <c:pt idx="1973">
                  <c:v>31560</c:v>
                </c:pt>
                <c:pt idx="1974">
                  <c:v>31561</c:v>
                </c:pt>
                <c:pt idx="1975">
                  <c:v>31562</c:v>
                </c:pt>
                <c:pt idx="1976">
                  <c:v>31563</c:v>
                </c:pt>
                <c:pt idx="1977">
                  <c:v>31564</c:v>
                </c:pt>
                <c:pt idx="1978">
                  <c:v>31565</c:v>
                </c:pt>
                <c:pt idx="1979">
                  <c:v>31566</c:v>
                </c:pt>
                <c:pt idx="1980">
                  <c:v>31567</c:v>
                </c:pt>
                <c:pt idx="1981">
                  <c:v>31568</c:v>
                </c:pt>
                <c:pt idx="1982">
                  <c:v>31569</c:v>
                </c:pt>
                <c:pt idx="1983">
                  <c:v>31570</c:v>
                </c:pt>
                <c:pt idx="1984">
                  <c:v>31571</c:v>
                </c:pt>
                <c:pt idx="1985">
                  <c:v>31572</c:v>
                </c:pt>
                <c:pt idx="1986">
                  <c:v>31573</c:v>
                </c:pt>
                <c:pt idx="1987">
                  <c:v>31574</c:v>
                </c:pt>
                <c:pt idx="1988">
                  <c:v>31575</c:v>
                </c:pt>
                <c:pt idx="1989">
                  <c:v>31576</c:v>
                </c:pt>
                <c:pt idx="1990">
                  <c:v>31577</c:v>
                </c:pt>
                <c:pt idx="1991">
                  <c:v>31578</c:v>
                </c:pt>
                <c:pt idx="1992">
                  <c:v>31579</c:v>
                </c:pt>
                <c:pt idx="1993">
                  <c:v>31580</c:v>
                </c:pt>
                <c:pt idx="1994">
                  <c:v>31581</c:v>
                </c:pt>
                <c:pt idx="1995">
                  <c:v>31582</c:v>
                </c:pt>
                <c:pt idx="1996">
                  <c:v>31583</c:v>
                </c:pt>
                <c:pt idx="1997">
                  <c:v>31584</c:v>
                </c:pt>
                <c:pt idx="1998">
                  <c:v>31585</c:v>
                </c:pt>
                <c:pt idx="1999">
                  <c:v>31586</c:v>
                </c:pt>
                <c:pt idx="2000">
                  <c:v>31587</c:v>
                </c:pt>
                <c:pt idx="2001">
                  <c:v>31588</c:v>
                </c:pt>
                <c:pt idx="2002">
                  <c:v>31589</c:v>
                </c:pt>
                <c:pt idx="2003">
                  <c:v>31590</c:v>
                </c:pt>
                <c:pt idx="2004">
                  <c:v>31591</c:v>
                </c:pt>
                <c:pt idx="2005">
                  <c:v>31592</c:v>
                </c:pt>
                <c:pt idx="2006">
                  <c:v>31593</c:v>
                </c:pt>
                <c:pt idx="2007">
                  <c:v>31594</c:v>
                </c:pt>
                <c:pt idx="2008">
                  <c:v>31595</c:v>
                </c:pt>
                <c:pt idx="2009">
                  <c:v>31596</c:v>
                </c:pt>
                <c:pt idx="2010">
                  <c:v>31597</c:v>
                </c:pt>
                <c:pt idx="2011">
                  <c:v>31598</c:v>
                </c:pt>
                <c:pt idx="2012">
                  <c:v>31599</c:v>
                </c:pt>
                <c:pt idx="2013">
                  <c:v>31600</c:v>
                </c:pt>
                <c:pt idx="2014">
                  <c:v>31601</c:v>
                </c:pt>
                <c:pt idx="2015">
                  <c:v>31602</c:v>
                </c:pt>
                <c:pt idx="2016">
                  <c:v>31603</c:v>
                </c:pt>
                <c:pt idx="2017">
                  <c:v>31604</c:v>
                </c:pt>
                <c:pt idx="2018">
                  <c:v>31605</c:v>
                </c:pt>
                <c:pt idx="2019">
                  <c:v>31606</c:v>
                </c:pt>
                <c:pt idx="2020">
                  <c:v>31607</c:v>
                </c:pt>
                <c:pt idx="2021">
                  <c:v>31608</c:v>
                </c:pt>
                <c:pt idx="2022">
                  <c:v>31609</c:v>
                </c:pt>
                <c:pt idx="2023">
                  <c:v>31610</c:v>
                </c:pt>
                <c:pt idx="2024">
                  <c:v>31611</c:v>
                </c:pt>
                <c:pt idx="2025">
                  <c:v>31612</c:v>
                </c:pt>
                <c:pt idx="2026">
                  <c:v>31613</c:v>
                </c:pt>
                <c:pt idx="2027">
                  <c:v>31614</c:v>
                </c:pt>
                <c:pt idx="2028">
                  <c:v>31615</c:v>
                </c:pt>
                <c:pt idx="2029">
                  <c:v>31616</c:v>
                </c:pt>
                <c:pt idx="2030">
                  <c:v>31617</c:v>
                </c:pt>
                <c:pt idx="2031">
                  <c:v>31618</c:v>
                </c:pt>
                <c:pt idx="2032">
                  <c:v>31619</c:v>
                </c:pt>
                <c:pt idx="2033">
                  <c:v>31620</c:v>
                </c:pt>
                <c:pt idx="2034">
                  <c:v>31621</c:v>
                </c:pt>
                <c:pt idx="2035">
                  <c:v>31622</c:v>
                </c:pt>
                <c:pt idx="2036">
                  <c:v>31623</c:v>
                </c:pt>
                <c:pt idx="2037">
                  <c:v>31624</c:v>
                </c:pt>
                <c:pt idx="2038">
                  <c:v>31625</c:v>
                </c:pt>
                <c:pt idx="2039">
                  <c:v>31626</c:v>
                </c:pt>
                <c:pt idx="2040">
                  <c:v>31627</c:v>
                </c:pt>
                <c:pt idx="2041">
                  <c:v>31628</c:v>
                </c:pt>
                <c:pt idx="2042">
                  <c:v>31629</c:v>
                </c:pt>
                <c:pt idx="2043">
                  <c:v>31630</c:v>
                </c:pt>
                <c:pt idx="2044">
                  <c:v>31631</c:v>
                </c:pt>
                <c:pt idx="2045">
                  <c:v>31632</c:v>
                </c:pt>
                <c:pt idx="2046">
                  <c:v>31633</c:v>
                </c:pt>
                <c:pt idx="2047">
                  <c:v>31634</c:v>
                </c:pt>
                <c:pt idx="2048">
                  <c:v>31635</c:v>
                </c:pt>
                <c:pt idx="2049">
                  <c:v>31636</c:v>
                </c:pt>
                <c:pt idx="2050">
                  <c:v>31637</c:v>
                </c:pt>
                <c:pt idx="2051">
                  <c:v>31638</c:v>
                </c:pt>
                <c:pt idx="2052">
                  <c:v>31639</c:v>
                </c:pt>
                <c:pt idx="2053">
                  <c:v>31640</c:v>
                </c:pt>
                <c:pt idx="2054">
                  <c:v>31641</c:v>
                </c:pt>
                <c:pt idx="2055">
                  <c:v>31642</c:v>
                </c:pt>
                <c:pt idx="2056">
                  <c:v>31643</c:v>
                </c:pt>
                <c:pt idx="2057">
                  <c:v>31644</c:v>
                </c:pt>
                <c:pt idx="2058">
                  <c:v>31645</c:v>
                </c:pt>
                <c:pt idx="2059">
                  <c:v>31646</c:v>
                </c:pt>
                <c:pt idx="2060">
                  <c:v>31647</c:v>
                </c:pt>
                <c:pt idx="2061">
                  <c:v>31648</c:v>
                </c:pt>
                <c:pt idx="2062">
                  <c:v>31649</c:v>
                </c:pt>
                <c:pt idx="2063">
                  <c:v>31650</c:v>
                </c:pt>
                <c:pt idx="2064">
                  <c:v>31651</c:v>
                </c:pt>
                <c:pt idx="2065">
                  <c:v>31652</c:v>
                </c:pt>
                <c:pt idx="2066">
                  <c:v>31653</c:v>
                </c:pt>
                <c:pt idx="2067">
                  <c:v>31654</c:v>
                </c:pt>
                <c:pt idx="2068">
                  <c:v>31655</c:v>
                </c:pt>
                <c:pt idx="2069">
                  <c:v>31656</c:v>
                </c:pt>
                <c:pt idx="2070">
                  <c:v>31657</c:v>
                </c:pt>
                <c:pt idx="2071">
                  <c:v>31658</c:v>
                </c:pt>
                <c:pt idx="2072">
                  <c:v>31659</c:v>
                </c:pt>
                <c:pt idx="2073">
                  <c:v>31660</c:v>
                </c:pt>
                <c:pt idx="2074">
                  <c:v>31661</c:v>
                </c:pt>
                <c:pt idx="2075">
                  <c:v>31662</c:v>
                </c:pt>
                <c:pt idx="2076">
                  <c:v>31663</c:v>
                </c:pt>
                <c:pt idx="2077">
                  <c:v>31664</c:v>
                </c:pt>
                <c:pt idx="2078">
                  <c:v>31665</c:v>
                </c:pt>
                <c:pt idx="2079">
                  <c:v>31666</c:v>
                </c:pt>
                <c:pt idx="2080">
                  <c:v>31667</c:v>
                </c:pt>
                <c:pt idx="2081">
                  <c:v>31668</c:v>
                </c:pt>
                <c:pt idx="2082">
                  <c:v>31669</c:v>
                </c:pt>
                <c:pt idx="2083">
                  <c:v>31670</c:v>
                </c:pt>
                <c:pt idx="2084">
                  <c:v>31671</c:v>
                </c:pt>
                <c:pt idx="2085">
                  <c:v>31672</c:v>
                </c:pt>
                <c:pt idx="2086">
                  <c:v>31673</c:v>
                </c:pt>
                <c:pt idx="2087">
                  <c:v>31674</c:v>
                </c:pt>
                <c:pt idx="2088">
                  <c:v>31675</c:v>
                </c:pt>
                <c:pt idx="2089">
                  <c:v>31676</c:v>
                </c:pt>
                <c:pt idx="2090">
                  <c:v>31677</c:v>
                </c:pt>
                <c:pt idx="2091">
                  <c:v>31678</c:v>
                </c:pt>
                <c:pt idx="2092">
                  <c:v>31679</c:v>
                </c:pt>
                <c:pt idx="2093">
                  <c:v>31680</c:v>
                </c:pt>
                <c:pt idx="2094">
                  <c:v>31681</c:v>
                </c:pt>
                <c:pt idx="2095">
                  <c:v>31682</c:v>
                </c:pt>
                <c:pt idx="2096">
                  <c:v>31683</c:v>
                </c:pt>
                <c:pt idx="2097">
                  <c:v>31684</c:v>
                </c:pt>
                <c:pt idx="2098">
                  <c:v>31685</c:v>
                </c:pt>
                <c:pt idx="2099">
                  <c:v>31686</c:v>
                </c:pt>
                <c:pt idx="2100">
                  <c:v>31687</c:v>
                </c:pt>
                <c:pt idx="2101">
                  <c:v>31688</c:v>
                </c:pt>
                <c:pt idx="2102">
                  <c:v>31689</c:v>
                </c:pt>
                <c:pt idx="2103">
                  <c:v>31690</c:v>
                </c:pt>
                <c:pt idx="2104">
                  <c:v>31691</c:v>
                </c:pt>
                <c:pt idx="2105">
                  <c:v>31692</c:v>
                </c:pt>
                <c:pt idx="2106">
                  <c:v>31693</c:v>
                </c:pt>
                <c:pt idx="2107">
                  <c:v>31694</c:v>
                </c:pt>
                <c:pt idx="2108">
                  <c:v>31695</c:v>
                </c:pt>
                <c:pt idx="2109">
                  <c:v>31696</c:v>
                </c:pt>
                <c:pt idx="2110">
                  <c:v>31697</c:v>
                </c:pt>
                <c:pt idx="2111">
                  <c:v>31698</c:v>
                </c:pt>
                <c:pt idx="2112">
                  <c:v>31699</c:v>
                </c:pt>
                <c:pt idx="2113">
                  <c:v>31700</c:v>
                </c:pt>
                <c:pt idx="2114">
                  <c:v>31701</c:v>
                </c:pt>
                <c:pt idx="2115">
                  <c:v>31702</c:v>
                </c:pt>
                <c:pt idx="2116">
                  <c:v>31703</c:v>
                </c:pt>
                <c:pt idx="2117">
                  <c:v>31704</c:v>
                </c:pt>
                <c:pt idx="2118">
                  <c:v>31705</c:v>
                </c:pt>
                <c:pt idx="2119">
                  <c:v>31706</c:v>
                </c:pt>
                <c:pt idx="2120">
                  <c:v>31707</c:v>
                </c:pt>
                <c:pt idx="2121">
                  <c:v>31708</c:v>
                </c:pt>
                <c:pt idx="2122">
                  <c:v>31709</c:v>
                </c:pt>
                <c:pt idx="2123">
                  <c:v>31710</c:v>
                </c:pt>
                <c:pt idx="2124">
                  <c:v>31711</c:v>
                </c:pt>
                <c:pt idx="2125">
                  <c:v>31712</c:v>
                </c:pt>
                <c:pt idx="2126">
                  <c:v>31713</c:v>
                </c:pt>
                <c:pt idx="2127">
                  <c:v>31714</c:v>
                </c:pt>
                <c:pt idx="2128">
                  <c:v>31715</c:v>
                </c:pt>
                <c:pt idx="2129">
                  <c:v>31716</c:v>
                </c:pt>
                <c:pt idx="2130">
                  <c:v>31717</c:v>
                </c:pt>
                <c:pt idx="2131">
                  <c:v>31718</c:v>
                </c:pt>
                <c:pt idx="2132">
                  <c:v>31719</c:v>
                </c:pt>
                <c:pt idx="2133">
                  <c:v>31720</c:v>
                </c:pt>
                <c:pt idx="2134">
                  <c:v>31721</c:v>
                </c:pt>
                <c:pt idx="2135">
                  <c:v>31722</c:v>
                </c:pt>
                <c:pt idx="2136">
                  <c:v>31723</c:v>
                </c:pt>
                <c:pt idx="2137">
                  <c:v>31724</c:v>
                </c:pt>
                <c:pt idx="2138">
                  <c:v>31725</c:v>
                </c:pt>
                <c:pt idx="2139">
                  <c:v>31726</c:v>
                </c:pt>
                <c:pt idx="2140">
                  <c:v>31727</c:v>
                </c:pt>
                <c:pt idx="2141">
                  <c:v>31728</c:v>
                </c:pt>
                <c:pt idx="2142">
                  <c:v>31729</c:v>
                </c:pt>
                <c:pt idx="2143">
                  <c:v>31730</c:v>
                </c:pt>
                <c:pt idx="2144">
                  <c:v>31731</c:v>
                </c:pt>
                <c:pt idx="2145">
                  <c:v>31732</c:v>
                </c:pt>
                <c:pt idx="2146">
                  <c:v>31733</c:v>
                </c:pt>
                <c:pt idx="2147">
                  <c:v>31734</c:v>
                </c:pt>
                <c:pt idx="2148">
                  <c:v>31735</c:v>
                </c:pt>
                <c:pt idx="2149">
                  <c:v>31736</c:v>
                </c:pt>
                <c:pt idx="2150">
                  <c:v>31737</c:v>
                </c:pt>
                <c:pt idx="2151">
                  <c:v>31738</c:v>
                </c:pt>
                <c:pt idx="2152">
                  <c:v>31739</c:v>
                </c:pt>
                <c:pt idx="2153">
                  <c:v>31740</c:v>
                </c:pt>
                <c:pt idx="2154">
                  <c:v>31741</c:v>
                </c:pt>
                <c:pt idx="2155">
                  <c:v>31742</c:v>
                </c:pt>
                <c:pt idx="2156">
                  <c:v>31743</c:v>
                </c:pt>
                <c:pt idx="2157">
                  <c:v>31744</c:v>
                </c:pt>
                <c:pt idx="2158">
                  <c:v>31745</c:v>
                </c:pt>
                <c:pt idx="2159">
                  <c:v>31746</c:v>
                </c:pt>
                <c:pt idx="2160">
                  <c:v>31747</c:v>
                </c:pt>
                <c:pt idx="2161">
                  <c:v>31748</c:v>
                </c:pt>
                <c:pt idx="2162">
                  <c:v>31749</c:v>
                </c:pt>
                <c:pt idx="2163">
                  <c:v>31750</c:v>
                </c:pt>
                <c:pt idx="2164">
                  <c:v>31751</c:v>
                </c:pt>
                <c:pt idx="2165">
                  <c:v>31752</c:v>
                </c:pt>
                <c:pt idx="2166">
                  <c:v>31753</c:v>
                </c:pt>
                <c:pt idx="2167">
                  <c:v>31754</c:v>
                </c:pt>
                <c:pt idx="2168">
                  <c:v>31755</c:v>
                </c:pt>
                <c:pt idx="2169">
                  <c:v>31756</c:v>
                </c:pt>
                <c:pt idx="2170">
                  <c:v>31757</c:v>
                </c:pt>
                <c:pt idx="2171">
                  <c:v>31758</c:v>
                </c:pt>
                <c:pt idx="2172">
                  <c:v>31759</c:v>
                </c:pt>
                <c:pt idx="2173">
                  <c:v>31760</c:v>
                </c:pt>
                <c:pt idx="2174">
                  <c:v>31761</c:v>
                </c:pt>
                <c:pt idx="2175">
                  <c:v>31762</c:v>
                </c:pt>
                <c:pt idx="2176">
                  <c:v>31763</c:v>
                </c:pt>
                <c:pt idx="2177">
                  <c:v>31764</c:v>
                </c:pt>
                <c:pt idx="2178">
                  <c:v>31765</c:v>
                </c:pt>
                <c:pt idx="2179">
                  <c:v>31766</c:v>
                </c:pt>
                <c:pt idx="2180">
                  <c:v>31767</c:v>
                </c:pt>
                <c:pt idx="2181">
                  <c:v>31768</c:v>
                </c:pt>
                <c:pt idx="2182">
                  <c:v>31769</c:v>
                </c:pt>
                <c:pt idx="2183">
                  <c:v>31770</c:v>
                </c:pt>
                <c:pt idx="2184">
                  <c:v>31771</c:v>
                </c:pt>
                <c:pt idx="2185">
                  <c:v>31772</c:v>
                </c:pt>
                <c:pt idx="2186">
                  <c:v>31773</c:v>
                </c:pt>
                <c:pt idx="2187">
                  <c:v>31774</c:v>
                </c:pt>
                <c:pt idx="2188">
                  <c:v>31775</c:v>
                </c:pt>
                <c:pt idx="2189">
                  <c:v>31776</c:v>
                </c:pt>
                <c:pt idx="2190">
                  <c:v>31777</c:v>
                </c:pt>
                <c:pt idx="2191">
                  <c:v>31778</c:v>
                </c:pt>
                <c:pt idx="2192">
                  <c:v>31779</c:v>
                </c:pt>
                <c:pt idx="2193">
                  <c:v>31780</c:v>
                </c:pt>
                <c:pt idx="2194">
                  <c:v>31781</c:v>
                </c:pt>
                <c:pt idx="2195">
                  <c:v>31782</c:v>
                </c:pt>
                <c:pt idx="2196">
                  <c:v>31783</c:v>
                </c:pt>
                <c:pt idx="2197">
                  <c:v>31784</c:v>
                </c:pt>
                <c:pt idx="2198">
                  <c:v>31785</c:v>
                </c:pt>
                <c:pt idx="2199">
                  <c:v>31786</c:v>
                </c:pt>
                <c:pt idx="2200">
                  <c:v>31787</c:v>
                </c:pt>
                <c:pt idx="2201">
                  <c:v>31788</c:v>
                </c:pt>
                <c:pt idx="2202">
                  <c:v>31789</c:v>
                </c:pt>
                <c:pt idx="2203">
                  <c:v>31790</c:v>
                </c:pt>
                <c:pt idx="2204">
                  <c:v>31791</c:v>
                </c:pt>
                <c:pt idx="2205">
                  <c:v>31792</c:v>
                </c:pt>
                <c:pt idx="2206">
                  <c:v>31793</c:v>
                </c:pt>
                <c:pt idx="2207">
                  <c:v>31794</c:v>
                </c:pt>
                <c:pt idx="2208">
                  <c:v>31795</c:v>
                </c:pt>
                <c:pt idx="2209">
                  <c:v>31796</c:v>
                </c:pt>
                <c:pt idx="2210">
                  <c:v>31797</c:v>
                </c:pt>
                <c:pt idx="2211">
                  <c:v>31798</c:v>
                </c:pt>
                <c:pt idx="2212">
                  <c:v>31799</c:v>
                </c:pt>
                <c:pt idx="2213">
                  <c:v>31800</c:v>
                </c:pt>
                <c:pt idx="2214">
                  <c:v>31801</c:v>
                </c:pt>
                <c:pt idx="2215">
                  <c:v>31802</c:v>
                </c:pt>
                <c:pt idx="2216">
                  <c:v>31803</c:v>
                </c:pt>
                <c:pt idx="2217">
                  <c:v>31804</c:v>
                </c:pt>
                <c:pt idx="2218">
                  <c:v>31805</c:v>
                </c:pt>
                <c:pt idx="2219">
                  <c:v>31806</c:v>
                </c:pt>
                <c:pt idx="2220">
                  <c:v>31807</c:v>
                </c:pt>
                <c:pt idx="2221">
                  <c:v>31808</c:v>
                </c:pt>
                <c:pt idx="2222">
                  <c:v>31809</c:v>
                </c:pt>
                <c:pt idx="2223">
                  <c:v>31810</c:v>
                </c:pt>
                <c:pt idx="2224">
                  <c:v>31811</c:v>
                </c:pt>
                <c:pt idx="2225">
                  <c:v>31812</c:v>
                </c:pt>
                <c:pt idx="2226">
                  <c:v>31813</c:v>
                </c:pt>
                <c:pt idx="2227">
                  <c:v>31814</c:v>
                </c:pt>
                <c:pt idx="2228">
                  <c:v>31815</c:v>
                </c:pt>
                <c:pt idx="2229">
                  <c:v>31816</c:v>
                </c:pt>
                <c:pt idx="2230">
                  <c:v>31817</c:v>
                </c:pt>
                <c:pt idx="2231">
                  <c:v>31818</c:v>
                </c:pt>
                <c:pt idx="2232">
                  <c:v>31819</c:v>
                </c:pt>
                <c:pt idx="2233">
                  <c:v>31820</c:v>
                </c:pt>
                <c:pt idx="2234">
                  <c:v>31821</c:v>
                </c:pt>
                <c:pt idx="2235">
                  <c:v>31822</c:v>
                </c:pt>
                <c:pt idx="2236">
                  <c:v>31823</c:v>
                </c:pt>
                <c:pt idx="2237">
                  <c:v>31824</c:v>
                </c:pt>
                <c:pt idx="2238">
                  <c:v>31825</c:v>
                </c:pt>
                <c:pt idx="2239">
                  <c:v>31826</c:v>
                </c:pt>
                <c:pt idx="2240">
                  <c:v>31827</c:v>
                </c:pt>
                <c:pt idx="2241">
                  <c:v>31828</c:v>
                </c:pt>
                <c:pt idx="2242">
                  <c:v>31829</c:v>
                </c:pt>
                <c:pt idx="2243">
                  <c:v>31830</c:v>
                </c:pt>
                <c:pt idx="2244">
                  <c:v>31831</c:v>
                </c:pt>
                <c:pt idx="2245">
                  <c:v>31832</c:v>
                </c:pt>
                <c:pt idx="2246">
                  <c:v>31833</c:v>
                </c:pt>
                <c:pt idx="2247">
                  <c:v>31834</c:v>
                </c:pt>
                <c:pt idx="2248">
                  <c:v>31835</c:v>
                </c:pt>
                <c:pt idx="2249">
                  <c:v>31836</c:v>
                </c:pt>
                <c:pt idx="2250">
                  <c:v>31837</c:v>
                </c:pt>
                <c:pt idx="2251">
                  <c:v>31838</c:v>
                </c:pt>
                <c:pt idx="2252">
                  <c:v>31839</c:v>
                </c:pt>
                <c:pt idx="2253">
                  <c:v>31840</c:v>
                </c:pt>
                <c:pt idx="2254">
                  <c:v>31841</c:v>
                </c:pt>
                <c:pt idx="2255">
                  <c:v>31842</c:v>
                </c:pt>
                <c:pt idx="2256">
                  <c:v>31843</c:v>
                </c:pt>
                <c:pt idx="2257">
                  <c:v>31844</c:v>
                </c:pt>
                <c:pt idx="2258">
                  <c:v>31845</c:v>
                </c:pt>
                <c:pt idx="2259">
                  <c:v>31846</c:v>
                </c:pt>
                <c:pt idx="2260">
                  <c:v>31847</c:v>
                </c:pt>
                <c:pt idx="2261">
                  <c:v>31848</c:v>
                </c:pt>
                <c:pt idx="2262">
                  <c:v>31849</c:v>
                </c:pt>
                <c:pt idx="2263">
                  <c:v>31850</c:v>
                </c:pt>
                <c:pt idx="2264">
                  <c:v>31851</c:v>
                </c:pt>
                <c:pt idx="2265">
                  <c:v>31852</c:v>
                </c:pt>
                <c:pt idx="2266">
                  <c:v>31853</c:v>
                </c:pt>
                <c:pt idx="2267">
                  <c:v>31854</c:v>
                </c:pt>
                <c:pt idx="2268">
                  <c:v>31855</c:v>
                </c:pt>
                <c:pt idx="2269">
                  <c:v>31856</c:v>
                </c:pt>
                <c:pt idx="2270">
                  <c:v>31857</c:v>
                </c:pt>
                <c:pt idx="2271">
                  <c:v>31858</c:v>
                </c:pt>
                <c:pt idx="2272">
                  <c:v>31859</c:v>
                </c:pt>
                <c:pt idx="2273">
                  <c:v>31860</c:v>
                </c:pt>
                <c:pt idx="2274">
                  <c:v>31861</c:v>
                </c:pt>
                <c:pt idx="2275">
                  <c:v>31862</c:v>
                </c:pt>
                <c:pt idx="2276">
                  <c:v>31863</c:v>
                </c:pt>
                <c:pt idx="2277">
                  <c:v>31864</c:v>
                </c:pt>
                <c:pt idx="2278">
                  <c:v>31865</c:v>
                </c:pt>
                <c:pt idx="2279">
                  <c:v>31866</c:v>
                </c:pt>
                <c:pt idx="2280">
                  <c:v>31867</c:v>
                </c:pt>
                <c:pt idx="2281">
                  <c:v>31868</c:v>
                </c:pt>
                <c:pt idx="2282">
                  <c:v>31869</c:v>
                </c:pt>
                <c:pt idx="2283">
                  <c:v>31870</c:v>
                </c:pt>
                <c:pt idx="2284">
                  <c:v>31871</c:v>
                </c:pt>
                <c:pt idx="2285">
                  <c:v>31872</c:v>
                </c:pt>
                <c:pt idx="2286">
                  <c:v>31873</c:v>
                </c:pt>
                <c:pt idx="2287">
                  <c:v>31874</c:v>
                </c:pt>
                <c:pt idx="2288">
                  <c:v>31875</c:v>
                </c:pt>
                <c:pt idx="2289">
                  <c:v>31876</c:v>
                </c:pt>
                <c:pt idx="2290">
                  <c:v>31877</c:v>
                </c:pt>
                <c:pt idx="2291">
                  <c:v>31878</c:v>
                </c:pt>
                <c:pt idx="2292">
                  <c:v>31879</c:v>
                </c:pt>
                <c:pt idx="2293">
                  <c:v>31880</c:v>
                </c:pt>
                <c:pt idx="2294">
                  <c:v>31881</c:v>
                </c:pt>
                <c:pt idx="2295">
                  <c:v>31882</c:v>
                </c:pt>
                <c:pt idx="2296">
                  <c:v>31883</c:v>
                </c:pt>
                <c:pt idx="2297">
                  <c:v>31884</c:v>
                </c:pt>
                <c:pt idx="2298">
                  <c:v>31885</c:v>
                </c:pt>
                <c:pt idx="2299">
                  <c:v>31886</c:v>
                </c:pt>
                <c:pt idx="2300">
                  <c:v>31887</c:v>
                </c:pt>
                <c:pt idx="2301">
                  <c:v>31888</c:v>
                </c:pt>
                <c:pt idx="2302">
                  <c:v>31889</c:v>
                </c:pt>
                <c:pt idx="2303">
                  <c:v>31890</c:v>
                </c:pt>
                <c:pt idx="2304">
                  <c:v>31891</c:v>
                </c:pt>
                <c:pt idx="2305">
                  <c:v>31892</c:v>
                </c:pt>
                <c:pt idx="2306">
                  <c:v>31893</c:v>
                </c:pt>
                <c:pt idx="2307">
                  <c:v>31894</c:v>
                </c:pt>
                <c:pt idx="2308">
                  <c:v>31895</c:v>
                </c:pt>
                <c:pt idx="2309">
                  <c:v>31896</c:v>
                </c:pt>
                <c:pt idx="2310">
                  <c:v>31897</c:v>
                </c:pt>
                <c:pt idx="2311">
                  <c:v>31898</c:v>
                </c:pt>
                <c:pt idx="2312">
                  <c:v>31899</c:v>
                </c:pt>
                <c:pt idx="2313">
                  <c:v>31900</c:v>
                </c:pt>
                <c:pt idx="2314">
                  <c:v>31901</c:v>
                </c:pt>
                <c:pt idx="2315">
                  <c:v>31902</c:v>
                </c:pt>
                <c:pt idx="2316">
                  <c:v>31903</c:v>
                </c:pt>
                <c:pt idx="2317">
                  <c:v>31904</c:v>
                </c:pt>
                <c:pt idx="2318">
                  <c:v>31905</c:v>
                </c:pt>
                <c:pt idx="2319">
                  <c:v>31906</c:v>
                </c:pt>
                <c:pt idx="2320">
                  <c:v>31907</c:v>
                </c:pt>
                <c:pt idx="2321">
                  <c:v>31908</c:v>
                </c:pt>
                <c:pt idx="2322">
                  <c:v>31909</c:v>
                </c:pt>
                <c:pt idx="2323">
                  <c:v>31910</c:v>
                </c:pt>
                <c:pt idx="2324">
                  <c:v>31911</c:v>
                </c:pt>
                <c:pt idx="2325">
                  <c:v>31912</c:v>
                </c:pt>
                <c:pt idx="2326">
                  <c:v>31913</c:v>
                </c:pt>
                <c:pt idx="2327">
                  <c:v>31914</c:v>
                </c:pt>
                <c:pt idx="2328">
                  <c:v>31915</c:v>
                </c:pt>
                <c:pt idx="2329">
                  <c:v>31916</c:v>
                </c:pt>
                <c:pt idx="2330">
                  <c:v>31917</c:v>
                </c:pt>
                <c:pt idx="2331">
                  <c:v>31918</c:v>
                </c:pt>
                <c:pt idx="2332">
                  <c:v>31919</c:v>
                </c:pt>
                <c:pt idx="2333">
                  <c:v>31920</c:v>
                </c:pt>
                <c:pt idx="2334">
                  <c:v>31921</c:v>
                </c:pt>
                <c:pt idx="2335">
                  <c:v>31922</c:v>
                </c:pt>
                <c:pt idx="2336">
                  <c:v>31923</c:v>
                </c:pt>
                <c:pt idx="2337">
                  <c:v>31924</c:v>
                </c:pt>
                <c:pt idx="2338">
                  <c:v>31925</c:v>
                </c:pt>
                <c:pt idx="2339">
                  <c:v>31926</c:v>
                </c:pt>
                <c:pt idx="2340">
                  <c:v>31927</c:v>
                </c:pt>
                <c:pt idx="2341">
                  <c:v>31928</c:v>
                </c:pt>
                <c:pt idx="2342">
                  <c:v>31929</c:v>
                </c:pt>
                <c:pt idx="2343">
                  <c:v>31930</c:v>
                </c:pt>
                <c:pt idx="2344">
                  <c:v>31931</c:v>
                </c:pt>
                <c:pt idx="2345">
                  <c:v>31932</c:v>
                </c:pt>
                <c:pt idx="2346">
                  <c:v>31933</c:v>
                </c:pt>
                <c:pt idx="2347">
                  <c:v>31934</c:v>
                </c:pt>
                <c:pt idx="2348">
                  <c:v>31935</c:v>
                </c:pt>
                <c:pt idx="2349">
                  <c:v>31936</c:v>
                </c:pt>
                <c:pt idx="2350">
                  <c:v>31937</c:v>
                </c:pt>
                <c:pt idx="2351">
                  <c:v>31938</c:v>
                </c:pt>
                <c:pt idx="2352">
                  <c:v>31939</c:v>
                </c:pt>
                <c:pt idx="2353">
                  <c:v>31940</c:v>
                </c:pt>
                <c:pt idx="2354">
                  <c:v>31941</c:v>
                </c:pt>
                <c:pt idx="2355">
                  <c:v>31942</c:v>
                </c:pt>
                <c:pt idx="2356">
                  <c:v>31943</c:v>
                </c:pt>
                <c:pt idx="2357">
                  <c:v>31944</c:v>
                </c:pt>
                <c:pt idx="2358">
                  <c:v>31945</c:v>
                </c:pt>
                <c:pt idx="2359">
                  <c:v>31946</c:v>
                </c:pt>
                <c:pt idx="2360">
                  <c:v>31947</c:v>
                </c:pt>
                <c:pt idx="2361">
                  <c:v>31948</c:v>
                </c:pt>
                <c:pt idx="2362">
                  <c:v>31949</c:v>
                </c:pt>
                <c:pt idx="2363">
                  <c:v>31950</c:v>
                </c:pt>
                <c:pt idx="2364">
                  <c:v>31951</c:v>
                </c:pt>
                <c:pt idx="2365">
                  <c:v>31952</c:v>
                </c:pt>
                <c:pt idx="2366">
                  <c:v>31953</c:v>
                </c:pt>
                <c:pt idx="2367">
                  <c:v>31954</c:v>
                </c:pt>
                <c:pt idx="2368">
                  <c:v>31955</c:v>
                </c:pt>
                <c:pt idx="2369">
                  <c:v>31956</c:v>
                </c:pt>
                <c:pt idx="2370">
                  <c:v>31957</c:v>
                </c:pt>
                <c:pt idx="2371">
                  <c:v>31958</c:v>
                </c:pt>
                <c:pt idx="2372">
                  <c:v>31959</c:v>
                </c:pt>
                <c:pt idx="2373">
                  <c:v>31960</c:v>
                </c:pt>
                <c:pt idx="2374">
                  <c:v>31961</c:v>
                </c:pt>
                <c:pt idx="2375">
                  <c:v>31962</c:v>
                </c:pt>
                <c:pt idx="2376">
                  <c:v>31963</c:v>
                </c:pt>
                <c:pt idx="2377">
                  <c:v>31964</c:v>
                </c:pt>
                <c:pt idx="2378">
                  <c:v>31965</c:v>
                </c:pt>
                <c:pt idx="2379">
                  <c:v>31966</c:v>
                </c:pt>
                <c:pt idx="2380">
                  <c:v>31967</c:v>
                </c:pt>
                <c:pt idx="2381">
                  <c:v>31968</c:v>
                </c:pt>
                <c:pt idx="2382">
                  <c:v>31969</c:v>
                </c:pt>
                <c:pt idx="2383">
                  <c:v>31970</c:v>
                </c:pt>
                <c:pt idx="2384">
                  <c:v>31971</c:v>
                </c:pt>
                <c:pt idx="2385">
                  <c:v>31972</c:v>
                </c:pt>
                <c:pt idx="2386">
                  <c:v>31973</c:v>
                </c:pt>
                <c:pt idx="2387">
                  <c:v>31974</c:v>
                </c:pt>
                <c:pt idx="2388">
                  <c:v>31975</c:v>
                </c:pt>
                <c:pt idx="2389">
                  <c:v>31976</c:v>
                </c:pt>
                <c:pt idx="2390">
                  <c:v>31977</c:v>
                </c:pt>
                <c:pt idx="2391">
                  <c:v>31978</c:v>
                </c:pt>
                <c:pt idx="2392">
                  <c:v>31979</c:v>
                </c:pt>
                <c:pt idx="2393">
                  <c:v>31980</c:v>
                </c:pt>
                <c:pt idx="2394">
                  <c:v>31981</c:v>
                </c:pt>
                <c:pt idx="2395">
                  <c:v>31982</c:v>
                </c:pt>
                <c:pt idx="2396">
                  <c:v>31983</c:v>
                </c:pt>
                <c:pt idx="2397">
                  <c:v>31984</c:v>
                </c:pt>
                <c:pt idx="2398">
                  <c:v>31985</c:v>
                </c:pt>
                <c:pt idx="2399">
                  <c:v>31986</c:v>
                </c:pt>
                <c:pt idx="2400">
                  <c:v>31987</c:v>
                </c:pt>
                <c:pt idx="2401">
                  <c:v>31988</c:v>
                </c:pt>
                <c:pt idx="2402">
                  <c:v>31989</c:v>
                </c:pt>
                <c:pt idx="2403">
                  <c:v>31990</c:v>
                </c:pt>
                <c:pt idx="2404">
                  <c:v>31991</c:v>
                </c:pt>
                <c:pt idx="2405">
                  <c:v>31992</c:v>
                </c:pt>
                <c:pt idx="2406">
                  <c:v>31993</c:v>
                </c:pt>
                <c:pt idx="2407">
                  <c:v>31994</c:v>
                </c:pt>
                <c:pt idx="2408">
                  <c:v>31995</c:v>
                </c:pt>
                <c:pt idx="2409">
                  <c:v>31996</c:v>
                </c:pt>
                <c:pt idx="2410">
                  <c:v>31997</c:v>
                </c:pt>
                <c:pt idx="2411">
                  <c:v>31998</c:v>
                </c:pt>
                <c:pt idx="2412">
                  <c:v>31999</c:v>
                </c:pt>
                <c:pt idx="2413">
                  <c:v>32000</c:v>
                </c:pt>
                <c:pt idx="2414">
                  <c:v>32001</c:v>
                </c:pt>
                <c:pt idx="2415">
                  <c:v>32002</c:v>
                </c:pt>
                <c:pt idx="2416">
                  <c:v>32003</c:v>
                </c:pt>
                <c:pt idx="2417">
                  <c:v>32004</c:v>
                </c:pt>
                <c:pt idx="2418">
                  <c:v>32005</c:v>
                </c:pt>
                <c:pt idx="2419">
                  <c:v>32006</c:v>
                </c:pt>
                <c:pt idx="2420">
                  <c:v>32007</c:v>
                </c:pt>
                <c:pt idx="2421">
                  <c:v>32008</c:v>
                </c:pt>
                <c:pt idx="2422">
                  <c:v>32009</c:v>
                </c:pt>
                <c:pt idx="2423">
                  <c:v>32010</c:v>
                </c:pt>
                <c:pt idx="2424">
                  <c:v>32011</c:v>
                </c:pt>
                <c:pt idx="2425">
                  <c:v>32012</c:v>
                </c:pt>
                <c:pt idx="2426">
                  <c:v>32013</c:v>
                </c:pt>
                <c:pt idx="2427">
                  <c:v>32014</c:v>
                </c:pt>
                <c:pt idx="2428">
                  <c:v>32015</c:v>
                </c:pt>
                <c:pt idx="2429">
                  <c:v>32016</c:v>
                </c:pt>
                <c:pt idx="2430">
                  <c:v>32017</c:v>
                </c:pt>
                <c:pt idx="2431">
                  <c:v>32018</c:v>
                </c:pt>
                <c:pt idx="2432">
                  <c:v>32019</c:v>
                </c:pt>
                <c:pt idx="2433">
                  <c:v>32020</c:v>
                </c:pt>
                <c:pt idx="2434">
                  <c:v>32021</c:v>
                </c:pt>
                <c:pt idx="2435">
                  <c:v>32022</c:v>
                </c:pt>
                <c:pt idx="2436">
                  <c:v>32023</c:v>
                </c:pt>
                <c:pt idx="2437">
                  <c:v>32024</c:v>
                </c:pt>
                <c:pt idx="2438">
                  <c:v>32025</c:v>
                </c:pt>
                <c:pt idx="2439">
                  <c:v>32026</c:v>
                </c:pt>
                <c:pt idx="2440">
                  <c:v>32027</c:v>
                </c:pt>
                <c:pt idx="2441">
                  <c:v>32028</c:v>
                </c:pt>
                <c:pt idx="2442">
                  <c:v>32029</c:v>
                </c:pt>
                <c:pt idx="2443">
                  <c:v>32030</c:v>
                </c:pt>
                <c:pt idx="2444">
                  <c:v>32031</c:v>
                </c:pt>
                <c:pt idx="2445">
                  <c:v>32032</c:v>
                </c:pt>
                <c:pt idx="2446">
                  <c:v>32033</c:v>
                </c:pt>
                <c:pt idx="2447">
                  <c:v>32034</c:v>
                </c:pt>
                <c:pt idx="2448">
                  <c:v>32035</c:v>
                </c:pt>
                <c:pt idx="2449">
                  <c:v>32036</c:v>
                </c:pt>
                <c:pt idx="2450">
                  <c:v>32037</c:v>
                </c:pt>
                <c:pt idx="2451">
                  <c:v>32038</c:v>
                </c:pt>
                <c:pt idx="2452">
                  <c:v>32039</c:v>
                </c:pt>
                <c:pt idx="2453">
                  <c:v>32040</c:v>
                </c:pt>
                <c:pt idx="2454">
                  <c:v>32041</c:v>
                </c:pt>
                <c:pt idx="2455">
                  <c:v>32042</c:v>
                </c:pt>
                <c:pt idx="2456">
                  <c:v>32043</c:v>
                </c:pt>
                <c:pt idx="2457">
                  <c:v>32044</c:v>
                </c:pt>
                <c:pt idx="2458">
                  <c:v>32045</c:v>
                </c:pt>
                <c:pt idx="2459">
                  <c:v>32046</c:v>
                </c:pt>
                <c:pt idx="2460">
                  <c:v>32047</c:v>
                </c:pt>
                <c:pt idx="2461">
                  <c:v>32048</c:v>
                </c:pt>
                <c:pt idx="2462">
                  <c:v>32049</c:v>
                </c:pt>
                <c:pt idx="2463">
                  <c:v>32050</c:v>
                </c:pt>
                <c:pt idx="2464">
                  <c:v>32051</c:v>
                </c:pt>
                <c:pt idx="2465">
                  <c:v>32052</c:v>
                </c:pt>
                <c:pt idx="2466">
                  <c:v>32053</c:v>
                </c:pt>
                <c:pt idx="2467">
                  <c:v>32054</c:v>
                </c:pt>
                <c:pt idx="2468">
                  <c:v>32055</c:v>
                </c:pt>
                <c:pt idx="2469">
                  <c:v>32056</c:v>
                </c:pt>
                <c:pt idx="2470">
                  <c:v>32057</c:v>
                </c:pt>
                <c:pt idx="2471">
                  <c:v>32058</c:v>
                </c:pt>
                <c:pt idx="2472">
                  <c:v>32059</c:v>
                </c:pt>
                <c:pt idx="2473">
                  <c:v>32060</c:v>
                </c:pt>
                <c:pt idx="2474">
                  <c:v>32061</c:v>
                </c:pt>
                <c:pt idx="2475">
                  <c:v>32062</c:v>
                </c:pt>
                <c:pt idx="2476">
                  <c:v>32063</c:v>
                </c:pt>
                <c:pt idx="2477">
                  <c:v>32064</c:v>
                </c:pt>
                <c:pt idx="2478">
                  <c:v>32065</c:v>
                </c:pt>
                <c:pt idx="2479">
                  <c:v>32066</c:v>
                </c:pt>
                <c:pt idx="2480">
                  <c:v>32067</c:v>
                </c:pt>
                <c:pt idx="2481">
                  <c:v>32068</c:v>
                </c:pt>
                <c:pt idx="2482">
                  <c:v>32069</c:v>
                </c:pt>
                <c:pt idx="2483">
                  <c:v>32070</c:v>
                </c:pt>
                <c:pt idx="2484">
                  <c:v>32071</c:v>
                </c:pt>
                <c:pt idx="2485">
                  <c:v>32072</c:v>
                </c:pt>
                <c:pt idx="2486">
                  <c:v>32073</c:v>
                </c:pt>
                <c:pt idx="2487">
                  <c:v>32074</c:v>
                </c:pt>
                <c:pt idx="2488">
                  <c:v>32075</c:v>
                </c:pt>
                <c:pt idx="2489">
                  <c:v>32076</c:v>
                </c:pt>
                <c:pt idx="2490">
                  <c:v>32077</c:v>
                </c:pt>
                <c:pt idx="2491">
                  <c:v>32078</c:v>
                </c:pt>
                <c:pt idx="2492">
                  <c:v>32079</c:v>
                </c:pt>
                <c:pt idx="2493">
                  <c:v>32080</c:v>
                </c:pt>
                <c:pt idx="2494">
                  <c:v>32081</c:v>
                </c:pt>
                <c:pt idx="2495">
                  <c:v>32082</c:v>
                </c:pt>
                <c:pt idx="2496">
                  <c:v>32083</c:v>
                </c:pt>
                <c:pt idx="2497">
                  <c:v>32084</c:v>
                </c:pt>
                <c:pt idx="2498">
                  <c:v>32085</c:v>
                </c:pt>
                <c:pt idx="2499">
                  <c:v>32086</c:v>
                </c:pt>
                <c:pt idx="2500">
                  <c:v>32087</c:v>
                </c:pt>
                <c:pt idx="2501">
                  <c:v>32088</c:v>
                </c:pt>
                <c:pt idx="2502">
                  <c:v>32089</c:v>
                </c:pt>
                <c:pt idx="2503">
                  <c:v>32090</c:v>
                </c:pt>
                <c:pt idx="2504">
                  <c:v>32091</c:v>
                </c:pt>
                <c:pt idx="2505">
                  <c:v>32092</c:v>
                </c:pt>
                <c:pt idx="2506">
                  <c:v>32093</c:v>
                </c:pt>
                <c:pt idx="2507">
                  <c:v>32094</c:v>
                </c:pt>
                <c:pt idx="2508">
                  <c:v>32095</c:v>
                </c:pt>
                <c:pt idx="2509">
                  <c:v>32096</c:v>
                </c:pt>
                <c:pt idx="2510">
                  <c:v>32097</c:v>
                </c:pt>
                <c:pt idx="2511">
                  <c:v>32098</c:v>
                </c:pt>
                <c:pt idx="2512">
                  <c:v>32099</c:v>
                </c:pt>
                <c:pt idx="2513">
                  <c:v>32100</c:v>
                </c:pt>
                <c:pt idx="2514">
                  <c:v>32101</c:v>
                </c:pt>
                <c:pt idx="2515">
                  <c:v>32102</c:v>
                </c:pt>
                <c:pt idx="2516">
                  <c:v>32103</c:v>
                </c:pt>
                <c:pt idx="2517">
                  <c:v>32104</c:v>
                </c:pt>
                <c:pt idx="2518">
                  <c:v>32105</c:v>
                </c:pt>
                <c:pt idx="2519">
                  <c:v>32106</c:v>
                </c:pt>
                <c:pt idx="2520">
                  <c:v>32107</c:v>
                </c:pt>
                <c:pt idx="2521">
                  <c:v>32108</c:v>
                </c:pt>
                <c:pt idx="2522">
                  <c:v>32109</c:v>
                </c:pt>
                <c:pt idx="2523">
                  <c:v>32110</c:v>
                </c:pt>
                <c:pt idx="2524">
                  <c:v>32111</c:v>
                </c:pt>
                <c:pt idx="2525">
                  <c:v>32112</c:v>
                </c:pt>
                <c:pt idx="2526">
                  <c:v>32113</c:v>
                </c:pt>
                <c:pt idx="2527">
                  <c:v>32114</c:v>
                </c:pt>
                <c:pt idx="2528">
                  <c:v>32115</c:v>
                </c:pt>
                <c:pt idx="2529">
                  <c:v>32116</c:v>
                </c:pt>
                <c:pt idx="2530">
                  <c:v>32117</c:v>
                </c:pt>
                <c:pt idx="2531">
                  <c:v>32118</c:v>
                </c:pt>
                <c:pt idx="2532">
                  <c:v>32119</c:v>
                </c:pt>
                <c:pt idx="2533">
                  <c:v>32120</c:v>
                </c:pt>
                <c:pt idx="2534">
                  <c:v>32121</c:v>
                </c:pt>
                <c:pt idx="2535">
                  <c:v>32122</c:v>
                </c:pt>
                <c:pt idx="2536">
                  <c:v>32123</c:v>
                </c:pt>
                <c:pt idx="2537">
                  <c:v>32124</c:v>
                </c:pt>
                <c:pt idx="2538">
                  <c:v>32125</c:v>
                </c:pt>
                <c:pt idx="2539">
                  <c:v>32126</c:v>
                </c:pt>
                <c:pt idx="2540">
                  <c:v>32127</c:v>
                </c:pt>
                <c:pt idx="2541">
                  <c:v>32128</c:v>
                </c:pt>
                <c:pt idx="2542">
                  <c:v>32129</c:v>
                </c:pt>
                <c:pt idx="2543">
                  <c:v>32130</c:v>
                </c:pt>
                <c:pt idx="2544">
                  <c:v>32131</c:v>
                </c:pt>
                <c:pt idx="2545">
                  <c:v>32132</c:v>
                </c:pt>
                <c:pt idx="2546">
                  <c:v>32133</c:v>
                </c:pt>
                <c:pt idx="2547">
                  <c:v>32134</c:v>
                </c:pt>
                <c:pt idx="2548">
                  <c:v>32135</c:v>
                </c:pt>
                <c:pt idx="2549">
                  <c:v>32136</c:v>
                </c:pt>
                <c:pt idx="2550">
                  <c:v>32137</c:v>
                </c:pt>
                <c:pt idx="2551">
                  <c:v>32138</c:v>
                </c:pt>
                <c:pt idx="2552">
                  <c:v>32139</c:v>
                </c:pt>
                <c:pt idx="2553">
                  <c:v>32140</c:v>
                </c:pt>
                <c:pt idx="2554">
                  <c:v>32141</c:v>
                </c:pt>
                <c:pt idx="2555">
                  <c:v>32142</c:v>
                </c:pt>
                <c:pt idx="2556">
                  <c:v>32143</c:v>
                </c:pt>
                <c:pt idx="2557">
                  <c:v>32144</c:v>
                </c:pt>
                <c:pt idx="2558">
                  <c:v>32145</c:v>
                </c:pt>
                <c:pt idx="2559">
                  <c:v>32146</c:v>
                </c:pt>
                <c:pt idx="2560">
                  <c:v>32147</c:v>
                </c:pt>
                <c:pt idx="2561">
                  <c:v>32148</c:v>
                </c:pt>
                <c:pt idx="2562">
                  <c:v>32149</c:v>
                </c:pt>
                <c:pt idx="2563">
                  <c:v>32150</c:v>
                </c:pt>
                <c:pt idx="2564">
                  <c:v>32151</c:v>
                </c:pt>
                <c:pt idx="2565">
                  <c:v>32152</c:v>
                </c:pt>
                <c:pt idx="2566">
                  <c:v>32153</c:v>
                </c:pt>
                <c:pt idx="2567">
                  <c:v>32154</c:v>
                </c:pt>
                <c:pt idx="2568">
                  <c:v>32155</c:v>
                </c:pt>
                <c:pt idx="2569">
                  <c:v>32156</c:v>
                </c:pt>
                <c:pt idx="2570">
                  <c:v>32157</c:v>
                </c:pt>
                <c:pt idx="2571">
                  <c:v>32158</c:v>
                </c:pt>
                <c:pt idx="2572">
                  <c:v>32159</c:v>
                </c:pt>
                <c:pt idx="2573">
                  <c:v>32160</c:v>
                </c:pt>
                <c:pt idx="2574">
                  <c:v>32161</c:v>
                </c:pt>
                <c:pt idx="2575">
                  <c:v>32162</c:v>
                </c:pt>
                <c:pt idx="2576">
                  <c:v>32163</c:v>
                </c:pt>
                <c:pt idx="2577">
                  <c:v>32164</c:v>
                </c:pt>
                <c:pt idx="2578">
                  <c:v>32165</c:v>
                </c:pt>
                <c:pt idx="2579">
                  <c:v>32166</c:v>
                </c:pt>
                <c:pt idx="2580">
                  <c:v>32167</c:v>
                </c:pt>
                <c:pt idx="2581">
                  <c:v>32168</c:v>
                </c:pt>
                <c:pt idx="2582">
                  <c:v>32169</c:v>
                </c:pt>
                <c:pt idx="2583">
                  <c:v>32170</c:v>
                </c:pt>
                <c:pt idx="2584">
                  <c:v>32171</c:v>
                </c:pt>
                <c:pt idx="2585">
                  <c:v>32172</c:v>
                </c:pt>
                <c:pt idx="2586">
                  <c:v>32173</c:v>
                </c:pt>
                <c:pt idx="2587">
                  <c:v>32174</c:v>
                </c:pt>
                <c:pt idx="2588">
                  <c:v>32175</c:v>
                </c:pt>
                <c:pt idx="2589">
                  <c:v>32176</c:v>
                </c:pt>
                <c:pt idx="2590">
                  <c:v>32177</c:v>
                </c:pt>
                <c:pt idx="2591">
                  <c:v>32178</c:v>
                </c:pt>
                <c:pt idx="2592">
                  <c:v>32179</c:v>
                </c:pt>
                <c:pt idx="2593">
                  <c:v>32180</c:v>
                </c:pt>
                <c:pt idx="2594">
                  <c:v>32181</c:v>
                </c:pt>
                <c:pt idx="2595">
                  <c:v>32182</c:v>
                </c:pt>
                <c:pt idx="2596">
                  <c:v>32183</c:v>
                </c:pt>
                <c:pt idx="2597">
                  <c:v>32184</c:v>
                </c:pt>
                <c:pt idx="2598">
                  <c:v>32185</c:v>
                </c:pt>
                <c:pt idx="2599">
                  <c:v>32186</c:v>
                </c:pt>
                <c:pt idx="2600">
                  <c:v>32187</c:v>
                </c:pt>
                <c:pt idx="2601">
                  <c:v>32188</c:v>
                </c:pt>
                <c:pt idx="2602">
                  <c:v>32189</c:v>
                </c:pt>
                <c:pt idx="2603">
                  <c:v>32190</c:v>
                </c:pt>
                <c:pt idx="2604">
                  <c:v>32191</c:v>
                </c:pt>
                <c:pt idx="2605">
                  <c:v>32192</c:v>
                </c:pt>
                <c:pt idx="2606">
                  <c:v>32193</c:v>
                </c:pt>
                <c:pt idx="2607">
                  <c:v>32194</c:v>
                </c:pt>
                <c:pt idx="2608">
                  <c:v>32195</c:v>
                </c:pt>
                <c:pt idx="2609">
                  <c:v>32196</c:v>
                </c:pt>
                <c:pt idx="2610">
                  <c:v>32197</c:v>
                </c:pt>
                <c:pt idx="2611">
                  <c:v>32198</c:v>
                </c:pt>
                <c:pt idx="2612">
                  <c:v>32199</c:v>
                </c:pt>
                <c:pt idx="2613">
                  <c:v>32200</c:v>
                </c:pt>
                <c:pt idx="2614">
                  <c:v>32201</c:v>
                </c:pt>
                <c:pt idx="2615">
                  <c:v>32202</c:v>
                </c:pt>
                <c:pt idx="2616">
                  <c:v>32203</c:v>
                </c:pt>
                <c:pt idx="2617">
                  <c:v>32204</c:v>
                </c:pt>
                <c:pt idx="2618">
                  <c:v>32205</c:v>
                </c:pt>
                <c:pt idx="2619">
                  <c:v>32206</c:v>
                </c:pt>
                <c:pt idx="2620">
                  <c:v>32207</c:v>
                </c:pt>
                <c:pt idx="2621">
                  <c:v>32208</c:v>
                </c:pt>
                <c:pt idx="2622">
                  <c:v>32209</c:v>
                </c:pt>
                <c:pt idx="2623">
                  <c:v>32210</c:v>
                </c:pt>
                <c:pt idx="2624">
                  <c:v>32211</c:v>
                </c:pt>
                <c:pt idx="2625">
                  <c:v>32212</c:v>
                </c:pt>
                <c:pt idx="2626">
                  <c:v>32213</c:v>
                </c:pt>
                <c:pt idx="2627">
                  <c:v>32214</c:v>
                </c:pt>
                <c:pt idx="2628">
                  <c:v>32215</c:v>
                </c:pt>
                <c:pt idx="2629">
                  <c:v>32216</c:v>
                </c:pt>
                <c:pt idx="2630">
                  <c:v>32217</c:v>
                </c:pt>
                <c:pt idx="2631">
                  <c:v>32218</c:v>
                </c:pt>
                <c:pt idx="2632">
                  <c:v>32219</c:v>
                </c:pt>
                <c:pt idx="2633">
                  <c:v>32220</c:v>
                </c:pt>
                <c:pt idx="2634">
                  <c:v>32221</c:v>
                </c:pt>
                <c:pt idx="2635">
                  <c:v>32222</c:v>
                </c:pt>
                <c:pt idx="2636">
                  <c:v>32223</c:v>
                </c:pt>
                <c:pt idx="2637">
                  <c:v>32224</c:v>
                </c:pt>
                <c:pt idx="2638">
                  <c:v>32225</c:v>
                </c:pt>
                <c:pt idx="2639">
                  <c:v>32226</c:v>
                </c:pt>
                <c:pt idx="2640">
                  <c:v>32227</c:v>
                </c:pt>
                <c:pt idx="2641">
                  <c:v>32228</c:v>
                </c:pt>
                <c:pt idx="2642">
                  <c:v>32229</c:v>
                </c:pt>
                <c:pt idx="2643">
                  <c:v>32230</c:v>
                </c:pt>
                <c:pt idx="2644">
                  <c:v>32231</c:v>
                </c:pt>
                <c:pt idx="2645">
                  <c:v>32232</c:v>
                </c:pt>
                <c:pt idx="2646">
                  <c:v>32233</c:v>
                </c:pt>
                <c:pt idx="2647">
                  <c:v>32234</c:v>
                </c:pt>
                <c:pt idx="2648">
                  <c:v>32235</c:v>
                </c:pt>
                <c:pt idx="2649">
                  <c:v>32236</c:v>
                </c:pt>
                <c:pt idx="2650">
                  <c:v>32237</c:v>
                </c:pt>
                <c:pt idx="2651">
                  <c:v>32238</c:v>
                </c:pt>
                <c:pt idx="2652">
                  <c:v>32239</c:v>
                </c:pt>
                <c:pt idx="2653">
                  <c:v>32240</c:v>
                </c:pt>
                <c:pt idx="2654">
                  <c:v>32241</c:v>
                </c:pt>
                <c:pt idx="2655">
                  <c:v>32242</c:v>
                </c:pt>
                <c:pt idx="2656">
                  <c:v>32243</c:v>
                </c:pt>
                <c:pt idx="2657">
                  <c:v>32244</c:v>
                </c:pt>
                <c:pt idx="2658">
                  <c:v>32245</c:v>
                </c:pt>
                <c:pt idx="2659">
                  <c:v>32246</c:v>
                </c:pt>
                <c:pt idx="2660">
                  <c:v>32247</c:v>
                </c:pt>
                <c:pt idx="2661">
                  <c:v>32248</c:v>
                </c:pt>
                <c:pt idx="2662">
                  <c:v>32249</c:v>
                </c:pt>
                <c:pt idx="2663">
                  <c:v>32250</c:v>
                </c:pt>
                <c:pt idx="2664">
                  <c:v>32251</c:v>
                </c:pt>
                <c:pt idx="2665">
                  <c:v>32252</c:v>
                </c:pt>
                <c:pt idx="2666">
                  <c:v>32253</c:v>
                </c:pt>
                <c:pt idx="2667">
                  <c:v>32254</c:v>
                </c:pt>
                <c:pt idx="2668">
                  <c:v>32255</c:v>
                </c:pt>
                <c:pt idx="2669">
                  <c:v>32256</c:v>
                </c:pt>
                <c:pt idx="2670">
                  <c:v>32257</c:v>
                </c:pt>
                <c:pt idx="2671">
                  <c:v>32258</c:v>
                </c:pt>
                <c:pt idx="2672">
                  <c:v>32259</c:v>
                </c:pt>
                <c:pt idx="2673">
                  <c:v>32260</c:v>
                </c:pt>
                <c:pt idx="2674">
                  <c:v>32261</c:v>
                </c:pt>
                <c:pt idx="2675">
                  <c:v>32262</c:v>
                </c:pt>
                <c:pt idx="2676">
                  <c:v>32263</c:v>
                </c:pt>
                <c:pt idx="2677">
                  <c:v>32264</c:v>
                </c:pt>
                <c:pt idx="2678">
                  <c:v>32265</c:v>
                </c:pt>
                <c:pt idx="2679">
                  <c:v>32266</c:v>
                </c:pt>
                <c:pt idx="2680">
                  <c:v>32267</c:v>
                </c:pt>
                <c:pt idx="2681">
                  <c:v>32268</c:v>
                </c:pt>
                <c:pt idx="2682">
                  <c:v>32269</c:v>
                </c:pt>
                <c:pt idx="2683">
                  <c:v>32270</c:v>
                </c:pt>
                <c:pt idx="2684">
                  <c:v>32271</c:v>
                </c:pt>
                <c:pt idx="2685">
                  <c:v>32272</c:v>
                </c:pt>
                <c:pt idx="2686">
                  <c:v>32273</c:v>
                </c:pt>
                <c:pt idx="2687">
                  <c:v>32274</c:v>
                </c:pt>
                <c:pt idx="2688">
                  <c:v>32275</c:v>
                </c:pt>
                <c:pt idx="2689">
                  <c:v>32276</c:v>
                </c:pt>
                <c:pt idx="2690">
                  <c:v>32277</c:v>
                </c:pt>
                <c:pt idx="2691">
                  <c:v>32278</c:v>
                </c:pt>
                <c:pt idx="2692">
                  <c:v>32279</c:v>
                </c:pt>
                <c:pt idx="2693">
                  <c:v>32280</c:v>
                </c:pt>
                <c:pt idx="2694">
                  <c:v>32281</c:v>
                </c:pt>
                <c:pt idx="2695">
                  <c:v>32282</c:v>
                </c:pt>
                <c:pt idx="2696">
                  <c:v>32283</c:v>
                </c:pt>
                <c:pt idx="2697">
                  <c:v>32284</c:v>
                </c:pt>
                <c:pt idx="2698">
                  <c:v>32285</c:v>
                </c:pt>
                <c:pt idx="2699">
                  <c:v>32286</c:v>
                </c:pt>
                <c:pt idx="2700">
                  <c:v>32287</c:v>
                </c:pt>
                <c:pt idx="2701">
                  <c:v>32288</c:v>
                </c:pt>
                <c:pt idx="2702">
                  <c:v>32289</c:v>
                </c:pt>
                <c:pt idx="2703">
                  <c:v>32290</c:v>
                </c:pt>
                <c:pt idx="2704">
                  <c:v>32291</c:v>
                </c:pt>
                <c:pt idx="2705">
                  <c:v>32292</c:v>
                </c:pt>
                <c:pt idx="2706">
                  <c:v>32293</c:v>
                </c:pt>
                <c:pt idx="2707">
                  <c:v>32294</c:v>
                </c:pt>
                <c:pt idx="2708">
                  <c:v>32295</c:v>
                </c:pt>
                <c:pt idx="2709">
                  <c:v>32296</c:v>
                </c:pt>
                <c:pt idx="2710">
                  <c:v>32297</c:v>
                </c:pt>
                <c:pt idx="2711">
                  <c:v>32298</c:v>
                </c:pt>
                <c:pt idx="2712">
                  <c:v>32299</c:v>
                </c:pt>
                <c:pt idx="2713">
                  <c:v>32300</c:v>
                </c:pt>
                <c:pt idx="2714">
                  <c:v>32301</c:v>
                </c:pt>
                <c:pt idx="2715">
                  <c:v>32302</c:v>
                </c:pt>
                <c:pt idx="2716">
                  <c:v>32303</c:v>
                </c:pt>
                <c:pt idx="2717">
                  <c:v>32304</c:v>
                </c:pt>
                <c:pt idx="2718">
                  <c:v>32305</c:v>
                </c:pt>
                <c:pt idx="2719">
                  <c:v>32306</c:v>
                </c:pt>
                <c:pt idx="2720">
                  <c:v>32307</c:v>
                </c:pt>
                <c:pt idx="2721">
                  <c:v>32308</c:v>
                </c:pt>
                <c:pt idx="2722">
                  <c:v>32309</c:v>
                </c:pt>
                <c:pt idx="2723">
                  <c:v>32310</c:v>
                </c:pt>
                <c:pt idx="2724">
                  <c:v>32311</c:v>
                </c:pt>
                <c:pt idx="2725">
                  <c:v>32312</c:v>
                </c:pt>
                <c:pt idx="2726">
                  <c:v>32313</c:v>
                </c:pt>
                <c:pt idx="2727">
                  <c:v>32314</c:v>
                </c:pt>
                <c:pt idx="2728">
                  <c:v>32315</c:v>
                </c:pt>
                <c:pt idx="2729">
                  <c:v>32316</c:v>
                </c:pt>
                <c:pt idx="2730">
                  <c:v>32317</c:v>
                </c:pt>
                <c:pt idx="2731">
                  <c:v>32318</c:v>
                </c:pt>
                <c:pt idx="2732">
                  <c:v>32319</c:v>
                </c:pt>
                <c:pt idx="2733">
                  <c:v>32320</c:v>
                </c:pt>
                <c:pt idx="2734">
                  <c:v>32321</c:v>
                </c:pt>
                <c:pt idx="2735">
                  <c:v>32322</c:v>
                </c:pt>
                <c:pt idx="2736">
                  <c:v>32323</c:v>
                </c:pt>
                <c:pt idx="2737">
                  <c:v>32324</c:v>
                </c:pt>
                <c:pt idx="2738">
                  <c:v>32325</c:v>
                </c:pt>
                <c:pt idx="2739">
                  <c:v>32326</c:v>
                </c:pt>
                <c:pt idx="2740">
                  <c:v>32327</c:v>
                </c:pt>
                <c:pt idx="2741">
                  <c:v>32328</c:v>
                </c:pt>
                <c:pt idx="2742">
                  <c:v>32329</c:v>
                </c:pt>
                <c:pt idx="2743">
                  <c:v>32330</c:v>
                </c:pt>
                <c:pt idx="2744">
                  <c:v>32331</c:v>
                </c:pt>
                <c:pt idx="2745">
                  <c:v>32332</c:v>
                </c:pt>
                <c:pt idx="2746">
                  <c:v>32333</c:v>
                </c:pt>
                <c:pt idx="2747">
                  <c:v>32334</c:v>
                </c:pt>
                <c:pt idx="2748">
                  <c:v>32335</c:v>
                </c:pt>
                <c:pt idx="2749">
                  <c:v>32336</c:v>
                </c:pt>
                <c:pt idx="2750">
                  <c:v>32337</c:v>
                </c:pt>
                <c:pt idx="2751">
                  <c:v>32338</c:v>
                </c:pt>
                <c:pt idx="2752">
                  <c:v>32339</c:v>
                </c:pt>
                <c:pt idx="2753">
                  <c:v>32340</c:v>
                </c:pt>
                <c:pt idx="2754">
                  <c:v>32341</c:v>
                </c:pt>
                <c:pt idx="2755">
                  <c:v>32342</c:v>
                </c:pt>
                <c:pt idx="2756">
                  <c:v>32343</c:v>
                </c:pt>
                <c:pt idx="2757">
                  <c:v>32344</c:v>
                </c:pt>
                <c:pt idx="2758">
                  <c:v>32345</c:v>
                </c:pt>
                <c:pt idx="2759">
                  <c:v>32346</c:v>
                </c:pt>
                <c:pt idx="2760">
                  <c:v>32347</c:v>
                </c:pt>
                <c:pt idx="2761">
                  <c:v>32348</c:v>
                </c:pt>
                <c:pt idx="2762">
                  <c:v>32349</c:v>
                </c:pt>
                <c:pt idx="2763">
                  <c:v>32350</c:v>
                </c:pt>
                <c:pt idx="2764">
                  <c:v>32351</c:v>
                </c:pt>
                <c:pt idx="2765">
                  <c:v>32352</c:v>
                </c:pt>
                <c:pt idx="2766">
                  <c:v>32353</c:v>
                </c:pt>
                <c:pt idx="2767">
                  <c:v>32354</c:v>
                </c:pt>
                <c:pt idx="2768">
                  <c:v>32355</c:v>
                </c:pt>
                <c:pt idx="2769">
                  <c:v>32356</c:v>
                </c:pt>
                <c:pt idx="2770">
                  <c:v>32357</c:v>
                </c:pt>
                <c:pt idx="2771">
                  <c:v>32358</c:v>
                </c:pt>
                <c:pt idx="2772">
                  <c:v>32359</c:v>
                </c:pt>
                <c:pt idx="2773">
                  <c:v>32360</c:v>
                </c:pt>
                <c:pt idx="2774">
                  <c:v>32361</c:v>
                </c:pt>
                <c:pt idx="2775">
                  <c:v>32362</c:v>
                </c:pt>
                <c:pt idx="2776">
                  <c:v>32363</c:v>
                </c:pt>
                <c:pt idx="2777">
                  <c:v>32364</c:v>
                </c:pt>
                <c:pt idx="2778">
                  <c:v>32365</c:v>
                </c:pt>
                <c:pt idx="2779">
                  <c:v>32366</c:v>
                </c:pt>
                <c:pt idx="2780">
                  <c:v>32367</c:v>
                </c:pt>
                <c:pt idx="2781">
                  <c:v>32368</c:v>
                </c:pt>
                <c:pt idx="2782">
                  <c:v>32369</c:v>
                </c:pt>
                <c:pt idx="2783">
                  <c:v>32370</c:v>
                </c:pt>
                <c:pt idx="2784">
                  <c:v>32371</c:v>
                </c:pt>
                <c:pt idx="2785">
                  <c:v>32372</c:v>
                </c:pt>
                <c:pt idx="2786">
                  <c:v>32373</c:v>
                </c:pt>
                <c:pt idx="2787">
                  <c:v>32374</c:v>
                </c:pt>
                <c:pt idx="2788">
                  <c:v>32375</c:v>
                </c:pt>
                <c:pt idx="2789">
                  <c:v>32376</c:v>
                </c:pt>
                <c:pt idx="2790">
                  <c:v>32377</c:v>
                </c:pt>
                <c:pt idx="2791">
                  <c:v>32378</c:v>
                </c:pt>
                <c:pt idx="2792">
                  <c:v>32379</c:v>
                </c:pt>
                <c:pt idx="2793">
                  <c:v>32380</c:v>
                </c:pt>
                <c:pt idx="2794">
                  <c:v>32381</c:v>
                </c:pt>
                <c:pt idx="2795">
                  <c:v>32382</c:v>
                </c:pt>
                <c:pt idx="2796">
                  <c:v>32383</c:v>
                </c:pt>
                <c:pt idx="2797">
                  <c:v>32384</c:v>
                </c:pt>
                <c:pt idx="2798">
                  <c:v>32385</c:v>
                </c:pt>
                <c:pt idx="2799">
                  <c:v>32386</c:v>
                </c:pt>
                <c:pt idx="2800">
                  <c:v>32387</c:v>
                </c:pt>
                <c:pt idx="2801">
                  <c:v>32388</c:v>
                </c:pt>
                <c:pt idx="2802">
                  <c:v>32389</c:v>
                </c:pt>
                <c:pt idx="2803">
                  <c:v>32390</c:v>
                </c:pt>
                <c:pt idx="2804">
                  <c:v>32391</c:v>
                </c:pt>
                <c:pt idx="2805">
                  <c:v>32392</c:v>
                </c:pt>
                <c:pt idx="2806">
                  <c:v>32393</c:v>
                </c:pt>
                <c:pt idx="2807">
                  <c:v>32394</c:v>
                </c:pt>
                <c:pt idx="2808">
                  <c:v>32395</c:v>
                </c:pt>
                <c:pt idx="2809">
                  <c:v>32396</c:v>
                </c:pt>
                <c:pt idx="2810">
                  <c:v>32397</c:v>
                </c:pt>
                <c:pt idx="2811">
                  <c:v>32398</c:v>
                </c:pt>
                <c:pt idx="2812">
                  <c:v>32399</c:v>
                </c:pt>
                <c:pt idx="2813">
                  <c:v>32400</c:v>
                </c:pt>
                <c:pt idx="2814">
                  <c:v>32401</c:v>
                </c:pt>
                <c:pt idx="2815">
                  <c:v>32402</c:v>
                </c:pt>
                <c:pt idx="2816">
                  <c:v>32403</c:v>
                </c:pt>
                <c:pt idx="2817">
                  <c:v>32404</c:v>
                </c:pt>
                <c:pt idx="2818">
                  <c:v>32405</c:v>
                </c:pt>
                <c:pt idx="2819">
                  <c:v>32406</c:v>
                </c:pt>
                <c:pt idx="2820">
                  <c:v>32407</c:v>
                </c:pt>
                <c:pt idx="2821">
                  <c:v>32408</c:v>
                </c:pt>
                <c:pt idx="2822">
                  <c:v>32409</c:v>
                </c:pt>
                <c:pt idx="2823">
                  <c:v>32410</c:v>
                </c:pt>
                <c:pt idx="2824">
                  <c:v>32411</c:v>
                </c:pt>
                <c:pt idx="2825">
                  <c:v>32412</c:v>
                </c:pt>
                <c:pt idx="2826">
                  <c:v>32413</c:v>
                </c:pt>
                <c:pt idx="2827">
                  <c:v>32414</c:v>
                </c:pt>
                <c:pt idx="2828">
                  <c:v>32415</c:v>
                </c:pt>
                <c:pt idx="2829">
                  <c:v>32416</c:v>
                </c:pt>
                <c:pt idx="2830">
                  <c:v>32417</c:v>
                </c:pt>
                <c:pt idx="2831">
                  <c:v>32418</c:v>
                </c:pt>
                <c:pt idx="2832">
                  <c:v>32419</c:v>
                </c:pt>
                <c:pt idx="2833">
                  <c:v>32420</c:v>
                </c:pt>
                <c:pt idx="2834">
                  <c:v>32421</c:v>
                </c:pt>
                <c:pt idx="2835">
                  <c:v>32422</c:v>
                </c:pt>
                <c:pt idx="2836">
                  <c:v>32423</c:v>
                </c:pt>
                <c:pt idx="2837">
                  <c:v>32424</c:v>
                </c:pt>
                <c:pt idx="2838">
                  <c:v>32425</c:v>
                </c:pt>
                <c:pt idx="2839">
                  <c:v>32426</c:v>
                </c:pt>
                <c:pt idx="2840">
                  <c:v>32427</c:v>
                </c:pt>
                <c:pt idx="2841">
                  <c:v>32428</c:v>
                </c:pt>
                <c:pt idx="2842">
                  <c:v>32429</c:v>
                </c:pt>
                <c:pt idx="2843">
                  <c:v>32430</c:v>
                </c:pt>
                <c:pt idx="2844">
                  <c:v>32431</c:v>
                </c:pt>
                <c:pt idx="2845">
                  <c:v>32432</c:v>
                </c:pt>
                <c:pt idx="2846">
                  <c:v>32433</c:v>
                </c:pt>
                <c:pt idx="2847">
                  <c:v>32434</c:v>
                </c:pt>
                <c:pt idx="2848">
                  <c:v>32435</c:v>
                </c:pt>
                <c:pt idx="2849">
                  <c:v>32436</c:v>
                </c:pt>
                <c:pt idx="2850">
                  <c:v>32437</c:v>
                </c:pt>
                <c:pt idx="2851">
                  <c:v>32438</c:v>
                </c:pt>
                <c:pt idx="2852">
                  <c:v>32439</c:v>
                </c:pt>
                <c:pt idx="2853">
                  <c:v>32440</c:v>
                </c:pt>
                <c:pt idx="2854">
                  <c:v>32441</c:v>
                </c:pt>
                <c:pt idx="2855">
                  <c:v>32442</c:v>
                </c:pt>
                <c:pt idx="2856">
                  <c:v>32443</c:v>
                </c:pt>
                <c:pt idx="2857">
                  <c:v>32444</c:v>
                </c:pt>
                <c:pt idx="2858">
                  <c:v>32445</c:v>
                </c:pt>
                <c:pt idx="2859">
                  <c:v>32446</c:v>
                </c:pt>
                <c:pt idx="2860">
                  <c:v>32447</c:v>
                </c:pt>
                <c:pt idx="2861">
                  <c:v>32448</c:v>
                </c:pt>
                <c:pt idx="2862">
                  <c:v>32449</c:v>
                </c:pt>
                <c:pt idx="2863">
                  <c:v>32450</c:v>
                </c:pt>
                <c:pt idx="2864">
                  <c:v>32451</c:v>
                </c:pt>
                <c:pt idx="2865">
                  <c:v>32452</c:v>
                </c:pt>
                <c:pt idx="2866">
                  <c:v>32453</c:v>
                </c:pt>
                <c:pt idx="2867">
                  <c:v>32454</c:v>
                </c:pt>
                <c:pt idx="2868">
                  <c:v>32455</c:v>
                </c:pt>
                <c:pt idx="2869">
                  <c:v>32456</c:v>
                </c:pt>
                <c:pt idx="2870">
                  <c:v>32457</c:v>
                </c:pt>
                <c:pt idx="2871">
                  <c:v>32458</c:v>
                </c:pt>
                <c:pt idx="2872">
                  <c:v>32459</c:v>
                </c:pt>
                <c:pt idx="2873">
                  <c:v>32460</c:v>
                </c:pt>
                <c:pt idx="2874">
                  <c:v>32461</c:v>
                </c:pt>
                <c:pt idx="2875">
                  <c:v>32462</c:v>
                </c:pt>
                <c:pt idx="2876">
                  <c:v>32463</c:v>
                </c:pt>
                <c:pt idx="2877">
                  <c:v>32464</c:v>
                </c:pt>
                <c:pt idx="2878">
                  <c:v>32465</c:v>
                </c:pt>
                <c:pt idx="2879">
                  <c:v>32466</c:v>
                </c:pt>
                <c:pt idx="2880">
                  <c:v>32467</c:v>
                </c:pt>
                <c:pt idx="2881">
                  <c:v>32468</c:v>
                </c:pt>
                <c:pt idx="2882">
                  <c:v>32469</c:v>
                </c:pt>
                <c:pt idx="2883">
                  <c:v>32470</c:v>
                </c:pt>
                <c:pt idx="2884">
                  <c:v>32471</c:v>
                </c:pt>
                <c:pt idx="2885">
                  <c:v>32472</c:v>
                </c:pt>
                <c:pt idx="2886">
                  <c:v>32473</c:v>
                </c:pt>
                <c:pt idx="2887">
                  <c:v>32474</c:v>
                </c:pt>
                <c:pt idx="2888">
                  <c:v>32475</c:v>
                </c:pt>
                <c:pt idx="2889">
                  <c:v>32476</c:v>
                </c:pt>
                <c:pt idx="2890">
                  <c:v>32477</c:v>
                </c:pt>
                <c:pt idx="2891">
                  <c:v>32478</c:v>
                </c:pt>
                <c:pt idx="2892">
                  <c:v>32479</c:v>
                </c:pt>
                <c:pt idx="2893">
                  <c:v>32480</c:v>
                </c:pt>
                <c:pt idx="2894">
                  <c:v>32481</c:v>
                </c:pt>
                <c:pt idx="2895">
                  <c:v>32482</c:v>
                </c:pt>
                <c:pt idx="2896">
                  <c:v>32483</c:v>
                </c:pt>
                <c:pt idx="2897">
                  <c:v>32484</c:v>
                </c:pt>
                <c:pt idx="2898">
                  <c:v>32485</c:v>
                </c:pt>
                <c:pt idx="2899">
                  <c:v>32486</c:v>
                </c:pt>
                <c:pt idx="2900">
                  <c:v>32487</c:v>
                </c:pt>
                <c:pt idx="2901">
                  <c:v>32488</c:v>
                </c:pt>
                <c:pt idx="2902">
                  <c:v>32489</c:v>
                </c:pt>
                <c:pt idx="2903">
                  <c:v>32490</c:v>
                </c:pt>
                <c:pt idx="2904">
                  <c:v>32491</c:v>
                </c:pt>
                <c:pt idx="2905">
                  <c:v>32492</c:v>
                </c:pt>
                <c:pt idx="2906">
                  <c:v>32493</c:v>
                </c:pt>
                <c:pt idx="2907">
                  <c:v>32494</c:v>
                </c:pt>
                <c:pt idx="2908">
                  <c:v>32495</c:v>
                </c:pt>
                <c:pt idx="2909">
                  <c:v>32496</c:v>
                </c:pt>
                <c:pt idx="2910">
                  <c:v>32497</c:v>
                </c:pt>
                <c:pt idx="2911">
                  <c:v>32498</c:v>
                </c:pt>
                <c:pt idx="2912">
                  <c:v>32499</c:v>
                </c:pt>
                <c:pt idx="2913">
                  <c:v>32500</c:v>
                </c:pt>
                <c:pt idx="2914">
                  <c:v>32501</c:v>
                </c:pt>
                <c:pt idx="2915">
                  <c:v>32502</c:v>
                </c:pt>
                <c:pt idx="2916">
                  <c:v>32503</c:v>
                </c:pt>
                <c:pt idx="2917">
                  <c:v>32504</c:v>
                </c:pt>
                <c:pt idx="2918">
                  <c:v>32505</c:v>
                </c:pt>
                <c:pt idx="2919">
                  <c:v>32506</c:v>
                </c:pt>
                <c:pt idx="2920">
                  <c:v>32507</c:v>
                </c:pt>
                <c:pt idx="2921">
                  <c:v>32508</c:v>
                </c:pt>
                <c:pt idx="2922">
                  <c:v>32509</c:v>
                </c:pt>
                <c:pt idx="2923">
                  <c:v>32510</c:v>
                </c:pt>
                <c:pt idx="2924">
                  <c:v>32511</c:v>
                </c:pt>
                <c:pt idx="2925">
                  <c:v>32512</c:v>
                </c:pt>
                <c:pt idx="2926">
                  <c:v>32513</c:v>
                </c:pt>
                <c:pt idx="2927">
                  <c:v>32514</c:v>
                </c:pt>
                <c:pt idx="2928">
                  <c:v>32515</c:v>
                </c:pt>
                <c:pt idx="2929">
                  <c:v>32516</c:v>
                </c:pt>
                <c:pt idx="2930">
                  <c:v>32517</c:v>
                </c:pt>
                <c:pt idx="2931">
                  <c:v>32518</c:v>
                </c:pt>
                <c:pt idx="2932">
                  <c:v>32519</c:v>
                </c:pt>
                <c:pt idx="2933">
                  <c:v>32520</c:v>
                </c:pt>
                <c:pt idx="2934">
                  <c:v>32521</c:v>
                </c:pt>
                <c:pt idx="2935">
                  <c:v>32522</c:v>
                </c:pt>
                <c:pt idx="2936">
                  <c:v>32523</c:v>
                </c:pt>
                <c:pt idx="2937">
                  <c:v>32524</c:v>
                </c:pt>
                <c:pt idx="2938">
                  <c:v>32525</c:v>
                </c:pt>
                <c:pt idx="2939">
                  <c:v>32526</c:v>
                </c:pt>
                <c:pt idx="2940">
                  <c:v>32527</c:v>
                </c:pt>
                <c:pt idx="2941">
                  <c:v>32528</c:v>
                </c:pt>
                <c:pt idx="2942">
                  <c:v>32529</c:v>
                </c:pt>
                <c:pt idx="2943">
                  <c:v>32530</c:v>
                </c:pt>
                <c:pt idx="2944">
                  <c:v>32531</c:v>
                </c:pt>
                <c:pt idx="2945">
                  <c:v>32532</c:v>
                </c:pt>
                <c:pt idx="2946">
                  <c:v>32533</c:v>
                </c:pt>
                <c:pt idx="2947">
                  <c:v>32534</c:v>
                </c:pt>
                <c:pt idx="2948">
                  <c:v>32535</c:v>
                </c:pt>
                <c:pt idx="2949">
                  <c:v>32536</c:v>
                </c:pt>
                <c:pt idx="2950">
                  <c:v>32537</c:v>
                </c:pt>
                <c:pt idx="2951">
                  <c:v>32538</c:v>
                </c:pt>
                <c:pt idx="2952">
                  <c:v>32539</c:v>
                </c:pt>
                <c:pt idx="2953">
                  <c:v>32540</c:v>
                </c:pt>
                <c:pt idx="2954">
                  <c:v>32541</c:v>
                </c:pt>
                <c:pt idx="2955">
                  <c:v>32542</c:v>
                </c:pt>
                <c:pt idx="2956">
                  <c:v>32543</c:v>
                </c:pt>
                <c:pt idx="2957">
                  <c:v>32544</c:v>
                </c:pt>
                <c:pt idx="2958">
                  <c:v>32545</c:v>
                </c:pt>
                <c:pt idx="2959">
                  <c:v>32546</c:v>
                </c:pt>
                <c:pt idx="2960">
                  <c:v>32547</c:v>
                </c:pt>
                <c:pt idx="2961">
                  <c:v>32548</c:v>
                </c:pt>
                <c:pt idx="2962">
                  <c:v>32549</c:v>
                </c:pt>
                <c:pt idx="2963">
                  <c:v>32550</c:v>
                </c:pt>
                <c:pt idx="2964">
                  <c:v>32551</c:v>
                </c:pt>
                <c:pt idx="2965">
                  <c:v>32552</c:v>
                </c:pt>
                <c:pt idx="2966">
                  <c:v>32553</c:v>
                </c:pt>
                <c:pt idx="2967">
                  <c:v>32554</c:v>
                </c:pt>
                <c:pt idx="2968">
                  <c:v>32555</c:v>
                </c:pt>
                <c:pt idx="2969">
                  <c:v>32556</c:v>
                </c:pt>
                <c:pt idx="2970">
                  <c:v>32557</c:v>
                </c:pt>
                <c:pt idx="2971">
                  <c:v>32558</c:v>
                </c:pt>
                <c:pt idx="2972">
                  <c:v>32559</c:v>
                </c:pt>
                <c:pt idx="2973">
                  <c:v>32560</c:v>
                </c:pt>
                <c:pt idx="2974">
                  <c:v>32561</c:v>
                </c:pt>
                <c:pt idx="2975">
                  <c:v>32562</c:v>
                </c:pt>
                <c:pt idx="2976">
                  <c:v>32563</c:v>
                </c:pt>
                <c:pt idx="2977">
                  <c:v>32564</c:v>
                </c:pt>
                <c:pt idx="2978">
                  <c:v>32565</c:v>
                </c:pt>
                <c:pt idx="2979">
                  <c:v>32566</c:v>
                </c:pt>
                <c:pt idx="2980">
                  <c:v>32567</c:v>
                </c:pt>
                <c:pt idx="2981">
                  <c:v>32568</c:v>
                </c:pt>
                <c:pt idx="2982">
                  <c:v>32569</c:v>
                </c:pt>
                <c:pt idx="2983">
                  <c:v>32570</c:v>
                </c:pt>
                <c:pt idx="2984">
                  <c:v>32571</c:v>
                </c:pt>
                <c:pt idx="2985">
                  <c:v>32572</c:v>
                </c:pt>
                <c:pt idx="2986">
                  <c:v>32573</c:v>
                </c:pt>
                <c:pt idx="2987">
                  <c:v>32574</c:v>
                </c:pt>
                <c:pt idx="2988">
                  <c:v>32575</c:v>
                </c:pt>
                <c:pt idx="2989">
                  <c:v>32576</c:v>
                </c:pt>
                <c:pt idx="2990">
                  <c:v>32577</c:v>
                </c:pt>
                <c:pt idx="2991">
                  <c:v>32578</c:v>
                </c:pt>
                <c:pt idx="2992">
                  <c:v>32579</c:v>
                </c:pt>
                <c:pt idx="2993">
                  <c:v>32580</c:v>
                </c:pt>
                <c:pt idx="2994">
                  <c:v>32581</c:v>
                </c:pt>
                <c:pt idx="2995">
                  <c:v>32582</c:v>
                </c:pt>
                <c:pt idx="2996">
                  <c:v>32583</c:v>
                </c:pt>
                <c:pt idx="2997">
                  <c:v>32584</c:v>
                </c:pt>
                <c:pt idx="2998">
                  <c:v>32585</c:v>
                </c:pt>
                <c:pt idx="2999">
                  <c:v>32586</c:v>
                </c:pt>
                <c:pt idx="3000">
                  <c:v>32587</c:v>
                </c:pt>
                <c:pt idx="3001">
                  <c:v>32588</c:v>
                </c:pt>
                <c:pt idx="3002">
                  <c:v>32589</c:v>
                </c:pt>
                <c:pt idx="3003">
                  <c:v>32590</c:v>
                </c:pt>
                <c:pt idx="3004">
                  <c:v>32591</c:v>
                </c:pt>
                <c:pt idx="3005">
                  <c:v>32592</c:v>
                </c:pt>
                <c:pt idx="3006">
                  <c:v>32593</c:v>
                </c:pt>
                <c:pt idx="3007">
                  <c:v>32594</c:v>
                </c:pt>
                <c:pt idx="3008">
                  <c:v>32595</c:v>
                </c:pt>
                <c:pt idx="3009">
                  <c:v>32596</c:v>
                </c:pt>
                <c:pt idx="3010">
                  <c:v>32597</c:v>
                </c:pt>
                <c:pt idx="3011">
                  <c:v>32598</c:v>
                </c:pt>
                <c:pt idx="3012">
                  <c:v>32599</c:v>
                </c:pt>
                <c:pt idx="3013">
                  <c:v>32600</c:v>
                </c:pt>
                <c:pt idx="3014">
                  <c:v>32601</c:v>
                </c:pt>
                <c:pt idx="3015">
                  <c:v>32602</c:v>
                </c:pt>
                <c:pt idx="3016">
                  <c:v>32603</c:v>
                </c:pt>
                <c:pt idx="3017">
                  <c:v>32604</c:v>
                </c:pt>
                <c:pt idx="3018">
                  <c:v>32605</c:v>
                </c:pt>
                <c:pt idx="3019">
                  <c:v>32606</c:v>
                </c:pt>
                <c:pt idx="3020">
                  <c:v>32607</c:v>
                </c:pt>
                <c:pt idx="3021">
                  <c:v>32608</c:v>
                </c:pt>
                <c:pt idx="3022">
                  <c:v>32609</c:v>
                </c:pt>
                <c:pt idx="3023">
                  <c:v>32610</c:v>
                </c:pt>
                <c:pt idx="3024">
                  <c:v>32611</c:v>
                </c:pt>
                <c:pt idx="3025">
                  <c:v>32612</c:v>
                </c:pt>
                <c:pt idx="3026">
                  <c:v>32613</c:v>
                </c:pt>
                <c:pt idx="3027">
                  <c:v>32614</c:v>
                </c:pt>
                <c:pt idx="3028">
                  <c:v>32615</c:v>
                </c:pt>
                <c:pt idx="3029">
                  <c:v>32616</c:v>
                </c:pt>
                <c:pt idx="3030">
                  <c:v>32617</c:v>
                </c:pt>
                <c:pt idx="3031">
                  <c:v>32618</c:v>
                </c:pt>
                <c:pt idx="3032">
                  <c:v>32619</c:v>
                </c:pt>
                <c:pt idx="3033">
                  <c:v>32620</c:v>
                </c:pt>
                <c:pt idx="3034">
                  <c:v>32621</c:v>
                </c:pt>
                <c:pt idx="3035">
                  <c:v>32622</c:v>
                </c:pt>
                <c:pt idx="3036">
                  <c:v>32623</c:v>
                </c:pt>
                <c:pt idx="3037">
                  <c:v>32624</c:v>
                </c:pt>
                <c:pt idx="3038">
                  <c:v>32625</c:v>
                </c:pt>
                <c:pt idx="3039">
                  <c:v>32626</c:v>
                </c:pt>
                <c:pt idx="3040">
                  <c:v>32627</c:v>
                </c:pt>
                <c:pt idx="3041">
                  <c:v>32628</c:v>
                </c:pt>
                <c:pt idx="3042">
                  <c:v>32629</c:v>
                </c:pt>
                <c:pt idx="3043">
                  <c:v>32630</c:v>
                </c:pt>
                <c:pt idx="3044">
                  <c:v>32631</c:v>
                </c:pt>
                <c:pt idx="3045">
                  <c:v>32632</c:v>
                </c:pt>
                <c:pt idx="3046">
                  <c:v>32633</c:v>
                </c:pt>
                <c:pt idx="3047">
                  <c:v>32634</c:v>
                </c:pt>
                <c:pt idx="3048">
                  <c:v>32635</c:v>
                </c:pt>
                <c:pt idx="3049">
                  <c:v>32636</c:v>
                </c:pt>
                <c:pt idx="3050">
                  <c:v>32637</c:v>
                </c:pt>
                <c:pt idx="3051">
                  <c:v>32638</c:v>
                </c:pt>
                <c:pt idx="3052">
                  <c:v>32639</c:v>
                </c:pt>
                <c:pt idx="3053">
                  <c:v>32640</c:v>
                </c:pt>
                <c:pt idx="3054">
                  <c:v>32641</c:v>
                </c:pt>
                <c:pt idx="3055">
                  <c:v>32642</c:v>
                </c:pt>
                <c:pt idx="3056">
                  <c:v>32643</c:v>
                </c:pt>
                <c:pt idx="3057">
                  <c:v>32644</c:v>
                </c:pt>
                <c:pt idx="3058">
                  <c:v>32645</c:v>
                </c:pt>
                <c:pt idx="3059">
                  <c:v>32646</c:v>
                </c:pt>
                <c:pt idx="3060">
                  <c:v>32647</c:v>
                </c:pt>
                <c:pt idx="3061">
                  <c:v>32648</c:v>
                </c:pt>
                <c:pt idx="3062">
                  <c:v>32649</c:v>
                </c:pt>
                <c:pt idx="3063">
                  <c:v>32650</c:v>
                </c:pt>
                <c:pt idx="3064">
                  <c:v>32651</c:v>
                </c:pt>
                <c:pt idx="3065">
                  <c:v>32652</c:v>
                </c:pt>
                <c:pt idx="3066">
                  <c:v>32653</c:v>
                </c:pt>
                <c:pt idx="3067">
                  <c:v>32654</c:v>
                </c:pt>
                <c:pt idx="3068">
                  <c:v>32655</c:v>
                </c:pt>
                <c:pt idx="3069">
                  <c:v>32656</c:v>
                </c:pt>
                <c:pt idx="3070">
                  <c:v>32657</c:v>
                </c:pt>
                <c:pt idx="3071">
                  <c:v>32658</c:v>
                </c:pt>
                <c:pt idx="3072">
                  <c:v>32659</c:v>
                </c:pt>
                <c:pt idx="3073">
                  <c:v>32660</c:v>
                </c:pt>
                <c:pt idx="3074">
                  <c:v>32661</c:v>
                </c:pt>
                <c:pt idx="3075">
                  <c:v>32662</c:v>
                </c:pt>
                <c:pt idx="3076">
                  <c:v>32663</c:v>
                </c:pt>
                <c:pt idx="3077">
                  <c:v>32664</c:v>
                </c:pt>
                <c:pt idx="3078">
                  <c:v>32665</c:v>
                </c:pt>
                <c:pt idx="3079">
                  <c:v>32666</c:v>
                </c:pt>
                <c:pt idx="3080">
                  <c:v>32667</c:v>
                </c:pt>
                <c:pt idx="3081">
                  <c:v>32668</c:v>
                </c:pt>
                <c:pt idx="3082">
                  <c:v>32669</c:v>
                </c:pt>
                <c:pt idx="3083">
                  <c:v>32670</c:v>
                </c:pt>
                <c:pt idx="3084">
                  <c:v>32671</c:v>
                </c:pt>
                <c:pt idx="3085">
                  <c:v>32672</c:v>
                </c:pt>
                <c:pt idx="3086">
                  <c:v>32673</c:v>
                </c:pt>
                <c:pt idx="3087">
                  <c:v>32674</c:v>
                </c:pt>
                <c:pt idx="3088">
                  <c:v>32675</c:v>
                </c:pt>
                <c:pt idx="3089">
                  <c:v>32676</c:v>
                </c:pt>
                <c:pt idx="3090">
                  <c:v>32677</c:v>
                </c:pt>
                <c:pt idx="3091">
                  <c:v>32678</c:v>
                </c:pt>
                <c:pt idx="3092">
                  <c:v>32679</c:v>
                </c:pt>
                <c:pt idx="3093">
                  <c:v>32680</c:v>
                </c:pt>
                <c:pt idx="3094">
                  <c:v>32681</c:v>
                </c:pt>
                <c:pt idx="3095">
                  <c:v>32682</c:v>
                </c:pt>
                <c:pt idx="3096">
                  <c:v>32683</c:v>
                </c:pt>
                <c:pt idx="3097">
                  <c:v>32684</c:v>
                </c:pt>
                <c:pt idx="3098">
                  <c:v>32685</c:v>
                </c:pt>
                <c:pt idx="3099">
                  <c:v>32686</c:v>
                </c:pt>
                <c:pt idx="3100">
                  <c:v>32687</c:v>
                </c:pt>
                <c:pt idx="3101">
                  <c:v>32688</c:v>
                </c:pt>
                <c:pt idx="3102">
                  <c:v>32689</c:v>
                </c:pt>
                <c:pt idx="3103">
                  <c:v>32690</c:v>
                </c:pt>
                <c:pt idx="3104">
                  <c:v>32691</c:v>
                </c:pt>
                <c:pt idx="3105">
                  <c:v>32692</c:v>
                </c:pt>
                <c:pt idx="3106">
                  <c:v>32693</c:v>
                </c:pt>
                <c:pt idx="3107">
                  <c:v>32694</c:v>
                </c:pt>
                <c:pt idx="3108">
                  <c:v>32695</c:v>
                </c:pt>
                <c:pt idx="3109">
                  <c:v>32696</c:v>
                </c:pt>
                <c:pt idx="3110">
                  <c:v>32697</c:v>
                </c:pt>
                <c:pt idx="3111">
                  <c:v>32698</c:v>
                </c:pt>
                <c:pt idx="3112">
                  <c:v>32699</c:v>
                </c:pt>
                <c:pt idx="3113">
                  <c:v>32700</c:v>
                </c:pt>
                <c:pt idx="3114">
                  <c:v>32701</c:v>
                </c:pt>
                <c:pt idx="3115">
                  <c:v>32702</c:v>
                </c:pt>
                <c:pt idx="3116">
                  <c:v>32703</c:v>
                </c:pt>
                <c:pt idx="3117">
                  <c:v>32704</c:v>
                </c:pt>
                <c:pt idx="3118">
                  <c:v>32705</c:v>
                </c:pt>
                <c:pt idx="3119">
                  <c:v>32706</c:v>
                </c:pt>
                <c:pt idx="3120">
                  <c:v>32707</c:v>
                </c:pt>
                <c:pt idx="3121">
                  <c:v>32708</c:v>
                </c:pt>
                <c:pt idx="3122">
                  <c:v>32709</c:v>
                </c:pt>
                <c:pt idx="3123">
                  <c:v>32710</c:v>
                </c:pt>
                <c:pt idx="3124">
                  <c:v>32711</c:v>
                </c:pt>
                <c:pt idx="3125">
                  <c:v>32712</c:v>
                </c:pt>
                <c:pt idx="3126">
                  <c:v>32713</c:v>
                </c:pt>
                <c:pt idx="3127">
                  <c:v>32714</c:v>
                </c:pt>
                <c:pt idx="3128">
                  <c:v>32715</c:v>
                </c:pt>
                <c:pt idx="3129">
                  <c:v>32716</c:v>
                </c:pt>
                <c:pt idx="3130">
                  <c:v>32717</c:v>
                </c:pt>
                <c:pt idx="3131">
                  <c:v>32718</c:v>
                </c:pt>
                <c:pt idx="3132">
                  <c:v>32719</c:v>
                </c:pt>
                <c:pt idx="3133">
                  <c:v>32720</c:v>
                </c:pt>
                <c:pt idx="3134">
                  <c:v>32721</c:v>
                </c:pt>
                <c:pt idx="3135">
                  <c:v>32722</c:v>
                </c:pt>
                <c:pt idx="3136">
                  <c:v>32723</c:v>
                </c:pt>
                <c:pt idx="3137">
                  <c:v>32724</c:v>
                </c:pt>
                <c:pt idx="3138">
                  <c:v>32725</c:v>
                </c:pt>
                <c:pt idx="3139">
                  <c:v>32726</c:v>
                </c:pt>
                <c:pt idx="3140">
                  <c:v>32727</c:v>
                </c:pt>
                <c:pt idx="3141">
                  <c:v>32728</c:v>
                </c:pt>
                <c:pt idx="3142">
                  <c:v>32729</c:v>
                </c:pt>
                <c:pt idx="3143">
                  <c:v>32730</c:v>
                </c:pt>
                <c:pt idx="3144">
                  <c:v>32731</c:v>
                </c:pt>
                <c:pt idx="3145">
                  <c:v>32732</c:v>
                </c:pt>
                <c:pt idx="3146">
                  <c:v>32733</c:v>
                </c:pt>
                <c:pt idx="3147">
                  <c:v>32734</c:v>
                </c:pt>
                <c:pt idx="3148">
                  <c:v>32735</c:v>
                </c:pt>
                <c:pt idx="3149">
                  <c:v>32736</c:v>
                </c:pt>
                <c:pt idx="3150">
                  <c:v>32737</c:v>
                </c:pt>
                <c:pt idx="3151">
                  <c:v>32738</c:v>
                </c:pt>
                <c:pt idx="3152">
                  <c:v>32739</c:v>
                </c:pt>
                <c:pt idx="3153">
                  <c:v>32740</c:v>
                </c:pt>
                <c:pt idx="3154">
                  <c:v>32741</c:v>
                </c:pt>
                <c:pt idx="3155">
                  <c:v>32742</c:v>
                </c:pt>
                <c:pt idx="3156">
                  <c:v>32743</c:v>
                </c:pt>
                <c:pt idx="3157">
                  <c:v>32744</c:v>
                </c:pt>
                <c:pt idx="3158">
                  <c:v>32745</c:v>
                </c:pt>
                <c:pt idx="3159">
                  <c:v>32746</c:v>
                </c:pt>
                <c:pt idx="3160">
                  <c:v>32747</c:v>
                </c:pt>
                <c:pt idx="3161">
                  <c:v>32748</c:v>
                </c:pt>
                <c:pt idx="3162">
                  <c:v>32749</c:v>
                </c:pt>
                <c:pt idx="3163">
                  <c:v>32750</c:v>
                </c:pt>
                <c:pt idx="3164">
                  <c:v>32751</c:v>
                </c:pt>
                <c:pt idx="3165">
                  <c:v>32752</c:v>
                </c:pt>
                <c:pt idx="3166">
                  <c:v>32753</c:v>
                </c:pt>
                <c:pt idx="3167">
                  <c:v>32754</c:v>
                </c:pt>
                <c:pt idx="3168">
                  <c:v>32755</c:v>
                </c:pt>
                <c:pt idx="3169">
                  <c:v>32756</c:v>
                </c:pt>
                <c:pt idx="3170">
                  <c:v>32757</c:v>
                </c:pt>
                <c:pt idx="3171">
                  <c:v>32758</c:v>
                </c:pt>
                <c:pt idx="3172">
                  <c:v>32759</c:v>
                </c:pt>
                <c:pt idx="3173">
                  <c:v>32760</c:v>
                </c:pt>
                <c:pt idx="3174">
                  <c:v>32761</c:v>
                </c:pt>
                <c:pt idx="3175">
                  <c:v>32762</c:v>
                </c:pt>
                <c:pt idx="3176">
                  <c:v>32763</c:v>
                </c:pt>
                <c:pt idx="3177">
                  <c:v>32764</c:v>
                </c:pt>
                <c:pt idx="3178">
                  <c:v>32765</c:v>
                </c:pt>
                <c:pt idx="3179">
                  <c:v>32766</c:v>
                </c:pt>
                <c:pt idx="3180">
                  <c:v>32767</c:v>
                </c:pt>
                <c:pt idx="3181">
                  <c:v>32768</c:v>
                </c:pt>
                <c:pt idx="3182">
                  <c:v>32769</c:v>
                </c:pt>
                <c:pt idx="3183">
                  <c:v>32770</c:v>
                </c:pt>
                <c:pt idx="3184">
                  <c:v>32771</c:v>
                </c:pt>
                <c:pt idx="3185">
                  <c:v>32772</c:v>
                </c:pt>
                <c:pt idx="3186">
                  <c:v>32773</c:v>
                </c:pt>
                <c:pt idx="3187">
                  <c:v>32774</c:v>
                </c:pt>
                <c:pt idx="3188">
                  <c:v>32775</c:v>
                </c:pt>
                <c:pt idx="3189">
                  <c:v>32776</c:v>
                </c:pt>
                <c:pt idx="3190">
                  <c:v>32777</c:v>
                </c:pt>
                <c:pt idx="3191">
                  <c:v>32778</c:v>
                </c:pt>
                <c:pt idx="3192">
                  <c:v>32779</c:v>
                </c:pt>
                <c:pt idx="3193">
                  <c:v>32780</c:v>
                </c:pt>
                <c:pt idx="3194">
                  <c:v>32781</c:v>
                </c:pt>
                <c:pt idx="3195">
                  <c:v>32782</c:v>
                </c:pt>
                <c:pt idx="3196">
                  <c:v>32783</c:v>
                </c:pt>
                <c:pt idx="3197">
                  <c:v>32784</c:v>
                </c:pt>
                <c:pt idx="3198">
                  <c:v>32785</c:v>
                </c:pt>
                <c:pt idx="3199">
                  <c:v>32786</c:v>
                </c:pt>
                <c:pt idx="3200">
                  <c:v>32787</c:v>
                </c:pt>
                <c:pt idx="3201">
                  <c:v>32788</c:v>
                </c:pt>
                <c:pt idx="3202">
                  <c:v>32789</c:v>
                </c:pt>
                <c:pt idx="3203">
                  <c:v>32790</c:v>
                </c:pt>
                <c:pt idx="3204">
                  <c:v>32791</c:v>
                </c:pt>
                <c:pt idx="3205">
                  <c:v>32792</c:v>
                </c:pt>
                <c:pt idx="3206">
                  <c:v>32793</c:v>
                </c:pt>
                <c:pt idx="3207">
                  <c:v>32794</c:v>
                </c:pt>
                <c:pt idx="3208">
                  <c:v>32795</c:v>
                </c:pt>
                <c:pt idx="3209">
                  <c:v>32796</c:v>
                </c:pt>
                <c:pt idx="3210">
                  <c:v>32797</c:v>
                </c:pt>
                <c:pt idx="3211">
                  <c:v>32798</c:v>
                </c:pt>
                <c:pt idx="3212">
                  <c:v>32799</c:v>
                </c:pt>
                <c:pt idx="3213">
                  <c:v>32800</c:v>
                </c:pt>
                <c:pt idx="3214">
                  <c:v>32801</c:v>
                </c:pt>
                <c:pt idx="3215">
                  <c:v>32802</c:v>
                </c:pt>
                <c:pt idx="3216">
                  <c:v>32803</c:v>
                </c:pt>
                <c:pt idx="3217">
                  <c:v>32804</c:v>
                </c:pt>
                <c:pt idx="3218">
                  <c:v>32805</c:v>
                </c:pt>
                <c:pt idx="3219">
                  <c:v>32806</c:v>
                </c:pt>
                <c:pt idx="3220">
                  <c:v>32807</c:v>
                </c:pt>
                <c:pt idx="3221">
                  <c:v>32808</c:v>
                </c:pt>
                <c:pt idx="3222">
                  <c:v>32809</c:v>
                </c:pt>
                <c:pt idx="3223">
                  <c:v>32810</c:v>
                </c:pt>
                <c:pt idx="3224">
                  <c:v>32811</c:v>
                </c:pt>
                <c:pt idx="3225">
                  <c:v>32812</c:v>
                </c:pt>
                <c:pt idx="3226">
                  <c:v>32813</c:v>
                </c:pt>
                <c:pt idx="3227">
                  <c:v>32814</c:v>
                </c:pt>
                <c:pt idx="3228">
                  <c:v>32815</c:v>
                </c:pt>
                <c:pt idx="3229">
                  <c:v>32816</c:v>
                </c:pt>
                <c:pt idx="3230">
                  <c:v>32817</c:v>
                </c:pt>
                <c:pt idx="3231">
                  <c:v>32818</c:v>
                </c:pt>
                <c:pt idx="3232">
                  <c:v>32819</c:v>
                </c:pt>
                <c:pt idx="3233">
                  <c:v>32820</c:v>
                </c:pt>
                <c:pt idx="3234">
                  <c:v>32821</c:v>
                </c:pt>
                <c:pt idx="3235">
                  <c:v>32822</c:v>
                </c:pt>
                <c:pt idx="3236">
                  <c:v>32823</c:v>
                </c:pt>
                <c:pt idx="3237">
                  <c:v>32824</c:v>
                </c:pt>
                <c:pt idx="3238">
                  <c:v>32825</c:v>
                </c:pt>
                <c:pt idx="3239">
                  <c:v>32826</c:v>
                </c:pt>
                <c:pt idx="3240">
                  <c:v>32827</c:v>
                </c:pt>
                <c:pt idx="3241">
                  <c:v>32828</c:v>
                </c:pt>
                <c:pt idx="3242">
                  <c:v>32829</c:v>
                </c:pt>
                <c:pt idx="3243">
                  <c:v>32830</c:v>
                </c:pt>
                <c:pt idx="3244">
                  <c:v>32831</c:v>
                </c:pt>
                <c:pt idx="3245">
                  <c:v>32832</c:v>
                </c:pt>
                <c:pt idx="3246">
                  <c:v>32833</c:v>
                </c:pt>
                <c:pt idx="3247">
                  <c:v>32834</c:v>
                </c:pt>
                <c:pt idx="3248">
                  <c:v>32835</c:v>
                </c:pt>
                <c:pt idx="3249">
                  <c:v>32836</c:v>
                </c:pt>
                <c:pt idx="3250">
                  <c:v>32837</c:v>
                </c:pt>
                <c:pt idx="3251">
                  <c:v>32838</c:v>
                </c:pt>
                <c:pt idx="3252">
                  <c:v>32839</c:v>
                </c:pt>
                <c:pt idx="3253">
                  <c:v>32840</c:v>
                </c:pt>
                <c:pt idx="3254">
                  <c:v>32841</c:v>
                </c:pt>
                <c:pt idx="3255">
                  <c:v>32842</c:v>
                </c:pt>
                <c:pt idx="3256">
                  <c:v>32843</c:v>
                </c:pt>
                <c:pt idx="3257">
                  <c:v>32844</c:v>
                </c:pt>
                <c:pt idx="3258">
                  <c:v>32845</c:v>
                </c:pt>
                <c:pt idx="3259">
                  <c:v>32846</c:v>
                </c:pt>
                <c:pt idx="3260">
                  <c:v>32847</c:v>
                </c:pt>
                <c:pt idx="3261">
                  <c:v>32848</c:v>
                </c:pt>
                <c:pt idx="3262">
                  <c:v>32849</c:v>
                </c:pt>
                <c:pt idx="3263">
                  <c:v>32850</c:v>
                </c:pt>
                <c:pt idx="3264">
                  <c:v>32851</c:v>
                </c:pt>
                <c:pt idx="3265">
                  <c:v>32852</c:v>
                </c:pt>
                <c:pt idx="3266">
                  <c:v>32853</c:v>
                </c:pt>
                <c:pt idx="3267">
                  <c:v>32854</c:v>
                </c:pt>
                <c:pt idx="3268">
                  <c:v>32855</c:v>
                </c:pt>
                <c:pt idx="3269">
                  <c:v>32856</c:v>
                </c:pt>
                <c:pt idx="3270">
                  <c:v>32857</c:v>
                </c:pt>
                <c:pt idx="3271">
                  <c:v>32858</c:v>
                </c:pt>
                <c:pt idx="3272">
                  <c:v>32859</c:v>
                </c:pt>
                <c:pt idx="3273">
                  <c:v>32860</c:v>
                </c:pt>
                <c:pt idx="3274">
                  <c:v>32861</c:v>
                </c:pt>
                <c:pt idx="3275">
                  <c:v>32862</c:v>
                </c:pt>
                <c:pt idx="3276">
                  <c:v>32863</c:v>
                </c:pt>
                <c:pt idx="3277">
                  <c:v>32864</c:v>
                </c:pt>
                <c:pt idx="3278">
                  <c:v>32865</c:v>
                </c:pt>
                <c:pt idx="3279">
                  <c:v>32866</c:v>
                </c:pt>
                <c:pt idx="3280">
                  <c:v>32867</c:v>
                </c:pt>
                <c:pt idx="3281">
                  <c:v>32868</c:v>
                </c:pt>
                <c:pt idx="3282">
                  <c:v>32869</c:v>
                </c:pt>
                <c:pt idx="3283">
                  <c:v>32870</c:v>
                </c:pt>
                <c:pt idx="3284">
                  <c:v>32871</c:v>
                </c:pt>
                <c:pt idx="3285">
                  <c:v>32872</c:v>
                </c:pt>
                <c:pt idx="3286">
                  <c:v>32873</c:v>
                </c:pt>
                <c:pt idx="3287">
                  <c:v>32874</c:v>
                </c:pt>
                <c:pt idx="3288">
                  <c:v>32875</c:v>
                </c:pt>
                <c:pt idx="3289">
                  <c:v>32876</c:v>
                </c:pt>
                <c:pt idx="3290">
                  <c:v>32877</c:v>
                </c:pt>
                <c:pt idx="3291">
                  <c:v>32878</c:v>
                </c:pt>
                <c:pt idx="3292">
                  <c:v>32879</c:v>
                </c:pt>
                <c:pt idx="3293">
                  <c:v>32880</c:v>
                </c:pt>
                <c:pt idx="3294">
                  <c:v>32881</c:v>
                </c:pt>
                <c:pt idx="3295">
                  <c:v>32882</c:v>
                </c:pt>
                <c:pt idx="3296">
                  <c:v>32883</c:v>
                </c:pt>
                <c:pt idx="3297">
                  <c:v>32884</c:v>
                </c:pt>
                <c:pt idx="3298">
                  <c:v>32885</c:v>
                </c:pt>
                <c:pt idx="3299">
                  <c:v>32886</c:v>
                </c:pt>
                <c:pt idx="3300">
                  <c:v>32887</c:v>
                </c:pt>
                <c:pt idx="3301">
                  <c:v>32888</c:v>
                </c:pt>
                <c:pt idx="3302">
                  <c:v>32889</c:v>
                </c:pt>
                <c:pt idx="3303">
                  <c:v>32890</c:v>
                </c:pt>
                <c:pt idx="3304">
                  <c:v>32891</c:v>
                </c:pt>
                <c:pt idx="3305">
                  <c:v>32892</c:v>
                </c:pt>
                <c:pt idx="3306">
                  <c:v>32893</c:v>
                </c:pt>
                <c:pt idx="3307">
                  <c:v>32894</c:v>
                </c:pt>
                <c:pt idx="3308">
                  <c:v>32895</c:v>
                </c:pt>
                <c:pt idx="3309">
                  <c:v>32896</c:v>
                </c:pt>
                <c:pt idx="3310">
                  <c:v>32897</c:v>
                </c:pt>
                <c:pt idx="3311">
                  <c:v>32898</c:v>
                </c:pt>
                <c:pt idx="3312">
                  <c:v>32899</c:v>
                </c:pt>
                <c:pt idx="3313">
                  <c:v>32900</c:v>
                </c:pt>
                <c:pt idx="3314">
                  <c:v>32901</c:v>
                </c:pt>
                <c:pt idx="3315">
                  <c:v>32902</c:v>
                </c:pt>
                <c:pt idx="3316">
                  <c:v>32903</c:v>
                </c:pt>
                <c:pt idx="3317">
                  <c:v>32904</c:v>
                </c:pt>
                <c:pt idx="3318">
                  <c:v>32905</c:v>
                </c:pt>
                <c:pt idx="3319">
                  <c:v>32906</c:v>
                </c:pt>
                <c:pt idx="3320">
                  <c:v>32907</c:v>
                </c:pt>
                <c:pt idx="3321">
                  <c:v>32908</c:v>
                </c:pt>
                <c:pt idx="3322">
                  <c:v>32909</c:v>
                </c:pt>
                <c:pt idx="3323">
                  <c:v>32910</c:v>
                </c:pt>
                <c:pt idx="3324">
                  <c:v>32911</c:v>
                </c:pt>
                <c:pt idx="3325">
                  <c:v>32912</c:v>
                </c:pt>
                <c:pt idx="3326">
                  <c:v>32913</c:v>
                </c:pt>
                <c:pt idx="3327">
                  <c:v>32914</c:v>
                </c:pt>
                <c:pt idx="3328">
                  <c:v>32915</c:v>
                </c:pt>
                <c:pt idx="3329">
                  <c:v>32916</c:v>
                </c:pt>
                <c:pt idx="3330">
                  <c:v>32917</c:v>
                </c:pt>
                <c:pt idx="3331">
                  <c:v>32918</c:v>
                </c:pt>
                <c:pt idx="3332">
                  <c:v>32919</c:v>
                </c:pt>
                <c:pt idx="3333">
                  <c:v>32920</c:v>
                </c:pt>
                <c:pt idx="3334">
                  <c:v>32921</c:v>
                </c:pt>
                <c:pt idx="3335">
                  <c:v>32922</c:v>
                </c:pt>
                <c:pt idx="3336">
                  <c:v>32923</c:v>
                </c:pt>
                <c:pt idx="3337">
                  <c:v>32924</c:v>
                </c:pt>
                <c:pt idx="3338">
                  <c:v>32925</c:v>
                </c:pt>
                <c:pt idx="3339">
                  <c:v>32926</c:v>
                </c:pt>
                <c:pt idx="3340">
                  <c:v>32927</c:v>
                </c:pt>
                <c:pt idx="3341">
                  <c:v>32928</c:v>
                </c:pt>
                <c:pt idx="3342">
                  <c:v>32929</c:v>
                </c:pt>
                <c:pt idx="3343">
                  <c:v>32930</c:v>
                </c:pt>
                <c:pt idx="3344">
                  <c:v>32931</c:v>
                </c:pt>
                <c:pt idx="3345">
                  <c:v>32932</c:v>
                </c:pt>
                <c:pt idx="3346">
                  <c:v>32933</c:v>
                </c:pt>
                <c:pt idx="3347">
                  <c:v>32934</c:v>
                </c:pt>
                <c:pt idx="3348">
                  <c:v>32935</c:v>
                </c:pt>
                <c:pt idx="3349">
                  <c:v>32936</c:v>
                </c:pt>
                <c:pt idx="3350">
                  <c:v>32937</c:v>
                </c:pt>
                <c:pt idx="3351">
                  <c:v>32938</c:v>
                </c:pt>
                <c:pt idx="3352">
                  <c:v>32939</c:v>
                </c:pt>
                <c:pt idx="3353">
                  <c:v>32940</c:v>
                </c:pt>
                <c:pt idx="3354">
                  <c:v>32941</c:v>
                </c:pt>
                <c:pt idx="3355">
                  <c:v>32942</c:v>
                </c:pt>
                <c:pt idx="3356">
                  <c:v>32943</c:v>
                </c:pt>
                <c:pt idx="3357">
                  <c:v>32944</c:v>
                </c:pt>
                <c:pt idx="3358">
                  <c:v>32945</c:v>
                </c:pt>
                <c:pt idx="3359">
                  <c:v>32946</c:v>
                </c:pt>
                <c:pt idx="3360">
                  <c:v>32947</c:v>
                </c:pt>
                <c:pt idx="3361">
                  <c:v>32948</c:v>
                </c:pt>
                <c:pt idx="3362">
                  <c:v>32949</c:v>
                </c:pt>
                <c:pt idx="3363">
                  <c:v>32950</c:v>
                </c:pt>
                <c:pt idx="3364">
                  <c:v>32951</c:v>
                </c:pt>
                <c:pt idx="3365">
                  <c:v>32952</c:v>
                </c:pt>
                <c:pt idx="3366">
                  <c:v>32953</c:v>
                </c:pt>
                <c:pt idx="3367">
                  <c:v>32954</c:v>
                </c:pt>
                <c:pt idx="3368">
                  <c:v>32955</c:v>
                </c:pt>
                <c:pt idx="3369">
                  <c:v>32956</c:v>
                </c:pt>
                <c:pt idx="3370">
                  <c:v>32957</c:v>
                </c:pt>
                <c:pt idx="3371">
                  <c:v>32958</c:v>
                </c:pt>
                <c:pt idx="3372">
                  <c:v>32959</c:v>
                </c:pt>
                <c:pt idx="3373">
                  <c:v>32960</c:v>
                </c:pt>
                <c:pt idx="3374">
                  <c:v>32961</c:v>
                </c:pt>
                <c:pt idx="3375">
                  <c:v>32962</c:v>
                </c:pt>
                <c:pt idx="3376">
                  <c:v>32963</c:v>
                </c:pt>
                <c:pt idx="3377">
                  <c:v>32964</c:v>
                </c:pt>
                <c:pt idx="3378">
                  <c:v>32965</c:v>
                </c:pt>
                <c:pt idx="3379">
                  <c:v>32966</c:v>
                </c:pt>
                <c:pt idx="3380">
                  <c:v>32967</c:v>
                </c:pt>
                <c:pt idx="3381">
                  <c:v>32968</c:v>
                </c:pt>
                <c:pt idx="3382">
                  <c:v>32969</c:v>
                </c:pt>
                <c:pt idx="3383">
                  <c:v>32970</c:v>
                </c:pt>
                <c:pt idx="3384">
                  <c:v>32971</c:v>
                </c:pt>
                <c:pt idx="3385">
                  <c:v>32972</c:v>
                </c:pt>
                <c:pt idx="3386">
                  <c:v>32973</c:v>
                </c:pt>
                <c:pt idx="3387">
                  <c:v>32974</c:v>
                </c:pt>
                <c:pt idx="3388">
                  <c:v>32975</c:v>
                </c:pt>
                <c:pt idx="3389">
                  <c:v>32976</c:v>
                </c:pt>
                <c:pt idx="3390">
                  <c:v>32977</c:v>
                </c:pt>
                <c:pt idx="3391">
                  <c:v>32978</c:v>
                </c:pt>
                <c:pt idx="3392">
                  <c:v>32979</c:v>
                </c:pt>
                <c:pt idx="3393">
                  <c:v>32980</c:v>
                </c:pt>
                <c:pt idx="3394">
                  <c:v>32981</c:v>
                </c:pt>
                <c:pt idx="3395">
                  <c:v>32982</c:v>
                </c:pt>
                <c:pt idx="3396">
                  <c:v>32983</c:v>
                </c:pt>
                <c:pt idx="3397">
                  <c:v>32984</c:v>
                </c:pt>
                <c:pt idx="3398">
                  <c:v>32985</c:v>
                </c:pt>
                <c:pt idx="3399">
                  <c:v>32986</c:v>
                </c:pt>
                <c:pt idx="3400">
                  <c:v>32987</c:v>
                </c:pt>
                <c:pt idx="3401">
                  <c:v>32988</c:v>
                </c:pt>
                <c:pt idx="3402">
                  <c:v>32989</c:v>
                </c:pt>
                <c:pt idx="3403">
                  <c:v>32990</c:v>
                </c:pt>
                <c:pt idx="3404">
                  <c:v>32991</c:v>
                </c:pt>
                <c:pt idx="3405">
                  <c:v>32992</c:v>
                </c:pt>
                <c:pt idx="3406">
                  <c:v>32993</c:v>
                </c:pt>
                <c:pt idx="3407">
                  <c:v>32994</c:v>
                </c:pt>
                <c:pt idx="3408">
                  <c:v>32995</c:v>
                </c:pt>
                <c:pt idx="3409">
                  <c:v>32996</c:v>
                </c:pt>
                <c:pt idx="3410">
                  <c:v>32997</c:v>
                </c:pt>
                <c:pt idx="3411">
                  <c:v>32998</c:v>
                </c:pt>
                <c:pt idx="3412">
                  <c:v>32999</c:v>
                </c:pt>
                <c:pt idx="3413">
                  <c:v>33000</c:v>
                </c:pt>
                <c:pt idx="3414">
                  <c:v>33001</c:v>
                </c:pt>
                <c:pt idx="3415">
                  <c:v>33002</c:v>
                </c:pt>
                <c:pt idx="3416">
                  <c:v>33003</c:v>
                </c:pt>
                <c:pt idx="3417">
                  <c:v>33004</c:v>
                </c:pt>
                <c:pt idx="3418">
                  <c:v>33005</c:v>
                </c:pt>
                <c:pt idx="3419">
                  <c:v>33006</c:v>
                </c:pt>
                <c:pt idx="3420">
                  <c:v>33007</c:v>
                </c:pt>
                <c:pt idx="3421">
                  <c:v>33008</c:v>
                </c:pt>
                <c:pt idx="3422">
                  <c:v>33009</c:v>
                </c:pt>
                <c:pt idx="3423">
                  <c:v>33010</c:v>
                </c:pt>
                <c:pt idx="3424">
                  <c:v>33011</c:v>
                </c:pt>
                <c:pt idx="3425">
                  <c:v>33012</c:v>
                </c:pt>
                <c:pt idx="3426">
                  <c:v>33013</c:v>
                </c:pt>
                <c:pt idx="3427">
                  <c:v>33014</c:v>
                </c:pt>
                <c:pt idx="3428">
                  <c:v>33015</c:v>
                </c:pt>
                <c:pt idx="3429">
                  <c:v>33016</c:v>
                </c:pt>
                <c:pt idx="3430">
                  <c:v>33017</c:v>
                </c:pt>
                <c:pt idx="3431">
                  <c:v>33018</c:v>
                </c:pt>
                <c:pt idx="3432">
                  <c:v>33019</c:v>
                </c:pt>
                <c:pt idx="3433">
                  <c:v>33020</c:v>
                </c:pt>
                <c:pt idx="3434">
                  <c:v>33021</c:v>
                </c:pt>
                <c:pt idx="3435">
                  <c:v>33022</c:v>
                </c:pt>
                <c:pt idx="3436">
                  <c:v>33023</c:v>
                </c:pt>
                <c:pt idx="3437">
                  <c:v>33024</c:v>
                </c:pt>
                <c:pt idx="3438">
                  <c:v>33025</c:v>
                </c:pt>
                <c:pt idx="3439">
                  <c:v>33026</c:v>
                </c:pt>
                <c:pt idx="3440">
                  <c:v>33027</c:v>
                </c:pt>
                <c:pt idx="3441">
                  <c:v>33028</c:v>
                </c:pt>
                <c:pt idx="3442">
                  <c:v>33029</c:v>
                </c:pt>
                <c:pt idx="3443">
                  <c:v>33030</c:v>
                </c:pt>
                <c:pt idx="3444">
                  <c:v>33031</c:v>
                </c:pt>
                <c:pt idx="3445">
                  <c:v>33032</c:v>
                </c:pt>
                <c:pt idx="3446">
                  <c:v>33033</c:v>
                </c:pt>
                <c:pt idx="3447">
                  <c:v>33034</c:v>
                </c:pt>
                <c:pt idx="3448">
                  <c:v>33035</c:v>
                </c:pt>
                <c:pt idx="3449">
                  <c:v>33036</c:v>
                </c:pt>
                <c:pt idx="3450">
                  <c:v>33037</c:v>
                </c:pt>
                <c:pt idx="3451">
                  <c:v>33038</c:v>
                </c:pt>
                <c:pt idx="3452">
                  <c:v>33039</c:v>
                </c:pt>
                <c:pt idx="3453">
                  <c:v>33040</c:v>
                </c:pt>
                <c:pt idx="3454">
                  <c:v>33041</c:v>
                </c:pt>
                <c:pt idx="3455">
                  <c:v>33042</c:v>
                </c:pt>
                <c:pt idx="3456">
                  <c:v>33043</c:v>
                </c:pt>
                <c:pt idx="3457">
                  <c:v>33044</c:v>
                </c:pt>
                <c:pt idx="3458">
                  <c:v>33045</c:v>
                </c:pt>
                <c:pt idx="3459">
                  <c:v>33046</c:v>
                </c:pt>
                <c:pt idx="3460">
                  <c:v>33047</c:v>
                </c:pt>
                <c:pt idx="3461">
                  <c:v>33048</c:v>
                </c:pt>
                <c:pt idx="3462">
                  <c:v>33049</c:v>
                </c:pt>
                <c:pt idx="3463">
                  <c:v>33050</c:v>
                </c:pt>
                <c:pt idx="3464">
                  <c:v>33051</c:v>
                </c:pt>
                <c:pt idx="3465">
                  <c:v>33052</c:v>
                </c:pt>
                <c:pt idx="3466">
                  <c:v>33053</c:v>
                </c:pt>
                <c:pt idx="3467">
                  <c:v>33054</c:v>
                </c:pt>
                <c:pt idx="3468">
                  <c:v>33055</c:v>
                </c:pt>
                <c:pt idx="3469">
                  <c:v>33056</c:v>
                </c:pt>
                <c:pt idx="3470">
                  <c:v>33057</c:v>
                </c:pt>
                <c:pt idx="3471">
                  <c:v>33058</c:v>
                </c:pt>
                <c:pt idx="3472">
                  <c:v>33059</c:v>
                </c:pt>
                <c:pt idx="3473">
                  <c:v>33060</c:v>
                </c:pt>
                <c:pt idx="3474">
                  <c:v>33061</c:v>
                </c:pt>
                <c:pt idx="3475">
                  <c:v>33062</c:v>
                </c:pt>
                <c:pt idx="3476">
                  <c:v>33063</c:v>
                </c:pt>
                <c:pt idx="3477">
                  <c:v>33064</c:v>
                </c:pt>
                <c:pt idx="3478">
                  <c:v>33065</c:v>
                </c:pt>
                <c:pt idx="3479">
                  <c:v>33066</c:v>
                </c:pt>
                <c:pt idx="3480">
                  <c:v>33067</c:v>
                </c:pt>
                <c:pt idx="3481">
                  <c:v>33068</c:v>
                </c:pt>
                <c:pt idx="3482">
                  <c:v>33069</c:v>
                </c:pt>
                <c:pt idx="3483">
                  <c:v>33070</c:v>
                </c:pt>
                <c:pt idx="3484">
                  <c:v>33071</c:v>
                </c:pt>
                <c:pt idx="3485">
                  <c:v>33072</c:v>
                </c:pt>
                <c:pt idx="3486">
                  <c:v>33073</c:v>
                </c:pt>
                <c:pt idx="3487">
                  <c:v>33074</c:v>
                </c:pt>
                <c:pt idx="3488">
                  <c:v>33075</c:v>
                </c:pt>
                <c:pt idx="3489">
                  <c:v>33076</c:v>
                </c:pt>
                <c:pt idx="3490">
                  <c:v>33077</c:v>
                </c:pt>
                <c:pt idx="3491">
                  <c:v>33078</c:v>
                </c:pt>
                <c:pt idx="3492">
                  <c:v>33079</c:v>
                </c:pt>
                <c:pt idx="3493">
                  <c:v>33080</c:v>
                </c:pt>
                <c:pt idx="3494">
                  <c:v>33081</c:v>
                </c:pt>
                <c:pt idx="3495">
                  <c:v>33082</c:v>
                </c:pt>
                <c:pt idx="3496">
                  <c:v>33083</c:v>
                </c:pt>
                <c:pt idx="3497">
                  <c:v>33084</c:v>
                </c:pt>
                <c:pt idx="3498">
                  <c:v>33085</c:v>
                </c:pt>
                <c:pt idx="3499">
                  <c:v>33086</c:v>
                </c:pt>
                <c:pt idx="3500">
                  <c:v>33087</c:v>
                </c:pt>
                <c:pt idx="3501">
                  <c:v>33088</c:v>
                </c:pt>
                <c:pt idx="3502">
                  <c:v>33089</c:v>
                </c:pt>
                <c:pt idx="3503">
                  <c:v>33090</c:v>
                </c:pt>
                <c:pt idx="3504">
                  <c:v>33091</c:v>
                </c:pt>
                <c:pt idx="3505">
                  <c:v>33092</c:v>
                </c:pt>
                <c:pt idx="3506">
                  <c:v>33093</c:v>
                </c:pt>
                <c:pt idx="3507">
                  <c:v>33094</c:v>
                </c:pt>
                <c:pt idx="3508">
                  <c:v>33095</c:v>
                </c:pt>
                <c:pt idx="3509">
                  <c:v>33096</c:v>
                </c:pt>
                <c:pt idx="3510">
                  <c:v>33097</c:v>
                </c:pt>
                <c:pt idx="3511">
                  <c:v>33098</c:v>
                </c:pt>
                <c:pt idx="3512">
                  <c:v>33099</c:v>
                </c:pt>
                <c:pt idx="3513">
                  <c:v>33100</c:v>
                </c:pt>
                <c:pt idx="3514">
                  <c:v>33101</c:v>
                </c:pt>
                <c:pt idx="3515">
                  <c:v>33102</c:v>
                </c:pt>
                <c:pt idx="3516">
                  <c:v>33103</c:v>
                </c:pt>
                <c:pt idx="3517">
                  <c:v>33104</c:v>
                </c:pt>
                <c:pt idx="3518">
                  <c:v>33105</c:v>
                </c:pt>
                <c:pt idx="3519">
                  <c:v>33106</c:v>
                </c:pt>
                <c:pt idx="3520">
                  <c:v>33107</c:v>
                </c:pt>
                <c:pt idx="3521">
                  <c:v>33108</c:v>
                </c:pt>
                <c:pt idx="3522">
                  <c:v>33109</c:v>
                </c:pt>
                <c:pt idx="3523">
                  <c:v>33110</c:v>
                </c:pt>
                <c:pt idx="3524">
                  <c:v>33111</c:v>
                </c:pt>
                <c:pt idx="3525">
                  <c:v>33112</c:v>
                </c:pt>
                <c:pt idx="3526">
                  <c:v>33113</c:v>
                </c:pt>
                <c:pt idx="3527">
                  <c:v>33114</c:v>
                </c:pt>
                <c:pt idx="3528">
                  <c:v>33115</c:v>
                </c:pt>
                <c:pt idx="3529">
                  <c:v>33116</c:v>
                </c:pt>
                <c:pt idx="3530">
                  <c:v>33117</c:v>
                </c:pt>
                <c:pt idx="3531">
                  <c:v>33118</c:v>
                </c:pt>
                <c:pt idx="3532">
                  <c:v>33119</c:v>
                </c:pt>
                <c:pt idx="3533">
                  <c:v>33120</c:v>
                </c:pt>
                <c:pt idx="3534">
                  <c:v>33121</c:v>
                </c:pt>
                <c:pt idx="3535">
                  <c:v>33122</c:v>
                </c:pt>
                <c:pt idx="3536">
                  <c:v>33123</c:v>
                </c:pt>
                <c:pt idx="3537">
                  <c:v>33124</c:v>
                </c:pt>
                <c:pt idx="3538">
                  <c:v>33125</c:v>
                </c:pt>
                <c:pt idx="3539">
                  <c:v>33126</c:v>
                </c:pt>
                <c:pt idx="3540">
                  <c:v>33127</c:v>
                </c:pt>
                <c:pt idx="3541">
                  <c:v>33128</c:v>
                </c:pt>
                <c:pt idx="3542">
                  <c:v>33129</c:v>
                </c:pt>
                <c:pt idx="3543">
                  <c:v>33130</c:v>
                </c:pt>
                <c:pt idx="3544">
                  <c:v>33131</c:v>
                </c:pt>
                <c:pt idx="3545">
                  <c:v>33132</c:v>
                </c:pt>
                <c:pt idx="3546">
                  <c:v>33133</c:v>
                </c:pt>
                <c:pt idx="3547">
                  <c:v>33134</c:v>
                </c:pt>
                <c:pt idx="3548">
                  <c:v>33135</c:v>
                </c:pt>
                <c:pt idx="3549">
                  <c:v>33136</c:v>
                </c:pt>
                <c:pt idx="3550">
                  <c:v>33137</c:v>
                </c:pt>
                <c:pt idx="3551">
                  <c:v>33138</c:v>
                </c:pt>
                <c:pt idx="3552">
                  <c:v>33139</c:v>
                </c:pt>
                <c:pt idx="3553">
                  <c:v>33140</c:v>
                </c:pt>
                <c:pt idx="3554">
                  <c:v>33141</c:v>
                </c:pt>
                <c:pt idx="3555">
                  <c:v>33142</c:v>
                </c:pt>
                <c:pt idx="3556">
                  <c:v>33143</c:v>
                </c:pt>
                <c:pt idx="3557">
                  <c:v>33144</c:v>
                </c:pt>
                <c:pt idx="3558">
                  <c:v>33145</c:v>
                </c:pt>
                <c:pt idx="3559">
                  <c:v>33146</c:v>
                </c:pt>
                <c:pt idx="3560">
                  <c:v>33147</c:v>
                </c:pt>
                <c:pt idx="3561">
                  <c:v>33148</c:v>
                </c:pt>
                <c:pt idx="3562">
                  <c:v>33149</c:v>
                </c:pt>
                <c:pt idx="3563">
                  <c:v>33150</c:v>
                </c:pt>
                <c:pt idx="3564">
                  <c:v>33151</c:v>
                </c:pt>
                <c:pt idx="3565">
                  <c:v>33152</c:v>
                </c:pt>
                <c:pt idx="3566">
                  <c:v>33153</c:v>
                </c:pt>
                <c:pt idx="3567">
                  <c:v>33154</c:v>
                </c:pt>
                <c:pt idx="3568">
                  <c:v>33155</c:v>
                </c:pt>
                <c:pt idx="3569">
                  <c:v>33156</c:v>
                </c:pt>
                <c:pt idx="3570">
                  <c:v>33157</c:v>
                </c:pt>
                <c:pt idx="3571">
                  <c:v>33158</c:v>
                </c:pt>
                <c:pt idx="3572">
                  <c:v>33159</c:v>
                </c:pt>
                <c:pt idx="3573">
                  <c:v>33160</c:v>
                </c:pt>
                <c:pt idx="3574">
                  <c:v>33161</c:v>
                </c:pt>
                <c:pt idx="3575">
                  <c:v>33162</c:v>
                </c:pt>
                <c:pt idx="3576">
                  <c:v>33163</c:v>
                </c:pt>
                <c:pt idx="3577">
                  <c:v>33164</c:v>
                </c:pt>
                <c:pt idx="3578">
                  <c:v>33165</c:v>
                </c:pt>
                <c:pt idx="3579">
                  <c:v>33166</c:v>
                </c:pt>
                <c:pt idx="3580">
                  <c:v>33167</c:v>
                </c:pt>
                <c:pt idx="3581">
                  <c:v>33168</c:v>
                </c:pt>
                <c:pt idx="3582">
                  <c:v>33169</c:v>
                </c:pt>
                <c:pt idx="3583">
                  <c:v>33170</c:v>
                </c:pt>
                <c:pt idx="3584">
                  <c:v>33171</c:v>
                </c:pt>
                <c:pt idx="3585">
                  <c:v>33172</c:v>
                </c:pt>
                <c:pt idx="3586">
                  <c:v>33173</c:v>
                </c:pt>
                <c:pt idx="3587">
                  <c:v>33174</c:v>
                </c:pt>
                <c:pt idx="3588">
                  <c:v>33175</c:v>
                </c:pt>
                <c:pt idx="3589">
                  <c:v>33176</c:v>
                </c:pt>
                <c:pt idx="3590">
                  <c:v>33177</c:v>
                </c:pt>
                <c:pt idx="3591">
                  <c:v>33178</c:v>
                </c:pt>
                <c:pt idx="3592">
                  <c:v>33179</c:v>
                </c:pt>
                <c:pt idx="3593">
                  <c:v>33180</c:v>
                </c:pt>
                <c:pt idx="3594">
                  <c:v>33181</c:v>
                </c:pt>
                <c:pt idx="3595">
                  <c:v>33182</c:v>
                </c:pt>
                <c:pt idx="3596">
                  <c:v>33183</c:v>
                </c:pt>
                <c:pt idx="3597">
                  <c:v>33184</c:v>
                </c:pt>
                <c:pt idx="3598">
                  <c:v>33185</c:v>
                </c:pt>
                <c:pt idx="3599">
                  <c:v>33186</c:v>
                </c:pt>
                <c:pt idx="3600">
                  <c:v>33187</c:v>
                </c:pt>
                <c:pt idx="3601">
                  <c:v>33188</c:v>
                </c:pt>
                <c:pt idx="3602">
                  <c:v>33189</c:v>
                </c:pt>
                <c:pt idx="3603">
                  <c:v>33190</c:v>
                </c:pt>
                <c:pt idx="3604">
                  <c:v>33191</c:v>
                </c:pt>
                <c:pt idx="3605">
                  <c:v>33192</c:v>
                </c:pt>
                <c:pt idx="3606">
                  <c:v>33193</c:v>
                </c:pt>
                <c:pt idx="3607">
                  <c:v>33194</c:v>
                </c:pt>
                <c:pt idx="3608">
                  <c:v>33195</c:v>
                </c:pt>
                <c:pt idx="3609">
                  <c:v>33196</c:v>
                </c:pt>
                <c:pt idx="3610">
                  <c:v>33197</c:v>
                </c:pt>
                <c:pt idx="3611">
                  <c:v>33198</c:v>
                </c:pt>
                <c:pt idx="3612">
                  <c:v>33199</c:v>
                </c:pt>
                <c:pt idx="3613">
                  <c:v>33200</c:v>
                </c:pt>
                <c:pt idx="3614">
                  <c:v>33201</c:v>
                </c:pt>
                <c:pt idx="3615">
                  <c:v>33202</c:v>
                </c:pt>
                <c:pt idx="3616">
                  <c:v>33203</c:v>
                </c:pt>
                <c:pt idx="3617">
                  <c:v>33204</c:v>
                </c:pt>
                <c:pt idx="3618">
                  <c:v>33205</c:v>
                </c:pt>
                <c:pt idx="3619">
                  <c:v>33206</c:v>
                </c:pt>
                <c:pt idx="3620">
                  <c:v>33207</c:v>
                </c:pt>
                <c:pt idx="3621">
                  <c:v>33208</c:v>
                </c:pt>
                <c:pt idx="3622">
                  <c:v>33209</c:v>
                </c:pt>
                <c:pt idx="3623">
                  <c:v>33210</c:v>
                </c:pt>
                <c:pt idx="3624">
                  <c:v>33211</c:v>
                </c:pt>
                <c:pt idx="3625">
                  <c:v>33212</c:v>
                </c:pt>
                <c:pt idx="3626">
                  <c:v>33213</c:v>
                </c:pt>
                <c:pt idx="3627">
                  <c:v>33214</c:v>
                </c:pt>
                <c:pt idx="3628">
                  <c:v>33215</c:v>
                </c:pt>
                <c:pt idx="3629">
                  <c:v>33216</c:v>
                </c:pt>
                <c:pt idx="3630">
                  <c:v>33217</c:v>
                </c:pt>
                <c:pt idx="3631">
                  <c:v>33218</c:v>
                </c:pt>
                <c:pt idx="3632">
                  <c:v>33219</c:v>
                </c:pt>
                <c:pt idx="3633">
                  <c:v>33220</c:v>
                </c:pt>
                <c:pt idx="3634">
                  <c:v>33221</c:v>
                </c:pt>
                <c:pt idx="3635">
                  <c:v>33222</c:v>
                </c:pt>
                <c:pt idx="3636">
                  <c:v>33223</c:v>
                </c:pt>
                <c:pt idx="3637">
                  <c:v>33224</c:v>
                </c:pt>
                <c:pt idx="3638">
                  <c:v>33225</c:v>
                </c:pt>
                <c:pt idx="3639">
                  <c:v>33226</c:v>
                </c:pt>
                <c:pt idx="3640">
                  <c:v>33227</c:v>
                </c:pt>
                <c:pt idx="3641">
                  <c:v>33228</c:v>
                </c:pt>
                <c:pt idx="3642">
                  <c:v>33229</c:v>
                </c:pt>
                <c:pt idx="3643">
                  <c:v>33230</c:v>
                </c:pt>
                <c:pt idx="3644">
                  <c:v>33231</c:v>
                </c:pt>
                <c:pt idx="3645">
                  <c:v>33232</c:v>
                </c:pt>
                <c:pt idx="3646">
                  <c:v>33233</c:v>
                </c:pt>
                <c:pt idx="3647">
                  <c:v>33234</c:v>
                </c:pt>
                <c:pt idx="3648">
                  <c:v>33235</c:v>
                </c:pt>
                <c:pt idx="3649">
                  <c:v>33236</c:v>
                </c:pt>
                <c:pt idx="3650">
                  <c:v>33237</c:v>
                </c:pt>
                <c:pt idx="3651">
                  <c:v>33238</c:v>
                </c:pt>
                <c:pt idx="3652">
                  <c:v>33239</c:v>
                </c:pt>
                <c:pt idx="3653">
                  <c:v>33240</c:v>
                </c:pt>
                <c:pt idx="3654">
                  <c:v>33241</c:v>
                </c:pt>
                <c:pt idx="3655">
                  <c:v>33242</c:v>
                </c:pt>
                <c:pt idx="3656">
                  <c:v>33243</c:v>
                </c:pt>
                <c:pt idx="3657">
                  <c:v>33244</c:v>
                </c:pt>
                <c:pt idx="3658">
                  <c:v>33245</c:v>
                </c:pt>
                <c:pt idx="3659">
                  <c:v>33246</c:v>
                </c:pt>
                <c:pt idx="3660">
                  <c:v>33247</c:v>
                </c:pt>
                <c:pt idx="3661">
                  <c:v>33248</c:v>
                </c:pt>
                <c:pt idx="3662">
                  <c:v>33249</c:v>
                </c:pt>
                <c:pt idx="3663">
                  <c:v>33250</c:v>
                </c:pt>
                <c:pt idx="3664">
                  <c:v>33251</c:v>
                </c:pt>
                <c:pt idx="3665">
                  <c:v>33252</c:v>
                </c:pt>
                <c:pt idx="3666">
                  <c:v>33253</c:v>
                </c:pt>
                <c:pt idx="3667">
                  <c:v>33254</c:v>
                </c:pt>
                <c:pt idx="3668">
                  <c:v>33255</c:v>
                </c:pt>
                <c:pt idx="3669">
                  <c:v>33256</c:v>
                </c:pt>
                <c:pt idx="3670">
                  <c:v>33257</c:v>
                </c:pt>
                <c:pt idx="3671">
                  <c:v>33258</c:v>
                </c:pt>
                <c:pt idx="3672">
                  <c:v>33259</c:v>
                </c:pt>
                <c:pt idx="3673">
                  <c:v>33260</c:v>
                </c:pt>
                <c:pt idx="3674">
                  <c:v>33261</c:v>
                </c:pt>
                <c:pt idx="3675">
                  <c:v>33262</c:v>
                </c:pt>
                <c:pt idx="3676">
                  <c:v>33263</c:v>
                </c:pt>
                <c:pt idx="3677">
                  <c:v>33264</c:v>
                </c:pt>
                <c:pt idx="3678">
                  <c:v>33265</c:v>
                </c:pt>
                <c:pt idx="3679">
                  <c:v>33266</c:v>
                </c:pt>
                <c:pt idx="3680">
                  <c:v>33267</c:v>
                </c:pt>
                <c:pt idx="3681">
                  <c:v>33268</c:v>
                </c:pt>
                <c:pt idx="3682">
                  <c:v>33269</c:v>
                </c:pt>
                <c:pt idx="3683">
                  <c:v>33270</c:v>
                </c:pt>
                <c:pt idx="3684">
                  <c:v>33271</c:v>
                </c:pt>
                <c:pt idx="3685">
                  <c:v>33272</c:v>
                </c:pt>
                <c:pt idx="3686">
                  <c:v>33273</c:v>
                </c:pt>
                <c:pt idx="3687">
                  <c:v>33274</c:v>
                </c:pt>
                <c:pt idx="3688">
                  <c:v>33275</c:v>
                </c:pt>
                <c:pt idx="3689">
                  <c:v>33276</c:v>
                </c:pt>
                <c:pt idx="3690">
                  <c:v>33277</c:v>
                </c:pt>
                <c:pt idx="3691">
                  <c:v>33278</c:v>
                </c:pt>
                <c:pt idx="3692">
                  <c:v>33279</c:v>
                </c:pt>
                <c:pt idx="3693">
                  <c:v>33280</c:v>
                </c:pt>
                <c:pt idx="3694">
                  <c:v>33281</c:v>
                </c:pt>
                <c:pt idx="3695">
                  <c:v>33282</c:v>
                </c:pt>
                <c:pt idx="3696">
                  <c:v>33283</c:v>
                </c:pt>
                <c:pt idx="3697">
                  <c:v>33284</c:v>
                </c:pt>
                <c:pt idx="3698">
                  <c:v>33285</c:v>
                </c:pt>
                <c:pt idx="3699">
                  <c:v>33286</c:v>
                </c:pt>
                <c:pt idx="3700">
                  <c:v>33287</c:v>
                </c:pt>
                <c:pt idx="3701">
                  <c:v>33288</c:v>
                </c:pt>
                <c:pt idx="3702">
                  <c:v>33289</c:v>
                </c:pt>
                <c:pt idx="3703">
                  <c:v>33290</c:v>
                </c:pt>
                <c:pt idx="3704">
                  <c:v>33291</c:v>
                </c:pt>
                <c:pt idx="3705">
                  <c:v>33292</c:v>
                </c:pt>
                <c:pt idx="3706">
                  <c:v>33293</c:v>
                </c:pt>
                <c:pt idx="3707">
                  <c:v>33294</c:v>
                </c:pt>
                <c:pt idx="3708">
                  <c:v>33295</c:v>
                </c:pt>
                <c:pt idx="3709">
                  <c:v>33296</c:v>
                </c:pt>
                <c:pt idx="3710">
                  <c:v>33297</c:v>
                </c:pt>
                <c:pt idx="3711">
                  <c:v>33298</c:v>
                </c:pt>
                <c:pt idx="3712">
                  <c:v>33299</c:v>
                </c:pt>
                <c:pt idx="3713">
                  <c:v>33300</c:v>
                </c:pt>
                <c:pt idx="3714">
                  <c:v>33301</c:v>
                </c:pt>
                <c:pt idx="3715">
                  <c:v>33302</c:v>
                </c:pt>
                <c:pt idx="3716">
                  <c:v>33303</c:v>
                </c:pt>
                <c:pt idx="3717">
                  <c:v>33304</c:v>
                </c:pt>
                <c:pt idx="3718">
                  <c:v>33305</c:v>
                </c:pt>
                <c:pt idx="3719">
                  <c:v>33306</c:v>
                </c:pt>
                <c:pt idx="3720">
                  <c:v>33307</c:v>
                </c:pt>
                <c:pt idx="3721">
                  <c:v>33308</c:v>
                </c:pt>
                <c:pt idx="3722">
                  <c:v>33309</c:v>
                </c:pt>
                <c:pt idx="3723">
                  <c:v>33310</c:v>
                </c:pt>
                <c:pt idx="3724">
                  <c:v>33311</c:v>
                </c:pt>
                <c:pt idx="3725">
                  <c:v>33312</c:v>
                </c:pt>
                <c:pt idx="3726">
                  <c:v>33313</c:v>
                </c:pt>
                <c:pt idx="3727">
                  <c:v>33314</c:v>
                </c:pt>
                <c:pt idx="3728">
                  <c:v>33315</c:v>
                </c:pt>
                <c:pt idx="3729">
                  <c:v>33316</c:v>
                </c:pt>
                <c:pt idx="3730">
                  <c:v>33317</c:v>
                </c:pt>
                <c:pt idx="3731">
                  <c:v>33318</c:v>
                </c:pt>
                <c:pt idx="3732">
                  <c:v>33319</c:v>
                </c:pt>
                <c:pt idx="3733">
                  <c:v>33320</c:v>
                </c:pt>
                <c:pt idx="3734">
                  <c:v>33321</c:v>
                </c:pt>
                <c:pt idx="3735">
                  <c:v>33322</c:v>
                </c:pt>
                <c:pt idx="3736">
                  <c:v>33323</c:v>
                </c:pt>
                <c:pt idx="3737">
                  <c:v>33324</c:v>
                </c:pt>
                <c:pt idx="3738">
                  <c:v>33325</c:v>
                </c:pt>
                <c:pt idx="3739">
                  <c:v>33326</c:v>
                </c:pt>
                <c:pt idx="3740">
                  <c:v>33327</c:v>
                </c:pt>
                <c:pt idx="3741">
                  <c:v>33328</c:v>
                </c:pt>
                <c:pt idx="3742">
                  <c:v>33329</c:v>
                </c:pt>
                <c:pt idx="3743">
                  <c:v>33330</c:v>
                </c:pt>
                <c:pt idx="3744">
                  <c:v>33331</c:v>
                </c:pt>
                <c:pt idx="3745">
                  <c:v>33332</c:v>
                </c:pt>
                <c:pt idx="3746">
                  <c:v>33333</c:v>
                </c:pt>
                <c:pt idx="3747">
                  <c:v>33334</c:v>
                </c:pt>
                <c:pt idx="3748">
                  <c:v>33335</c:v>
                </c:pt>
                <c:pt idx="3749">
                  <c:v>33336</c:v>
                </c:pt>
                <c:pt idx="3750">
                  <c:v>33337</c:v>
                </c:pt>
                <c:pt idx="3751">
                  <c:v>33338</c:v>
                </c:pt>
                <c:pt idx="3752">
                  <c:v>33339</c:v>
                </c:pt>
                <c:pt idx="3753">
                  <c:v>33340</c:v>
                </c:pt>
                <c:pt idx="3754">
                  <c:v>33341</c:v>
                </c:pt>
                <c:pt idx="3755">
                  <c:v>33342</c:v>
                </c:pt>
                <c:pt idx="3756">
                  <c:v>33343</c:v>
                </c:pt>
                <c:pt idx="3757">
                  <c:v>33344</c:v>
                </c:pt>
                <c:pt idx="3758">
                  <c:v>33345</c:v>
                </c:pt>
                <c:pt idx="3759">
                  <c:v>33346</c:v>
                </c:pt>
                <c:pt idx="3760">
                  <c:v>33347</c:v>
                </c:pt>
                <c:pt idx="3761">
                  <c:v>33348</c:v>
                </c:pt>
                <c:pt idx="3762">
                  <c:v>33349</c:v>
                </c:pt>
                <c:pt idx="3763">
                  <c:v>33350</c:v>
                </c:pt>
                <c:pt idx="3764">
                  <c:v>33351</c:v>
                </c:pt>
                <c:pt idx="3765">
                  <c:v>33352</c:v>
                </c:pt>
                <c:pt idx="3766">
                  <c:v>33353</c:v>
                </c:pt>
                <c:pt idx="3767">
                  <c:v>33354</c:v>
                </c:pt>
                <c:pt idx="3768">
                  <c:v>33355</c:v>
                </c:pt>
                <c:pt idx="3769">
                  <c:v>33356</c:v>
                </c:pt>
                <c:pt idx="3770">
                  <c:v>33357</c:v>
                </c:pt>
                <c:pt idx="3771">
                  <c:v>33358</c:v>
                </c:pt>
                <c:pt idx="3772">
                  <c:v>33359</c:v>
                </c:pt>
                <c:pt idx="3773">
                  <c:v>33360</c:v>
                </c:pt>
                <c:pt idx="3774">
                  <c:v>33361</c:v>
                </c:pt>
                <c:pt idx="3775">
                  <c:v>33362</c:v>
                </c:pt>
                <c:pt idx="3776">
                  <c:v>33363</c:v>
                </c:pt>
                <c:pt idx="3777">
                  <c:v>33364</c:v>
                </c:pt>
                <c:pt idx="3778">
                  <c:v>33365</c:v>
                </c:pt>
                <c:pt idx="3779">
                  <c:v>33366</c:v>
                </c:pt>
                <c:pt idx="3780">
                  <c:v>33367</c:v>
                </c:pt>
                <c:pt idx="3781">
                  <c:v>33368</c:v>
                </c:pt>
                <c:pt idx="3782">
                  <c:v>33369</c:v>
                </c:pt>
                <c:pt idx="3783">
                  <c:v>33370</c:v>
                </c:pt>
                <c:pt idx="3784">
                  <c:v>33371</c:v>
                </c:pt>
                <c:pt idx="3785">
                  <c:v>33372</c:v>
                </c:pt>
                <c:pt idx="3786">
                  <c:v>33373</c:v>
                </c:pt>
                <c:pt idx="3787">
                  <c:v>33374</c:v>
                </c:pt>
                <c:pt idx="3788">
                  <c:v>33375</c:v>
                </c:pt>
                <c:pt idx="3789">
                  <c:v>33376</c:v>
                </c:pt>
                <c:pt idx="3790">
                  <c:v>33377</c:v>
                </c:pt>
                <c:pt idx="3791">
                  <c:v>33378</c:v>
                </c:pt>
                <c:pt idx="3792">
                  <c:v>33379</c:v>
                </c:pt>
                <c:pt idx="3793">
                  <c:v>33380</c:v>
                </c:pt>
                <c:pt idx="3794">
                  <c:v>33381</c:v>
                </c:pt>
                <c:pt idx="3795">
                  <c:v>33382</c:v>
                </c:pt>
                <c:pt idx="3796">
                  <c:v>33383</c:v>
                </c:pt>
                <c:pt idx="3797">
                  <c:v>33384</c:v>
                </c:pt>
                <c:pt idx="3798">
                  <c:v>33385</c:v>
                </c:pt>
                <c:pt idx="3799">
                  <c:v>33386</c:v>
                </c:pt>
                <c:pt idx="3800">
                  <c:v>33387</c:v>
                </c:pt>
                <c:pt idx="3801">
                  <c:v>33388</c:v>
                </c:pt>
                <c:pt idx="3802">
                  <c:v>33389</c:v>
                </c:pt>
                <c:pt idx="3803">
                  <c:v>33390</c:v>
                </c:pt>
                <c:pt idx="3804">
                  <c:v>33391</c:v>
                </c:pt>
                <c:pt idx="3805">
                  <c:v>33392</c:v>
                </c:pt>
                <c:pt idx="3806">
                  <c:v>33393</c:v>
                </c:pt>
                <c:pt idx="3807">
                  <c:v>33394</c:v>
                </c:pt>
                <c:pt idx="3808">
                  <c:v>33395</c:v>
                </c:pt>
                <c:pt idx="3809">
                  <c:v>33396</c:v>
                </c:pt>
                <c:pt idx="3810">
                  <c:v>33397</c:v>
                </c:pt>
                <c:pt idx="3811">
                  <c:v>33398</c:v>
                </c:pt>
                <c:pt idx="3812">
                  <c:v>33399</c:v>
                </c:pt>
                <c:pt idx="3813">
                  <c:v>33400</c:v>
                </c:pt>
                <c:pt idx="3814">
                  <c:v>33401</c:v>
                </c:pt>
                <c:pt idx="3815">
                  <c:v>33402</c:v>
                </c:pt>
                <c:pt idx="3816">
                  <c:v>33403</c:v>
                </c:pt>
                <c:pt idx="3817">
                  <c:v>33404</c:v>
                </c:pt>
                <c:pt idx="3818">
                  <c:v>33405</c:v>
                </c:pt>
                <c:pt idx="3819">
                  <c:v>33406</c:v>
                </c:pt>
                <c:pt idx="3820">
                  <c:v>33407</c:v>
                </c:pt>
                <c:pt idx="3821">
                  <c:v>33408</c:v>
                </c:pt>
                <c:pt idx="3822">
                  <c:v>33409</c:v>
                </c:pt>
                <c:pt idx="3823">
                  <c:v>33410</c:v>
                </c:pt>
                <c:pt idx="3824">
                  <c:v>33411</c:v>
                </c:pt>
                <c:pt idx="3825">
                  <c:v>33412</c:v>
                </c:pt>
                <c:pt idx="3826">
                  <c:v>33413</c:v>
                </c:pt>
                <c:pt idx="3827">
                  <c:v>33414</c:v>
                </c:pt>
                <c:pt idx="3828">
                  <c:v>33415</c:v>
                </c:pt>
                <c:pt idx="3829">
                  <c:v>33416</c:v>
                </c:pt>
                <c:pt idx="3830">
                  <c:v>33417</c:v>
                </c:pt>
                <c:pt idx="3831">
                  <c:v>33418</c:v>
                </c:pt>
                <c:pt idx="3832">
                  <c:v>33419</c:v>
                </c:pt>
                <c:pt idx="3833">
                  <c:v>33420</c:v>
                </c:pt>
                <c:pt idx="3834">
                  <c:v>33421</c:v>
                </c:pt>
                <c:pt idx="3835">
                  <c:v>33422</c:v>
                </c:pt>
                <c:pt idx="3836">
                  <c:v>33423</c:v>
                </c:pt>
                <c:pt idx="3837">
                  <c:v>33424</c:v>
                </c:pt>
                <c:pt idx="3838">
                  <c:v>33425</c:v>
                </c:pt>
                <c:pt idx="3839">
                  <c:v>33426</c:v>
                </c:pt>
                <c:pt idx="3840">
                  <c:v>33427</c:v>
                </c:pt>
                <c:pt idx="3841">
                  <c:v>33428</c:v>
                </c:pt>
                <c:pt idx="3842">
                  <c:v>33429</c:v>
                </c:pt>
                <c:pt idx="3843">
                  <c:v>33430</c:v>
                </c:pt>
                <c:pt idx="3844">
                  <c:v>33431</c:v>
                </c:pt>
                <c:pt idx="3845">
                  <c:v>33432</c:v>
                </c:pt>
                <c:pt idx="3846">
                  <c:v>33433</c:v>
                </c:pt>
                <c:pt idx="3847">
                  <c:v>33434</c:v>
                </c:pt>
                <c:pt idx="3848">
                  <c:v>33435</c:v>
                </c:pt>
                <c:pt idx="3849">
                  <c:v>33436</c:v>
                </c:pt>
                <c:pt idx="3850">
                  <c:v>33437</c:v>
                </c:pt>
                <c:pt idx="3851">
                  <c:v>33438</c:v>
                </c:pt>
                <c:pt idx="3852">
                  <c:v>33439</c:v>
                </c:pt>
                <c:pt idx="3853">
                  <c:v>33440</c:v>
                </c:pt>
                <c:pt idx="3854">
                  <c:v>33441</c:v>
                </c:pt>
                <c:pt idx="3855">
                  <c:v>33442</c:v>
                </c:pt>
                <c:pt idx="3856">
                  <c:v>33443</c:v>
                </c:pt>
                <c:pt idx="3857">
                  <c:v>33444</c:v>
                </c:pt>
                <c:pt idx="3858">
                  <c:v>33445</c:v>
                </c:pt>
                <c:pt idx="3859">
                  <c:v>33446</c:v>
                </c:pt>
                <c:pt idx="3860">
                  <c:v>33447</c:v>
                </c:pt>
                <c:pt idx="3861">
                  <c:v>33448</c:v>
                </c:pt>
                <c:pt idx="3862">
                  <c:v>33449</c:v>
                </c:pt>
                <c:pt idx="3863">
                  <c:v>33450</c:v>
                </c:pt>
                <c:pt idx="3864">
                  <c:v>33451</c:v>
                </c:pt>
                <c:pt idx="3865">
                  <c:v>33452</c:v>
                </c:pt>
                <c:pt idx="3866">
                  <c:v>33453</c:v>
                </c:pt>
                <c:pt idx="3867">
                  <c:v>33454</c:v>
                </c:pt>
                <c:pt idx="3868">
                  <c:v>33455</c:v>
                </c:pt>
                <c:pt idx="3869">
                  <c:v>33456</c:v>
                </c:pt>
                <c:pt idx="3870">
                  <c:v>33457</c:v>
                </c:pt>
                <c:pt idx="3871">
                  <c:v>33458</c:v>
                </c:pt>
                <c:pt idx="3872">
                  <c:v>33459</c:v>
                </c:pt>
                <c:pt idx="3873">
                  <c:v>33460</c:v>
                </c:pt>
                <c:pt idx="3874">
                  <c:v>33461</c:v>
                </c:pt>
                <c:pt idx="3875">
                  <c:v>33462</c:v>
                </c:pt>
                <c:pt idx="3876">
                  <c:v>33463</c:v>
                </c:pt>
                <c:pt idx="3877">
                  <c:v>33464</c:v>
                </c:pt>
                <c:pt idx="3878">
                  <c:v>33465</c:v>
                </c:pt>
                <c:pt idx="3879">
                  <c:v>33466</c:v>
                </c:pt>
                <c:pt idx="3880">
                  <c:v>33467</c:v>
                </c:pt>
                <c:pt idx="3881">
                  <c:v>33468</c:v>
                </c:pt>
                <c:pt idx="3882">
                  <c:v>33469</c:v>
                </c:pt>
                <c:pt idx="3883">
                  <c:v>33470</c:v>
                </c:pt>
                <c:pt idx="3884">
                  <c:v>33471</c:v>
                </c:pt>
                <c:pt idx="3885">
                  <c:v>33472</c:v>
                </c:pt>
                <c:pt idx="3886">
                  <c:v>33473</c:v>
                </c:pt>
                <c:pt idx="3887">
                  <c:v>33474</c:v>
                </c:pt>
                <c:pt idx="3888">
                  <c:v>33475</c:v>
                </c:pt>
                <c:pt idx="3889">
                  <c:v>33476</c:v>
                </c:pt>
                <c:pt idx="3890">
                  <c:v>33477</c:v>
                </c:pt>
                <c:pt idx="3891">
                  <c:v>33478</c:v>
                </c:pt>
                <c:pt idx="3892">
                  <c:v>33479</c:v>
                </c:pt>
                <c:pt idx="3893">
                  <c:v>33480</c:v>
                </c:pt>
                <c:pt idx="3894">
                  <c:v>33481</c:v>
                </c:pt>
                <c:pt idx="3895">
                  <c:v>33482</c:v>
                </c:pt>
                <c:pt idx="3896">
                  <c:v>33483</c:v>
                </c:pt>
                <c:pt idx="3897">
                  <c:v>33484</c:v>
                </c:pt>
                <c:pt idx="3898">
                  <c:v>33485</c:v>
                </c:pt>
                <c:pt idx="3899">
                  <c:v>33486</c:v>
                </c:pt>
                <c:pt idx="3900">
                  <c:v>33487</c:v>
                </c:pt>
                <c:pt idx="3901">
                  <c:v>33488</c:v>
                </c:pt>
                <c:pt idx="3902">
                  <c:v>33489</c:v>
                </c:pt>
                <c:pt idx="3903">
                  <c:v>33490</c:v>
                </c:pt>
                <c:pt idx="3904">
                  <c:v>33491</c:v>
                </c:pt>
                <c:pt idx="3905">
                  <c:v>33492</c:v>
                </c:pt>
                <c:pt idx="3906">
                  <c:v>33493</c:v>
                </c:pt>
                <c:pt idx="3907">
                  <c:v>33494</c:v>
                </c:pt>
                <c:pt idx="3908">
                  <c:v>33495</c:v>
                </c:pt>
                <c:pt idx="3909">
                  <c:v>33496</c:v>
                </c:pt>
                <c:pt idx="3910">
                  <c:v>33497</c:v>
                </c:pt>
                <c:pt idx="3911">
                  <c:v>33498</c:v>
                </c:pt>
                <c:pt idx="3912">
                  <c:v>33499</c:v>
                </c:pt>
                <c:pt idx="3913">
                  <c:v>33500</c:v>
                </c:pt>
                <c:pt idx="3914">
                  <c:v>33501</c:v>
                </c:pt>
                <c:pt idx="3915">
                  <c:v>33502</c:v>
                </c:pt>
                <c:pt idx="3916">
                  <c:v>33503</c:v>
                </c:pt>
                <c:pt idx="3917">
                  <c:v>33504</c:v>
                </c:pt>
                <c:pt idx="3918">
                  <c:v>33505</c:v>
                </c:pt>
                <c:pt idx="3919">
                  <c:v>33506</c:v>
                </c:pt>
                <c:pt idx="3920">
                  <c:v>33507</c:v>
                </c:pt>
                <c:pt idx="3921">
                  <c:v>33508</c:v>
                </c:pt>
                <c:pt idx="3922">
                  <c:v>33509</c:v>
                </c:pt>
                <c:pt idx="3923">
                  <c:v>33510</c:v>
                </c:pt>
                <c:pt idx="3924">
                  <c:v>33511</c:v>
                </c:pt>
                <c:pt idx="3925">
                  <c:v>33512</c:v>
                </c:pt>
                <c:pt idx="3926">
                  <c:v>33513</c:v>
                </c:pt>
                <c:pt idx="3927">
                  <c:v>33514</c:v>
                </c:pt>
                <c:pt idx="3928">
                  <c:v>33515</c:v>
                </c:pt>
                <c:pt idx="3929">
                  <c:v>33516</c:v>
                </c:pt>
                <c:pt idx="3930">
                  <c:v>33517</c:v>
                </c:pt>
                <c:pt idx="3931">
                  <c:v>33518</c:v>
                </c:pt>
                <c:pt idx="3932">
                  <c:v>33519</c:v>
                </c:pt>
                <c:pt idx="3933">
                  <c:v>33520</c:v>
                </c:pt>
                <c:pt idx="3934">
                  <c:v>33521</c:v>
                </c:pt>
                <c:pt idx="3935">
                  <c:v>33522</c:v>
                </c:pt>
                <c:pt idx="3936">
                  <c:v>33523</c:v>
                </c:pt>
                <c:pt idx="3937">
                  <c:v>33524</c:v>
                </c:pt>
                <c:pt idx="3938">
                  <c:v>33525</c:v>
                </c:pt>
                <c:pt idx="3939">
                  <c:v>33526</c:v>
                </c:pt>
                <c:pt idx="3940">
                  <c:v>33527</c:v>
                </c:pt>
                <c:pt idx="3941">
                  <c:v>33528</c:v>
                </c:pt>
                <c:pt idx="3942">
                  <c:v>33529</c:v>
                </c:pt>
                <c:pt idx="3943">
                  <c:v>33530</c:v>
                </c:pt>
                <c:pt idx="3944">
                  <c:v>33531</c:v>
                </c:pt>
                <c:pt idx="3945">
                  <c:v>33532</c:v>
                </c:pt>
                <c:pt idx="3946">
                  <c:v>33533</c:v>
                </c:pt>
                <c:pt idx="3947">
                  <c:v>33534</c:v>
                </c:pt>
                <c:pt idx="3948">
                  <c:v>33535</c:v>
                </c:pt>
                <c:pt idx="3949">
                  <c:v>33536</c:v>
                </c:pt>
                <c:pt idx="3950">
                  <c:v>33537</c:v>
                </c:pt>
                <c:pt idx="3951">
                  <c:v>33538</c:v>
                </c:pt>
                <c:pt idx="3952">
                  <c:v>33539</c:v>
                </c:pt>
                <c:pt idx="3953">
                  <c:v>33540</c:v>
                </c:pt>
                <c:pt idx="3954">
                  <c:v>33541</c:v>
                </c:pt>
                <c:pt idx="3955">
                  <c:v>33542</c:v>
                </c:pt>
                <c:pt idx="3956">
                  <c:v>33543</c:v>
                </c:pt>
                <c:pt idx="3957">
                  <c:v>33544</c:v>
                </c:pt>
                <c:pt idx="3958">
                  <c:v>33545</c:v>
                </c:pt>
                <c:pt idx="3959">
                  <c:v>33546</c:v>
                </c:pt>
                <c:pt idx="3960">
                  <c:v>33547</c:v>
                </c:pt>
                <c:pt idx="3961">
                  <c:v>33548</c:v>
                </c:pt>
                <c:pt idx="3962">
                  <c:v>33549</c:v>
                </c:pt>
                <c:pt idx="3963">
                  <c:v>33550</c:v>
                </c:pt>
                <c:pt idx="3964">
                  <c:v>33551</c:v>
                </c:pt>
                <c:pt idx="3965">
                  <c:v>33552</c:v>
                </c:pt>
                <c:pt idx="3966">
                  <c:v>33553</c:v>
                </c:pt>
                <c:pt idx="3967">
                  <c:v>33554</c:v>
                </c:pt>
                <c:pt idx="3968">
                  <c:v>33555</c:v>
                </c:pt>
                <c:pt idx="3969">
                  <c:v>33556</c:v>
                </c:pt>
                <c:pt idx="3970">
                  <c:v>33557</c:v>
                </c:pt>
                <c:pt idx="3971">
                  <c:v>33558</c:v>
                </c:pt>
                <c:pt idx="3972">
                  <c:v>33559</c:v>
                </c:pt>
                <c:pt idx="3973">
                  <c:v>33560</c:v>
                </c:pt>
                <c:pt idx="3974">
                  <c:v>33561</c:v>
                </c:pt>
                <c:pt idx="3975">
                  <c:v>33562</c:v>
                </c:pt>
                <c:pt idx="3976">
                  <c:v>33563</c:v>
                </c:pt>
                <c:pt idx="3977">
                  <c:v>33564</c:v>
                </c:pt>
                <c:pt idx="3978">
                  <c:v>33565</c:v>
                </c:pt>
                <c:pt idx="3979">
                  <c:v>33566</c:v>
                </c:pt>
                <c:pt idx="3980">
                  <c:v>33567</c:v>
                </c:pt>
                <c:pt idx="3981">
                  <c:v>33568</c:v>
                </c:pt>
                <c:pt idx="3982">
                  <c:v>33569</c:v>
                </c:pt>
                <c:pt idx="3983">
                  <c:v>33570</c:v>
                </c:pt>
                <c:pt idx="3984">
                  <c:v>33571</c:v>
                </c:pt>
                <c:pt idx="3985">
                  <c:v>33572</c:v>
                </c:pt>
                <c:pt idx="3986">
                  <c:v>33573</c:v>
                </c:pt>
                <c:pt idx="3987">
                  <c:v>33574</c:v>
                </c:pt>
                <c:pt idx="3988">
                  <c:v>33575</c:v>
                </c:pt>
                <c:pt idx="3989">
                  <c:v>33576</c:v>
                </c:pt>
                <c:pt idx="3990">
                  <c:v>33577</c:v>
                </c:pt>
                <c:pt idx="3991">
                  <c:v>33578</c:v>
                </c:pt>
                <c:pt idx="3992">
                  <c:v>33579</c:v>
                </c:pt>
                <c:pt idx="3993">
                  <c:v>33580</c:v>
                </c:pt>
                <c:pt idx="3994">
                  <c:v>33581</c:v>
                </c:pt>
                <c:pt idx="3995">
                  <c:v>33582</c:v>
                </c:pt>
                <c:pt idx="3996">
                  <c:v>33583</c:v>
                </c:pt>
                <c:pt idx="3997">
                  <c:v>33584</c:v>
                </c:pt>
                <c:pt idx="3998">
                  <c:v>33585</c:v>
                </c:pt>
                <c:pt idx="3999">
                  <c:v>33586</c:v>
                </c:pt>
                <c:pt idx="4000">
                  <c:v>33587</c:v>
                </c:pt>
                <c:pt idx="4001">
                  <c:v>33588</c:v>
                </c:pt>
                <c:pt idx="4002">
                  <c:v>33589</c:v>
                </c:pt>
                <c:pt idx="4003">
                  <c:v>33590</c:v>
                </c:pt>
                <c:pt idx="4004">
                  <c:v>33591</c:v>
                </c:pt>
                <c:pt idx="4005">
                  <c:v>33592</c:v>
                </c:pt>
                <c:pt idx="4006">
                  <c:v>33593</c:v>
                </c:pt>
                <c:pt idx="4007">
                  <c:v>33594</c:v>
                </c:pt>
                <c:pt idx="4008">
                  <c:v>33595</c:v>
                </c:pt>
                <c:pt idx="4009">
                  <c:v>33596</c:v>
                </c:pt>
                <c:pt idx="4010">
                  <c:v>33597</c:v>
                </c:pt>
                <c:pt idx="4011">
                  <c:v>33598</c:v>
                </c:pt>
                <c:pt idx="4012">
                  <c:v>33599</c:v>
                </c:pt>
                <c:pt idx="4013">
                  <c:v>33600</c:v>
                </c:pt>
                <c:pt idx="4014">
                  <c:v>33601</c:v>
                </c:pt>
                <c:pt idx="4015">
                  <c:v>33602</c:v>
                </c:pt>
                <c:pt idx="4016">
                  <c:v>33603</c:v>
                </c:pt>
                <c:pt idx="4017">
                  <c:v>33604</c:v>
                </c:pt>
                <c:pt idx="4018">
                  <c:v>33605</c:v>
                </c:pt>
                <c:pt idx="4019">
                  <c:v>33606</c:v>
                </c:pt>
                <c:pt idx="4020">
                  <c:v>33607</c:v>
                </c:pt>
                <c:pt idx="4021">
                  <c:v>33608</c:v>
                </c:pt>
                <c:pt idx="4022">
                  <c:v>33609</c:v>
                </c:pt>
                <c:pt idx="4023">
                  <c:v>33610</c:v>
                </c:pt>
                <c:pt idx="4024">
                  <c:v>33611</c:v>
                </c:pt>
                <c:pt idx="4025">
                  <c:v>33612</c:v>
                </c:pt>
                <c:pt idx="4026">
                  <c:v>33613</c:v>
                </c:pt>
                <c:pt idx="4027">
                  <c:v>33614</c:v>
                </c:pt>
                <c:pt idx="4028">
                  <c:v>33615</c:v>
                </c:pt>
                <c:pt idx="4029">
                  <c:v>33616</c:v>
                </c:pt>
                <c:pt idx="4030">
                  <c:v>33617</c:v>
                </c:pt>
                <c:pt idx="4031">
                  <c:v>33618</c:v>
                </c:pt>
                <c:pt idx="4032">
                  <c:v>33619</c:v>
                </c:pt>
                <c:pt idx="4033">
                  <c:v>33620</c:v>
                </c:pt>
                <c:pt idx="4034">
                  <c:v>33621</c:v>
                </c:pt>
                <c:pt idx="4035">
                  <c:v>33622</c:v>
                </c:pt>
                <c:pt idx="4036">
                  <c:v>33623</c:v>
                </c:pt>
                <c:pt idx="4037">
                  <c:v>33624</c:v>
                </c:pt>
                <c:pt idx="4038">
                  <c:v>33625</c:v>
                </c:pt>
                <c:pt idx="4039">
                  <c:v>33626</c:v>
                </c:pt>
                <c:pt idx="4040">
                  <c:v>33627</c:v>
                </c:pt>
                <c:pt idx="4041">
                  <c:v>33628</c:v>
                </c:pt>
                <c:pt idx="4042">
                  <c:v>33629</c:v>
                </c:pt>
                <c:pt idx="4043">
                  <c:v>33630</c:v>
                </c:pt>
                <c:pt idx="4044">
                  <c:v>33631</c:v>
                </c:pt>
                <c:pt idx="4045">
                  <c:v>33632</c:v>
                </c:pt>
                <c:pt idx="4046">
                  <c:v>33633</c:v>
                </c:pt>
                <c:pt idx="4047">
                  <c:v>33634</c:v>
                </c:pt>
                <c:pt idx="4048">
                  <c:v>33635</c:v>
                </c:pt>
                <c:pt idx="4049">
                  <c:v>33636</c:v>
                </c:pt>
                <c:pt idx="4050">
                  <c:v>33637</c:v>
                </c:pt>
                <c:pt idx="4051">
                  <c:v>33638</c:v>
                </c:pt>
                <c:pt idx="4052">
                  <c:v>33639</c:v>
                </c:pt>
                <c:pt idx="4053">
                  <c:v>33640</c:v>
                </c:pt>
                <c:pt idx="4054">
                  <c:v>33641</c:v>
                </c:pt>
                <c:pt idx="4055">
                  <c:v>33642</c:v>
                </c:pt>
                <c:pt idx="4056">
                  <c:v>33643</c:v>
                </c:pt>
                <c:pt idx="4057">
                  <c:v>33644</c:v>
                </c:pt>
                <c:pt idx="4058">
                  <c:v>33645</c:v>
                </c:pt>
                <c:pt idx="4059">
                  <c:v>33646</c:v>
                </c:pt>
                <c:pt idx="4060">
                  <c:v>33647</c:v>
                </c:pt>
                <c:pt idx="4061">
                  <c:v>33648</c:v>
                </c:pt>
                <c:pt idx="4062">
                  <c:v>33649</c:v>
                </c:pt>
                <c:pt idx="4063">
                  <c:v>33650</c:v>
                </c:pt>
                <c:pt idx="4064">
                  <c:v>33651</c:v>
                </c:pt>
                <c:pt idx="4065">
                  <c:v>33652</c:v>
                </c:pt>
                <c:pt idx="4066">
                  <c:v>33653</c:v>
                </c:pt>
                <c:pt idx="4067">
                  <c:v>33654</c:v>
                </c:pt>
                <c:pt idx="4068">
                  <c:v>33655</c:v>
                </c:pt>
                <c:pt idx="4069">
                  <c:v>33656</c:v>
                </c:pt>
                <c:pt idx="4070">
                  <c:v>33657</c:v>
                </c:pt>
                <c:pt idx="4071">
                  <c:v>33658</c:v>
                </c:pt>
                <c:pt idx="4072">
                  <c:v>33659</c:v>
                </c:pt>
                <c:pt idx="4073">
                  <c:v>33660</c:v>
                </c:pt>
                <c:pt idx="4074">
                  <c:v>33661</c:v>
                </c:pt>
                <c:pt idx="4075">
                  <c:v>33662</c:v>
                </c:pt>
                <c:pt idx="4076">
                  <c:v>33663</c:v>
                </c:pt>
                <c:pt idx="4077">
                  <c:v>33664</c:v>
                </c:pt>
                <c:pt idx="4078">
                  <c:v>33665</c:v>
                </c:pt>
                <c:pt idx="4079">
                  <c:v>33666</c:v>
                </c:pt>
                <c:pt idx="4080">
                  <c:v>33667</c:v>
                </c:pt>
                <c:pt idx="4081">
                  <c:v>33668</c:v>
                </c:pt>
                <c:pt idx="4082">
                  <c:v>33669</c:v>
                </c:pt>
                <c:pt idx="4083">
                  <c:v>33670</c:v>
                </c:pt>
                <c:pt idx="4084">
                  <c:v>33671</c:v>
                </c:pt>
                <c:pt idx="4085">
                  <c:v>33672</c:v>
                </c:pt>
                <c:pt idx="4086">
                  <c:v>33673</c:v>
                </c:pt>
                <c:pt idx="4087">
                  <c:v>33674</c:v>
                </c:pt>
                <c:pt idx="4088">
                  <c:v>33675</c:v>
                </c:pt>
                <c:pt idx="4089">
                  <c:v>33676</c:v>
                </c:pt>
                <c:pt idx="4090">
                  <c:v>33677</c:v>
                </c:pt>
                <c:pt idx="4091">
                  <c:v>33678</c:v>
                </c:pt>
                <c:pt idx="4092">
                  <c:v>33679</c:v>
                </c:pt>
                <c:pt idx="4093">
                  <c:v>33680</c:v>
                </c:pt>
                <c:pt idx="4094">
                  <c:v>33681</c:v>
                </c:pt>
                <c:pt idx="4095">
                  <c:v>33682</c:v>
                </c:pt>
                <c:pt idx="4096">
                  <c:v>33683</c:v>
                </c:pt>
                <c:pt idx="4097">
                  <c:v>33684</c:v>
                </c:pt>
                <c:pt idx="4098">
                  <c:v>33685</c:v>
                </c:pt>
                <c:pt idx="4099">
                  <c:v>33686</c:v>
                </c:pt>
                <c:pt idx="4100">
                  <c:v>33687</c:v>
                </c:pt>
                <c:pt idx="4101">
                  <c:v>33688</c:v>
                </c:pt>
                <c:pt idx="4102">
                  <c:v>33689</c:v>
                </c:pt>
                <c:pt idx="4103">
                  <c:v>33690</c:v>
                </c:pt>
                <c:pt idx="4104">
                  <c:v>33691</c:v>
                </c:pt>
                <c:pt idx="4105">
                  <c:v>33692</c:v>
                </c:pt>
                <c:pt idx="4106">
                  <c:v>33693</c:v>
                </c:pt>
                <c:pt idx="4107">
                  <c:v>33694</c:v>
                </c:pt>
                <c:pt idx="4108">
                  <c:v>33695</c:v>
                </c:pt>
                <c:pt idx="4109">
                  <c:v>33696</c:v>
                </c:pt>
                <c:pt idx="4110">
                  <c:v>33697</c:v>
                </c:pt>
                <c:pt idx="4111">
                  <c:v>33698</c:v>
                </c:pt>
                <c:pt idx="4112">
                  <c:v>33699</c:v>
                </c:pt>
                <c:pt idx="4113">
                  <c:v>33700</c:v>
                </c:pt>
                <c:pt idx="4114">
                  <c:v>33701</c:v>
                </c:pt>
                <c:pt idx="4115">
                  <c:v>33702</c:v>
                </c:pt>
                <c:pt idx="4116">
                  <c:v>33703</c:v>
                </c:pt>
                <c:pt idx="4117">
                  <c:v>33704</c:v>
                </c:pt>
                <c:pt idx="4118">
                  <c:v>33705</c:v>
                </c:pt>
                <c:pt idx="4119">
                  <c:v>33706</c:v>
                </c:pt>
                <c:pt idx="4120">
                  <c:v>33707</c:v>
                </c:pt>
                <c:pt idx="4121">
                  <c:v>33708</c:v>
                </c:pt>
                <c:pt idx="4122">
                  <c:v>33709</c:v>
                </c:pt>
                <c:pt idx="4123">
                  <c:v>33710</c:v>
                </c:pt>
                <c:pt idx="4124">
                  <c:v>33711</c:v>
                </c:pt>
                <c:pt idx="4125">
                  <c:v>33712</c:v>
                </c:pt>
                <c:pt idx="4126">
                  <c:v>33713</c:v>
                </c:pt>
                <c:pt idx="4127">
                  <c:v>33714</c:v>
                </c:pt>
                <c:pt idx="4128">
                  <c:v>33715</c:v>
                </c:pt>
                <c:pt idx="4129">
                  <c:v>33716</c:v>
                </c:pt>
                <c:pt idx="4130">
                  <c:v>33717</c:v>
                </c:pt>
                <c:pt idx="4131">
                  <c:v>33718</c:v>
                </c:pt>
                <c:pt idx="4132">
                  <c:v>33719</c:v>
                </c:pt>
                <c:pt idx="4133">
                  <c:v>33720</c:v>
                </c:pt>
                <c:pt idx="4134">
                  <c:v>33721</c:v>
                </c:pt>
                <c:pt idx="4135">
                  <c:v>33722</c:v>
                </c:pt>
                <c:pt idx="4136">
                  <c:v>33723</c:v>
                </c:pt>
                <c:pt idx="4137">
                  <c:v>33724</c:v>
                </c:pt>
                <c:pt idx="4138">
                  <c:v>33725</c:v>
                </c:pt>
                <c:pt idx="4139">
                  <c:v>33726</c:v>
                </c:pt>
                <c:pt idx="4140">
                  <c:v>33727</c:v>
                </c:pt>
                <c:pt idx="4141">
                  <c:v>33728</c:v>
                </c:pt>
                <c:pt idx="4142">
                  <c:v>33729</c:v>
                </c:pt>
                <c:pt idx="4143">
                  <c:v>33730</c:v>
                </c:pt>
                <c:pt idx="4144">
                  <c:v>33731</c:v>
                </c:pt>
                <c:pt idx="4145">
                  <c:v>33732</c:v>
                </c:pt>
                <c:pt idx="4146">
                  <c:v>33733</c:v>
                </c:pt>
                <c:pt idx="4147">
                  <c:v>33734</c:v>
                </c:pt>
                <c:pt idx="4148">
                  <c:v>33735</c:v>
                </c:pt>
                <c:pt idx="4149">
                  <c:v>33736</c:v>
                </c:pt>
                <c:pt idx="4150">
                  <c:v>33737</c:v>
                </c:pt>
                <c:pt idx="4151">
                  <c:v>33738</c:v>
                </c:pt>
                <c:pt idx="4152">
                  <c:v>33739</c:v>
                </c:pt>
                <c:pt idx="4153">
                  <c:v>33740</c:v>
                </c:pt>
                <c:pt idx="4154">
                  <c:v>33741</c:v>
                </c:pt>
                <c:pt idx="4155">
                  <c:v>33742</c:v>
                </c:pt>
                <c:pt idx="4156">
                  <c:v>33743</c:v>
                </c:pt>
                <c:pt idx="4157">
                  <c:v>33744</c:v>
                </c:pt>
                <c:pt idx="4158">
                  <c:v>33745</c:v>
                </c:pt>
                <c:pt idx="4159">
                  <c:v>33746</c:v>
                </c:pt>
                <c:pt idx="4160">
                  <c:v>33747</c:v>
                </c:pt>
                <c:pt idx="4161">
                  <c:v>33748</c:v>
                </c:pt>
                <c:pt idx="4162">
                  <c:v>33749</c:v>
                </c:pt>
                <c:pt idx="4163">
                  <c:v>33750</c:v>
                </c:pt>
                <c:pt idx="4164">
                  <c:v>33751</c:v>
                </c:pt>
                <c:pt idx="4165">
                  <c:v>33752</c:v>
                </c:pt>
                <c:pt idx="4166">
                  <c:v>33753</c:v>
                </c:pt>
                <c:pt idx="4167">
                  <c:v>33754</c:v>
                </c:pt>
                <c:pt idx="4168">
                  <c:v>33755</c:v>
                </c:pt>
                <c:pt idx="4169">
                  <c:v>33756</c:v>
                </c:pt>
                <c:pt idx="4170">
                  <c:v>33757</c:v>
                </c:pt>
                <c:pt idx="4171">
                  <c:v>33758</c:v>
                </c:pt>
                <c:pt idx="4172">
                  <c:v>33759</c:v>
                </c:pt>
                <c:pt idx="4173">
                  <c:v>33760</c:v>
                </c:pt>
                <c:pt idx="4174">
                  <c:v>33761</c:v>
                </c:pt>
                <c:pt idx="4175">
                  <c:v>33762</c:v>
                </c:pt>
                <c:pt idx="4176">
                  <c:v>33763</c:v>
                </c:pt>
                <c:pt idx="4177">
                  <c:v>33764</c:v>
                </c:pt>
                <c:pt idx="4178">
                  <c:v>33765</c:v>
                </c:pt>
                <c:pt idx="4179">
                  <c:v>33766</c:v>
                </c:pt>
                <c:pt idx="4180">
                  <c:v>33767</c:v>
                </c:pt>
                <c:pt idx="4181">
                  <c:v>33768</c:v>
                </c:pt>
                <c:pt idx="4182">
                  <c:v>33769</c:v>
                </c:pt>
                <c:pt idx="4183">
                  <c:v>33770</c:v>
                </c:pt>
                <c:pt idx="4184">
                  <c:v>33771</c:v>
                </c:pt>
                <c:pt idx="4185">
                  <c:v>33772</c:v>
                </c:pt>
                <c:pt idx="4186">
                  <c:v>33773</c:v>
                </c:pt>
                <c:pt idx="4187">
                  <c:v>33774</c:v>
                </c:pt>
                <c:pt idx="4188">
                  <c:v>33775</c:v>
                </c:pt>
                <c:pt idx="4189">
                  <c:v>33776</c:v>
                </c:pt>
                <c:pt idx="4190">
                  <c:v>33777</c:v>
                </c:pt>
                <c:pt idx="4191">
                  <c:v>33778</c:v>
                </c:pt>
                <c:pt idx="4192">
                  <c:v>33779</c:v>
                </c:pt>
                <c:pt idx="4193">
                  <c:v>33780</c:v>
                </c:pt>
                <c:pt idx="4194">
                  <c:v>33781</c:v>
                </c:pt>
                <c:pt idx="4195">
                  <c:v>33782</c:v>
                </c:pt>
                <c:pt idx="4196">
                  <c:v>33783</c:v>
                </c:pt>
                <c:pt idx="4197">
                  <c:v>33784</c:v>
                </c:pt>
                <c:pt idx="4198">
                  <c:v>33785</c:v>
                </c:pt>
                <c:pt idx="4199">
                  <c:v>33786</c:v>
                </c:pt>
                <c:pt idx="4200">
                  <c:v>33787</c:v>
                </c:pt>
                <c:pt idx="4201">
                  <c:v>33788</c:v>
                </c:pt>
                <c:pt idx="4202">
                  <c:v>33789</c:v>
                </c:pt>
                <c:pt idx="4203">
                  <c:v>33790</c:v>
                </c:pt>
                <c:pt idx="4204">
                  <c:v>33791</c:v>
                </c:pt>
                <c:pt idx="4205">
                  <c:v>33792</c:v>
                </c:pt>
                <c:pt idx="4206">
                  <c:v>33793</c:v>
                </c:pt>
                <c:pt idx="4207">
                  <c:v>33794</c:v>
                </c:pt>
                <c:pt idx="4208">
                  <c:v>33795</c:v>
                </c:pt>
                <c:pt idx="4209">
                  <c:v>33796</c:v>
                </c:pt>
                <c:pt idx="4210">
                  <c:v>33797</c:v>
                </c:pt>
                <c:pt idx="4211">
                  <c:v>33798</c:v>
                </c:pt>
                <c:pt idx="4212">
                  <c:v>33799</c:v>
                </c:pt>
                <c:pt idx="4213">
                  <c:v>33800</c:v>
                </c:pt>
                <c:pt idx="4214">
                  <c:v>33801</c:v>
                </c:pt>
                <c:pt idx="4215">
                  <c:v>33802</c:v>
                </c:pt>
                <c:pt idx="4216">
                  <c:v>33803</c:v>
                </c:pt>
                <c:pt idx="4217">
                  <c:v>33804</c:v>
                </c:pt>
                <c:pt idx="4218">
                  <c:v>33805</c:v>
                </c:pt>
                <c:pt idx="4219">
                  <c:v>33806</c:v>
                </c:pt>
                <c:pt idx="4220">
                  <c:v>33807</c:v>
                </c:pt>
                <c:pt idx="4221">
                  <c:v>33808</c:v>
                </c:pt>
                <c:pt idx="4222">
                  <c:v>33809</c:v>
                </c:pt>
                <c:pt idx="4223">
                  <c:v>33810</c:v>
                </c:pt>
                <c:pt idx="4224">
                  <c:v>33811</c:v>
                </c:pt>
                <c:pt idx="4225">
                  <c:v>33812</c:v>
                </c:pt>
                <c:pt idx="4226">
                  <c:v>33813</c:v>
                </c:pt>
                <c:pt idx="4227">
                  <c:v>33814</c:v>
                </c:pt>
                <c:pt idx="4228">
                  <c:v>33815</c:v>
                </c:pt>
                <c:pt idx="4229">
                  <c:v>33816</c:v>
                </c:pt>
                <c:pt idx="4230">
                  <c:v>33817</c:v>
                </c:pt>
                <c:pt idx="4231">
                  <c:v>33818</c:v>
                </c:pt>
                <c:pt idx="4232">
                  <c:v>33819</c:v>
                </c:pt>
                <c:pt idx="4233">
                  <c:v>33820</c:v>
                </c:pt>
                <c:pt idx="4234">
                  <c:v>33821</c:v>
                </c:pt>
                <c:pt idx="4235">
                  <c:v>33822</c:v>
                </c:pt>
                <c:pt idx="4236">
                  <c:v>33823</c:v>
                </c:pt>
                <c:pt idx="4237">
                  <c:v>33824</c:v>
                </c:pt>
                <c:pt idx="4238">
                  <c:v>33825</c:v>
                </c:pt>
                <c:pt idx="4239">
                  <c:v>33826</c:v>
                </c:pt>
                <c:pt idx="4240">
                  <c:v>33827</c:v>
                </c:pt>
                <c:pt idx="4241">
                  <c:v>33828</c:v>
                </c:pt>
                <c:pt idx="4242">
                  <c:v>33829</c:v>
                </c:pt>
                <c:pt idx="4243">
                  <c:v>33830</c:v>
                </c:pt>
                <c:pt idx="4244">
                  <c:v>33831</c:v>
                </c:pt>
                <c:pt idx="4245">
                  <c:v>33832</c:v>
                </c:pt>
                <c:pt idx="4246">
                  <c:v>33833</c:v>
                </c:pt>
                <c:pt idx="4247">
                  <c:v>33834</c:v>
                </c:pt>
                <c:pt idx="4248">
                  <c:v>33835</c:v>
                </c:pt>
                <c:pt idx="4249">
                  <c:v>33836</c:v>
                </c:pt>
                <c:pt idx="4250">
                  <c:v>33837</c:v>
                </c:pt>
                <c:pt idx="4251">
                  <c:v>33838</c:v>
                </c:pt>
                <c:pt idx="4252">
                  <c:v>33839</c:v>
                </c:pt>
                <c:pt idx="4253">
                  <c:v>33840</c:v>
                </c:pt>
                <c:pt idx="4254">
                  <c:v>33841</c:v>
                </c:pt>
                <c:pt idx="4255">
                  <c:v>33842</c:v>
                </c:pt>
                <c:pt idx="4256">
                  <c:v>33843</c:v>
                </c:pt>
                <c:pt idx="4257">
                  <c:v>33844</c:v>
                </c:pt>
                <c:pt idx="4258">
                  <c:v>33845</c:v>
                </c:pt>
                <c:pt idx="4259">
                  <c:v>33846</c:v>
                </c:pt>
                <c:pt idx="4260">
                  <c:v>33847</c:v>
                </c:pt>
                <c:pt idx="4261">
                  <c:v>33848</c:v>
                </c:pt>
                <c:pt idx="4262">
                  <c:v>33849</c:v>
                </c:pt>
                <c:pt idx="4263">
                  <c:v>33850</c:v>
                </c:pt>
                <c:pt idx="4264">
                  <c:v>33851</c:v>
                </c:pt>
                <c:pt idx="4265">
                  <c:v>33852</c:v>
                </c:pt>
                <c:pt idx="4266">
                  <c:v>33853</c:v>
                </c:pt>
                <c:pt idx="4267">
                  <c:v>33854</c:v>
                </c:pt>
                <c:pt idx="4268">
                  <c:v>33855</c:v>
                </c:pt>
                <c:pt idx="4269">
                  <c:v>33856</c:v>
                </c:pt>
                <c:pt idx="4270">
                  <c:v>33857</c:v>
                </c:pt>
                <c:pt idx="4271">
                  <c:v>33858</c:v>
                </c:pt>
                <c:pt idx="4272">
                  <c:v>33859</c:v>
                </c:pt>
                <c:pt idx="4273">
                  <c:v>33860</c:v>
                </c:pt>
                <c:pt idx="4274">
                  <c:v>33861</c:v>
                </c:pt>
                <c:pt idx="4275">
                  <c:v>33862</c:v>
                </c:pt>
                <c:pt idx="4276">
                  <c:v>33863</c:v>
                </c:pt>
                <c:pt idx="4277">
                  <c:v>33864</c:v>
                </c:pt>
                <c:pt idx="4278">
                  <c:v>33865</c:v>
                </c:pt>
                <c:pt idx="4279">
                  <c:v>33866</c:v>
                </c:pt>
                <c:pt idx="4280">
                  <c:v>33867</c:v>
                </c:pt>
                <c:pt idx="4281">
                  <c:v>33868</c:v>
                </c:pt>
                <c:pt idx="4282">
                  <c:v>33869</c:v>
                </c:pt>
                <c:pt idx="4283">
                  <c:v>33870</c:v>
                </c:pt>
                <c:pt idx="4284">
                  <c:v>33871</c:v>
                </c:pt>
                <c:pt idx="4285">
                  <c:v>33872</c:v>
                </c:pt>
                <c:pt idx="4286">
                  <c:v>33873</c:v>
                </c:pt>
                <c:pt idx="4287">
                  <c:v>33874</c:v>
                </c:pt>
                <c:pt idx="4288">
                  <c:v>33875</c:v>
                </c:pt>
                <c:pt idx="4289">
                  <c:v>33876</c:v>
                </c:pt>
                <c:pt idx="4290">
                  <c:v>33877</c:v>
                </c:pt>
                <c:pt idx="4291">
                  <c:v>33878</c:v>
                </c:pt>
                <c:pt idx="4292">
                  <c:v>33879</c:v>
                </c:pt>
                <c:pt idx="4293">
                  <c:v>33880</c:v>
                </c:pt>
                <c:pt idx="4294">
                  <c:v>33881</c:v>
                </c:pt>
                <c:pt idx="4295">
                  <c:v>33882</c:v>
                </c:pt>
                <c:pt idx="4296">
                  <c:v>33883</c:v>
                </c:pt>
                <c:pt idx="4297">
                  <c:v>33884</c:v>
                </c:pt>
                <c:pt idx="4298">
                  <c:v>33885</c:v>
                </c:pt>
                <c:pt idx="4299">
                  <c:v>33886</c:v>
                </c:pt>
                <c:pt idx="4300">
                  <c:v>33887</c:v>
                </c:pt>
                <c:pt idx="4301">
                  <c:v>33888</c:v>
                </c:pt>
                <c:pt idx="4302">
                  <c:v>33889</c:v>
                </c:pt>
                <c:pt idx="4303">
                  <c:v>33890</c:v>
                </c:pt>
                <c:pt idx="4304">
                  <c:v>33891</c:v>
                </c:pt>
                <c:pt idx="4305">
                  <c:v>33892</c:v>
                </c:pt>
                <c:pt idx="4306">
                  <c:v>33893</c:v>
                </c:pt>
                <c:pt idx="4307">
                  <c:v>33894</c:v>
                </c:pt>
                <c:pt idx="4308">
                  <c:v>33895</c:v>
                </c:pt>
                <c:pt idx="4309">
                  <c:v>33896</c:v>
                </c:pt>
                <c:pt idx="4310">
                  <c:v>33897</c:v>
                </c:pt>
                <c:pt idx="4311">
                  <c:v>33898</c:v>
                </c:pt>
                <c:pt idx="4312">
                  <c:v>33899</c:v>
                </c:pt>
                <c:pt idx="4313">
                  <c:v>33900</c:v>
                </c:pt>
                <c:pt idx="4314">
                  <c:v>33901</c:v>
                </c:pt>
                <c:pt idx="4315">
                  <c:v>33902</c:v>
                </c:pt>
                <c:pt idx="4316">
                  <c:v>33903</c:v>
                </c:pt>
                <c:pt idx="4317">
                  <c:v>33904</c:v>
                </c:pt>
                <c:pt idx="4318">
                  <c:v>33905</c:v>
                </c:pt>
                <c:pt idx="4319">
                  <c:v>33906</c:v>
                </c:pt>
                <c:pt idx="4320">
                  <c:v>33907</c:v>
                </c:pt>
                <c:pt idx="4321">
                  <c:v>33908</c:v>
                </c:pt>
                <c:pt idx="4322">
                  <c:v>33909</c:v>
                </c:pt>
                <c:pt idx="4323">
                  <c:v>33910</c:v>
                </c:pt>
                <c:pt idx="4324">
                  <c:v>33911</c:v>
                </c:pt>
                <c:pt idx="4325">
                  <c:v>33912</c:v>
                </c:pt>
                <c:pt idx="4326">
                  <c:v>33913</c:v>
                </c:pt>
                <c:pt idx="4327">
                  <c:v>33914</c:v>
                </c:pt>
                <c:pt idx="4328">
                  <c:v>33915</c:v>
                </c:pt>
                <c:pt idx="4329">
                  <c:v>33916</c:v>
                </c:pt>
                <c:pt idx="4330">
                  <c:v>33917</c:v>
                </c:pt>
                <c:pt idx="4331">
                  <c:v>33918</c:v>
                </c:pt>
                <c:pt idx="4332">
                  <c:v>33919</c:v>
                </c:pt>
                <c:pt idx="4333">
                  <c:v>33920</c:v>
                </c:pt>
                <c:pt idx="4334">
                  <c:v>33921</c:v>
                </c:pt>
                <c:pt idx="4335">
                  <c:v>33922</c:v>
                </c:pt>
                <c:pt idx="4336">
                  <c:v>33923</c:v>
                </c:pt>
                <c:pt idx="4337">
                  <c:v>33924</c:v>
                </c:pt>
                <c:pt idx="4338">
                  <c:v>33925</c:v>
                </c:pt>
                <c:pt idx="4339">
                  <c:v>33926</c:v>
                </c:pt>
                <c:pt idx="4340">
                  <c:v>33927</c:v>
                </c:pt>
                <c:pt idx="4341">
                  <c:v>33928</c:v>
                </c:pt>
                <c:pt idx="4342">
                  <c:v>33929</c:v>
                </c:pt>
                <c:pt idx="4343">
                  <c:v>33930</c:v>
                </c:pt>
                <c:pt idx="4344">
                  <c:v>33931</c:v>
                </c:pt>
                <c:pt idx="4345">
                  <c:v>33932</c:v>
                </c:pt>
                <c:pt idx="4346">
                  <c:v>33933</c:v>
                </c:pt>
                <c:pt idx="4347">
                  <c:v>33934</c:v>
                </c:pt>
                <c:pt idx="4348">
                  <c:v>33935</c:v>
                </c:pt>
                <c:pt idx="4349">
                  <c:v>33936</c:v>
                </c:pt>
                <c:pt idx="4350">
                  <c:v>33937</c:v>
                </c:pt>
                <c:pt idx="4351">
                  <c:v>33938</c:v>
                </c:pt>
                <c:pt idx="4352">
                  <c:v>33939</c:v>
                </c:pt>
                <c:pt idx="4353">
                  <c:v>33940</c:v>
                </c:pt>
                <c:pt idx="4354">
                  <c:v>33941</c:v>
                </c:pt>
                <c:pt idx="4355">
                  <c:v>33942</c:v>
                </c:pt>
                <c:pt idx="4356">
                  <c:v>33943</c:v>
                </c:pt>
                <c:pt idx="4357">
                  <c:v>33944</c:v>
                </c:pt>
                <c:pt idx="4358">
                  <c:v>33945</c:v>
                </c:pt>
                <c:pt idx="4359">
                  <c:v>33946</c:v>
                </c:pt>
                <c:pt idx="4360">
                  <c:v>33947</c:v>
                </c:pt>
                <c:pt idx="4361">
                  <c:v>33948</c:v>
                </c:pt>
                <c:pt idx="4362">
                  <c:v>33949</c:v>
                </c:pt>
                <c:pt idx="4363">
                  <c:v>33950</c:v>
                </c:pt>
                <c:pt idx="4364">
                  <c:v>33951</c:v>
                </c:pt>
                <c:pt idx="4365">
                  <c:v>33952</c:v>
                </c:pt>
                <c:pt idx="4366">
                  <c:v>33953</c:v>
                </c:pt>
                <c:pt idx="4367">
                  <c:v>33954</c:v>
                </c:pt>
                <c:pt idx="4368">
                  <c:v>33955</c:v>
                </c:pt>
                <c:pt idx="4369">
                  <c:v>33956</c:v>
                </c:pt>
                <c:pt idx="4370">
                  <c:v>33957</c:v>
                </c:pt>
                <c:pt idx="4371">
                  <c:v>33958</c:v>
                </c:pt>
                <c:pt idx="4372">
                  <c:v>33959</c:v>
                </c:pt>
                <c:pt idx="4373">
                  <c:v>33960</c:v>
                </c:pt>
                <c:pt idx="4374">
                  <c:v>33961</c:v>
                </c:pt>
                <c:pt idx="4375">
                  <c:v>33962</c:v>
                </c:pt>
                <c:pt idx="4376">
                  <c:v>33963</c:v>
                </c:pt>
                <c:pt idx="4377">
                  <c:v>33964</c:v>
                </c:pt>
                <c:pt idx="4378">
                  <c:v>33965</c:v>
                </c:pt>
                <c:pt idx="4379">
                  <c:v>33966</c:v>
                </c:pt>
                <c:pt idx="4380">
                  <c:v>33967</c:v>
                </c:pt>
                <c:pt idx="4381">
                  <c:v>33968</c:v>
                </c:pt>
                <c:pt idx="4382">
                  <c:v>33969</c:v>
                </c:pt>
                <c:pt idx="4383">
                  <c:v>33970</c:v>
                </c:pt>
                <c:pt idx="4384">
                  <c:v>33971</c:v>
                </c:pt>
                <c:pt idx="4385">
                  <c:v>33972</c:v>
                </c:pt>
              </c:numCache>
            </c:numRef>
          </c:cat>
          <c:val>
            <c:numRef>
              <c:f>'Forecast Analysis2'!$C$2:$C$4387</c:f>
              <c:numCache>
                <c:formatCode>General</c:formatCode>
                <c:ptCount val="4386"/>
                <c:pt idx="3652">
                  <c:v>15.075734127360343</c:v>
                </c:pt>
                <c:pt idx="3653">
                  <c:v>15.256423268388033</c:v>
                </c:pt>
                <c:pt idx="3654">
                  <c:v>15.591051980563323</c:v>
                </c:pt>
                <c:pt idx="3655">
                  <c:v>15.2234697030652</c:v>
                </c:pt>
                <c:pt idx="3656">
                  <c:v>15.494776411566853</c:v>
                </c:pt>
                <c:pt idx="3657">
                  <c:v>15.490406279683281</c:v>
                </c:pt>
                <c:pt idx="3658">
                  <c:v>16.046254616536487</c:v>
                </c:pt>
                <c:pt idx="3659">
                  <c:v>15.394835206387491</c:v>
                </c:pt>
                <c:pt idx="3660">
                  <c:v>14.803054191396306</c:v>
                </c:pt>
                <c:pt idx="3661">
                  <c:v>14.257461185252575</c:v>
                </c:pt>
                <c:pt idx="3662">
                  <c:v>16.294912273424718</c:v>
                </c:pt>
                <c:pt idx="3663">
                  <c:v>17.285903458095223</c:v>
                </c:pt>
                <c:pt idx="3664">
                  <c:v>18.684484845067267</c:v>
                </c:pt>
                <c:pt idx="3665">
                  <c:v>16.686166339518223</c:v>
                </c:pt>
                <c:pt idx="3666">
                  <c:v>15.154528273343461</c:v>
                </c:pt>
                <c:pt idx="3667">
                  <c:v>15.33884591824876</c:v>
                </c:pt>
                <c:pt idx="3668">
                  <c:v>14.929683459610116</c:v>
                </c:pt>
                <c:pt idx="3669">
                  <c:v>14.861383926156249</c:v>
                </c:pt>
                <c:pt idx="3670">
                  <c:v>16.009906826265173</c:v>
                </c:pt>
                <c:pt idx="3671">
                  <c:v>17.157612901190909</c:v>
                </c:pt>
                <c:pt idx="3672">
                  <c:v>16.019697285640405</c:v>
                </c:pt>
                <c:pt idx="3673">
                  <c:v>14.524544061418503</c:v>
                </c:pt>
                <c:pt idx="3674">
                  <c:v>14.072108634392917</c:v>
                </c:pt>
                <c:pt idx="3675">
                  <c:v>15.466704498985079</c:v>
                </c:pt>
                <c:pt idx="3676">
                  <c:v>14.956130893344362</c:v>
                </c:pt>
                <c:pt idx="3677">
                  <c:v>16.118292502410611</c:v>
                </c:pt>
                <c:pt idx="3678">
                  <c:v>14.250937337915371</c:v>
                </c:pt>
                <c:pt idx="3679">
                  <c:v>15.375823588947597</c:v>
                </c:pt>
                <c:pt idx="3680">
                  <c:v>14.789473192642474</c:v>
                </c:pt>
                <c:pt idx="3681">
                  <c:v>14.565083720854361</c:v>
                </c:pt>
                <c:pt idx="3682">
                  <c:v>13.943086175323831</c:v>
                </c:pt>
                <c:pt idx="3683">
                  <c:v>16.153441986281706</c:v>
                </c:pt>
                <c:pt idx="3684">
                  <c:v>16.920786723438358</c:v>
                </c:pt>
                <c:pt idx="3685">
                  <c:v>15.426449647838112</c:v>
                </c:pt>
                <c:pt idx="3686">
                  <c:v>15.693009723180159</c:v>
                </c:pt>
                <c:pt idx="3687">
                  <c:v>15.470814872595197</c:v>
                </c:pt>
                <c:pt idx="3688">
                  <c:v>15.648733150513074</c:v>
                </c:pt>
                <c:pt idx="3689">
                  <c:v>16.527393291840834</c:v>
                </c:pt>
                <c:pt idx="3690">
                  <c:v>15.783794960430567</c:v>
                </c:pt>
                <c:pt idx="3691">
                  <c:v>15.146386218007336</c:v>
                </c:pt>
                <c:pt idx="3692">
                  <c:v>15.597170050712174</c:v>
                </c:pt>
                <c:pt idx="3693">
                  <c:v>15.887416012236987</c:v>
                </c:pt>
                <c:pt idx="3694">
                  <c:v>15.284250067897963</c:v>
                </c:pt>
                <c:pt idx="3695">
                  <c:v>14.665401980662203</c:v>
                </c:pt>
                <c:pt idx="3696">
                  <c:v>15.042885038824595</c:v>
                </c:pt>
                <c:pt idx="3697">
                  <c:v>15.089087840210153</c:v>
                </c:pt>
                <c:pt idx="3698">
                  <c:v>15.020978005999782</c:v>
                </c:pt>
                <c:pt idx="3699">
                  <c:v>17.122159234666661</c:v>
                </c:pt>
                <c:pt idx="3700">
                  <c:v>16.165366585282619</c:v>
                </c:pt>
                <c:pt idx="3701">
                  <c:v>16.83064121356216</c:v>
                </c:pt>
                <c:pt idx="3702">
                  <c:v>14.801756882864877</c:v>
                </c:pt>
                <c:pt idx="3703">
                  <c:v>15.641456109920632</c:v>
                </c:pt>
                <c:pt idx="3704">
                  <c:v>16.600580671541234</c:v>
                </c:pt>
                <c:pt idx="3705">
                  <c:v>17.35412911205761</c:v>
                </c:pt>
                <c:pt idx="3706">
                  <c:v>18.227186698434064</c:v>
                </c:pt>
                <c:pt idx="3707">
                  <c:v>16.83464680052078</c:v>
                </c:pt>
                <c:pt idx="3708">
                  <c:v>15.969873657878516</c:v>
                </c:pt>
                <c:pt idx="3709">
                  <c:v>16.381726703502874</c:v>
                </c:pt>
                <c:pt idx="3710">
                  <c:v>16.354231250889839</c:v>
                </c:pt>
                <c:pt idx="3711">
                  <c:v>16.664916490114024</c:v>
                </c:pt>
                <c:pt idx="3712">
                  <c:v>15.936883802443706</c:v>
                </c:pt>
                <c:pt idx="3713">
                  <c:v>17.532860519176065</c:v>
                </c:pt>
                <c:pt idx="3714">
                  <c:v>17.789404730097232</c:v>
                </c:pt>
                <c:pt idx="3715">
                  <c:v>18.416334334849761</c:v>
                </c:pt>
                <c:pt idx="3716">
                  <c:v>18.447497108447017</c:v>
                </c:pt>
                <c:pt idx="3717">
                  <c:v>16.98088157984775</c:v>
                </c:pt>
                <c:pt idx="3718">
                  <c:v>17.020834802163726</c:v>
                </c:pt>
                <c:pt idx="3719">
                  <c:v>16.108715959476218</c:v>
                </c:pt>
                <c:pt idx="3720">
                  <c:v>14.653248310909269</c:v>
                </c:pt>
                <c:pt idx="3721">
                  <c:v>15.427991153792535</c:v>
                </c:pt>
                <c:pt idx="3722">
                  <c:v>16.750122274411826</c:v>
                </c:pt>
                <c:pt idx="3723">
                  <c:v>17.726053160971759</c:v>
                </c:pt>
                <c:pt idx="3724">
                  <c:v>15.636746979368828</c:v>
                </c:pt>
                <c:pt idx="3725">
                  <c:v>14.412765389691316</c:v>
                </c:pt>
                <c:pt idx="3726">
                  <c:v>15.245782725831381</c:v>
                </c:pt>
                <c:pt idx="3727">
                  <c:v>14.438190270989434</c:v>
                </c:pt>
                <c:pt idx="3728">
                  <c:v>14.437920457802772</c:v>
                </c:pt>
                <c:pt idx="3729">
                  <c:v>15.039122149197922</c:v>
                </c:pt>
                <c:pt idx="3730">
                  <c:v>15.922089869249129</c:v>
                </c:pt>
                <c:pt idx="3731">
                  <c:v>15.752524068758461</c:v>
                </c:pt>
                <c:pt idx="3732">
                  <c:v>16.266561182360206</c:v>
                </c:pt>
                <c:pt idx="3733">
                  <c:v>17.367237097132115</c:v>
                </c:pt>
                <c:pt idx="3734">
                  <c:v>18.359110433718122</c:v>
                </c:pt>
                <c:pt idx="3735">
                  <c:v>18.425554796755108</c:v>
                </c:pt>
                <c:pt idx="3736">
                  <c:v>17.752764897449026</c:v>
                </c:pt>
                <c:pt idx="3737">
                  <c:v>16.703075694608714</c:v>
                </c:pt>
                <c:pt idx="3738">
                  <c:v>16.265732424677427</c:v>
                </c:pt>
                <c:pt idx="3739">
                  <c:v>16.313855576542164</c:v>
                </c:pt>
                <c:pt idx="3740">
                  <c:v>14.024142796139987</c:v>
                </c:pt>
                <c:pt idx="3741">
                  <c:v>13.59173205670354</c:v>
                </c:pt>
                <c:pt idx="3742">
                  <c:v>14.914349320381525</c:v>
                </c:pt>
                <c:pt idx="3743">
                  <c:v>15.294861964167138</c:v>
                </c:pt>
                <c:pt idx="3744">
                  <c:v>15.628492190564129</c:v>
                </c:pt>
                <c:pt idx="3745">
                  <c:v>16.076394166149978</c:v>
                </c:pt>
                <c:pt idx="3746">
                  <c:v>15.064010037700811</c:v>
                </c:pt>
                <c:pt idx="3747">
                  <c:v>15.405443604412991</c:v>
                </c:pt>
                <c:pt idx="3748">
                  <c:v>15.364406746886278</c:v>
                </c:pt>
                <c:pt idx="3749">
                  <c:v>15.815386124723322</c:v>
                </c:pt>
                <c:pt idx="3750">
                  <c:v>15.924455883390905</c:v>
                </c:pt>
                <c:pt idx="3751">
                  <c:v>13.264705416719424</c:v>
                </c:pt>
                <c:pt idx="3752">
                  <c:v>14.224080547035616</c:v>
                </c:pt>
                <c:pt idx="3753">
                  <c:v>13.743048371051824</c:v>
                </c:pt>
                <c:pt idx="3754">
                  <c:v>16.008062282819971</c:v>
                </c:pt>
                <c:pt idx="3755">
                  <c:v>13.746973406430868</c:v>
                </c:pt>
                <c:pt idx="3756">
                  <c:v>13.768886148557224</c:v>
                </c:pt>
                <c:pt idx="3757">
                  <c:v>12.151340959767351</c:v>
                </c:pt>
                <c:pt idx="3758">
                  <c:v>10.21959345576343</c:v>
                </c:pt>
                <c:pt idx="3759">
                  <c:v>12.274610980936233</c:v>
                </c:pt>
                <c:pt idx="3760">
                  <c:v>12.394309298358998</c:v>
                </c:pt>
                <c:pt idx="3761">
                  <c:v>13.504780952414123</c:v>
                </c:pt>
                <c:pt idx="3762">
                  <c:v>11.042572504670765</c:v>
                </c:pt>
                <c:pt idx="3763">
                  <c:v>11.14459285644714</c:v>
                </c:pt>
                <c:pt idx="3764">
                  <c:v>10.976825165404104</c:v>
                </c:pt>
                <c:pt idx="3765">
                  <c:v>12.900003556343028</c:v>
                </c:pt>
                <c:pt idx="3766">
                  <c:v>11.544495095154305</c:v>
                </c:pt>
                <c:pt idx="3767">
                  <c:v>12.515113872263218</c:v>
                </c:pt>
                <c:pt idx="3768">
                  <c:v>11.576936174538387</c:v>
                </c:pt>
                <c:pt idx="3769">
                  <c:v>10.897838832759458</c:v>
                </c:pt>
                <c:pt idx="3770">
                  <c:v>10.824356526998798</c:v>
                </c:pt>
                <c:pt idx="3771">
                  <c:v>11.382903579018603</c:v>
                </c:pt>
                <c:pt idx="3772">
                  <c:v>12.943993814386316</c:v>
                </c:pt>
                <c:pt idx="3773">
                  <c:v>11.773540552980281</c:v>
                </c:pt>
                <c:pt idx="3774">
                  <c:v>12.912016753704844</c:v>
                </c:pt>
                <c:pt idx="3775">
                  <c:v>13.343443385361192</c:v>
                </c:pt>
                <c:pt idx="3776">
                  <c:v>12.34996677724439</c:v>
                </c:pt>
                <c:pt idx="3777">
                  <c:v>12.38371624530966</c:v>
                </c:pt>
                <c:pt idx="3778">
                  <c:v>12.170886884220677</c:v>
                </c:pt>
                <c:pt idx="3779">
                  <c:v>10.957890460243524</c:v>
                </c:pt>
                <c:pt idx="3780">
                  <c:v>8.9903398522102798</c:v>
                </c:pt>
                <c:pt idx="3781">
                  <c:v>9.7220413223689608</c:v>
                </c:pt>
                <c:pt idx="3782">
                  <c:v>10.989674122915925</c:v>
                </c:pt>
                <c:pt idx="3783">
                  <c:v>11.777838834127637</c:v>
                </c:pt>
                <c:pt idx="3784">
                  <c:v>10.533264625039681</c:v>
                </c:pt>
                <c:pt idx="3785">
                  <c:v>11.716333439904119</c:v>
                </c:pt>
                <c:pt idx="3786">
                  <c:v>11.052375623026707</c:v>
                </c:pt>
                <c:pt idx="3787">
                  <c:v>11.023684604145618</c:v>
                </c:pt>
                <c:pt idx="3788">
                  <c:v>10.939249120581541</c:v>
                </c:pt>
                <c:pt idx="3789">
                  <c:v>9.5410116253431436</c:v>
                </c:pt>
                <c:pt idx="3790">
                  <c:v>11.219561503737527</c:v>
                </c:pt>
                <c:pt idx="3791">
                  <c:v>10.384211146776208</c:v>
                </c:pt>
                <c:pt idx="3792">
                  <c:v>10.431019222155184</c:v>
                </c:pt>
                <c:pt idx="3793">
                  <c:v>11.025862741040887</c:v>
                </c:pt>
                <c:pt idx="3794">
                  <c:v>10.379618774208984</c:v>
                </c:pt>
                <c:pt idx="3795">
                  <c:v>9.2225496882656479</c:v>
                </c:pt>
                <c:pt idx="3796">
                  <c:v>9.2361431289164351</c:v>
                </c:pt>
                <c:pt idx="3797">
                  <c:v>10.983609604705384</c:v>
                </c:pt>
                <c:pt idx="3798">
                  <c:v>9.8900207581414055</c:v>
                </c:pt>
                <c:pt idx="3799">
                  <c:v>9.8293480268978506</c:v>
                </c:pt>
                <c:pt idx="3800">
                  <c:v>9.5074214060217646</c:v>
                </c:pt>
                <c:pt idx="3801">
                  <c:v>8.2610593125833809</c:v>
                </c:pt>
                <c:pt idx="3802">
                  <c:v>8.2630705469833003</c:v>
                </c:pt>
                <c:pt idx="3803">
                  <c:v>8.7447183575782077</c:v>
                </c:pt>
                <c:pt idx="3804">
                  <c:v>9.9813304782708965</c:v>
                </c:pt>
                <c:pt idx="3805">
                  <c:v>9.6143677589042493</c:v>
                </c:pt>
                <c:pt idx="3806">
                  <c:v>7.5951572688591895</c:v>
                </c:pt>
                <c:pt idx="3807">
                  <c:v>6.5022861723653929</c:v>
                </c:pt>
                <c:pt idx="3808">
                  <c:v>7.4691752871097474</c:v>
                </c:pt>
                <c:pt idx="3809">
                  <c:v>8.562153668406804</c:v>
                </c:pt>
                <c:pt idx="3810">
                  <c:v>9.124722089377908</c:v>
                </c:pt>
                <c:pt idx="3811">
                  <c:v>9.5664414200041037</c:v>
                </c:pt>
                <c:pt idx="3812">
                  <c:v>10.009376987992569</c:v>
                </c:pt>
                <c:pt idx="3813">
                  <c:v>10.284648184290694</c:v>
                </c:pt>
                <c:pt idx="3814">
                  <c:v>10.915972634801877</c:v>
                </c:pt>
                <c:pt idx="3815">
                  <c:v>9.218999966931019</c:v>
                </c:pt>
                <c:pt idx="3816">
                  <c:v>9.4144653947527139</c:v>
                </c:pt>
                <c:pt idx="3817">
                  <c:v>11.061353714463181</c:v>
                </c:pt>
                <c:pt idx="3818">
                  <c:v>9.4684794026606802</c:v>
                </c:pt>
                <c:pt idx="3819">
                  <c:v>8.6260748371890053</c:v>
                </c:pt>
                <c:pt idx="3820">
                  <c:v>10.28272319273845</c:v>
                </c:pt>
                <c:pt idx="3821">
                  <c:v>10.737484613728425</c:v>
                </c:pt>
                <c:pt idx="3822">
                  <c:v>9.4323241910834668</c:v>
                </c:pt>
                <c:pt idx="3823">
                  <c:v>9.5714346150924854</c:v>
                </c:pt>
                <c:pt idx="3824">
                  <c:v>8.1332859867857987</c:v>
                </c:pt>
                <c:pt idx="3825">
                  <c:v>7.4910841874153142</c:v>
                </c:pt>
                <c:pt idx="3826">
                  <c:v>7.0845202966778222</c:v>
                </c:pt>
                <c:pt idx="3827">
                  <c:v>7.0573114587290027</c:v>
                </c:pt>
                <c:pt idx="3828">
                  <c:v>6.16893304232189</c:v>
                </c:pt>
                <c:pt idx="3829">
                  <c:v>7.071311331066152</c:v>
                </c:pt>
                <c:pt idx="3830">
                  <c:v>7.2118215013449767</c:v>
                </c:pt>
                <c:pt idx="3831">
                  <c:v>7.0899590272289732</c:v>
                </c:pt>
                <c:pt idx="3832">
                  <c:v>5.6252101687107618</c:v>
                </c:pt>
                <c:pt idx="3833">
                  <c:v>6.315309935147198</c:v>
                </c:pt>
                <c:pt idx="3834">
                  <c:v>6.8371784617386577</c:v>
                </c:pt>
                <c:pt idx="3835">
                  <c:v>6.8182674253370816</c:v>
                </c:pt>
                <c:pt idx="3836">
                  <c:v>7.3040849381220356</c:v>
                </c:pt>
                <c:pt idx="3837">
                  <c:v>7.3569505548495204</c:v>
                </c:pt>
                <c:pt idx="3838">
                  <c:v>7.8489283074945853</c:v>
                </c:pt>
                <c:pt idx="3839">
                  <c:v>8.5083066740239968</c:v>
                </c:pt>
                <c:pt idx="3840">
                  <c:v>6.2652050971513766</c:v>
                </c:pt>
                <c:pt idx="3841">
                  <c:v>5.7683237244275851</c:v>
                </c:pt>
                <c:pt idx="3842">
                  <c:v>7.4150591992857926</c:v>
                </c:pt>
                <c:pt idx="3843">
                  <c:v>7.7726720353266412</c:v>
                </c:pt>
                <c:pt idx="3844">
                  <c:v>8.4783736465772499</c:v>
                </c:pt>
                <c:pt idx="3845">
                  <c:v>8.1993891926403233</c:v>
                </c:pt>
                <c:pt idx="3846">
                  <c:v>7.3141800674331154</c:v>
                </c:pt>
                <c:pt idx="3847">
                  <c:v>6.8936780640382054</c:v>
                </c:pt>
                <c:pt idx="3848">
                  <c:v>7.339766988119516</c:v>
                </c:pt>
                <c:pt idx="3849">
                  <c:v>8.339216520175107</c:v>
                </c:pt>
                <c:pt idx="3850">
                  <c:v>6.1835236675040584</c:v>
                </c:pt>
                <c:pt idx="3851">
                  <c:v>5.2292918175280008</c:v>
                </c:pt>
                <c:pt idx="3852">
                  <c:v>6.5597899973612623</c:v>
                </c:pt>
                <c:pt idx="3853">
                  <c:v>5.1456166976867266</c:v>
                </c:pt>
                <c:pt idx="3854">
                  <c:v>6.6921246476726948</c:v>
                </c:pt>
                <c:pt idx="3855">
                  <c:v>7.2568380703344388</c:v>
                </c:pt>
                <c:pt idx="3856">
                  <c:v>7.5846402877127828</c:v>
                </c:pt>
                <c:pt idx="3857">
                  <c:v>7.6778704251082761</c:v>
                </c:pt>
                <c:pt idx="3858">
                  <c:v>6.6155211444279916</c:v>
                </c:pt>
                <c:pt idx="3859">
                  <c:v>5.6705575705608116</c:v>
                </c:pt>
                <c:pt idx="3860">
                  <c:v>6.0138526915774317</c:v>
                </c:pt>
                <c:pt idx="3861">
                  <c:v>7.4048999326673171</c:v>
                </c:pt>
                <c:pt idx="3862">
                  <c:v>6.3694793002533476</c:v>
                </c:pt>
                <c:pt idx="3863">
                  <c:v>5.8770613520050157</c:v>
                </c:pt>
                <c:pt idx="3864">
                  <c:v>6.565475230136629</c:v>
                </c:pt>
                <c:pt idx="3865">
                  <c:v>7.3972788477516893</c:v>
                </c:pt>
                <c:pt idx="3866">
                  <c:v>6.1211627251502527</c:v>
                </c:pt>
                <c:pt idx="3867">
                  <c:v>6.1943668001734338</c:v>
                </c:pt>
                <c:pt idx="3868">
                  <c:v>4.8427252395139382</c:v>
                </c:pt>
                <c:pt idx="3869">
                  <c:v>7.2804153379189236</c:v>
                </c:pt>
                <c:pt idx="3870">
                  <c:v>7.2232381533857275</c:v>
                </c:pt>
                <c:pt idx="3871">
                  <c:v>6.2367946358401927</c:v>
                </c:pt>
                <c:pt idx="3872">
                  <c:v>7.1437525052648896</c:v>
                </c:pt>
                <c:pt idx="3873">
                  <c:v>7.9497694199186544</c:v>
                </c:pt>
                <c:pt idx="3874">
                  <c:v>6.8368989466369943</c:v>
                </c:pt>
                <c:pt idx="3875">
                  <c:v>7.0158656825653463</c:v>
                </c:pt>
                <c:pt idx="3876">
                  <c:v>7.6229447824018708</c:v>
                </c:pt>
                <c:pt idx="3877">
                  <c:v>8.5788833741595099</c:v>
                </c:pt>
                <c:pt idx="3878">
                  <c:v>8.3754236392267973</c:v>
                </c:pt>
                <c:pt idx="3879">
                  <c:v>9.232827960939936</c:v>
                </c:pt>
                <c:pt idx="3880">
                  <c:v>6.9690263123884009</c:v>
                </c:pt>
                <c:pt idx="3881">
                  <c:v>6.6925232889182888</c:v>
                </c:pt>
                <c:pt idx="3882">
                  <c:v>7.4571469375130288</c:v>
                </c:pt>
                <c:pt idx="3883">
                  <c:v>7.888466532423152</c:v>
                </c:pt>
                <c:pt idx="3884">
                  <c:v>8.5549115543820022</c:v>
                </c:pt>
                <c:pt idx="3885">
                  <c:v>8.7701591980396767</c:v>
                </c:pt>
                <c:pt idx="3886">
                  <c:v>8.6191486409095859</c:v>
                </c:pt>
                <c:pt idx="3887">
                  <c:v>7.1945702353515362</c:v>
                </c:pt>
                <c:pt idx="3888">
                  <c:v>6.9301206556819936</c:v>
                </c:pt>
                <c:pt idx="3889">
                  <c:v>8.651089303430112</c:v>
                </c:pt>
                <c:pt idx="3890">
                  <c:v>7.7772792640731616</c:v>
                </c:pt>
                <c:pt idx="3891">
                  <c:v>7.5091022645257794</c:v>
                </c:pt>
                <c:pt idx="3892">
                  <c:v>7.1279303344524756</c:v>
                </c:pt>
                <c:pt idx="3893">
                  <c:v>7.9966524964595287</c:v>
                </c:pt>
                <c:pt idx="3894">
                  <c:v>9.3723026452205129</c:v>
                </c:pt>
                <c:pt idx="3895">
                  <c:v>9.2879102104468494</c:v>
                </c:pt>
                <c:pt idx="3896">
                  <c:v>8.2724830478911127</c:v>
                </c:pt>
                <c:pt idx="3897">
                  <c:v>7.5031344143393754</c:v>
                </c:pt>
                <c:pt idx="3898">
                  <c:v>9.6498120547976676</c:v>
                </c:pt>
                <c:pt idx="3899">
                  <c:v>9.5965590139218317</c:v>
                </c:pt>
                <c:pt idx="3900">
                  <c:v>9.5487392560911637</c:v>
                </c:pt>
                <c:pt idx="3901">
                  <c:v>10.417994536248848</c:v>
                </c:pt>
                <c:pt idx="3902">
                  <c:v>9.5485106814564187</c:v>
                </c:pt>
                <c:pt idx="3903">
                  <c:v>8.3829102008018133</c:v>
                </c:pt>
                <c:pt idx="3904">
                  <c:v>6.8236551231290941</c:v>
                </c:pt>
                <c:pt idx="3905">
                  <c:v>7.8501067600063692</c:v>
                </c:pt>
                <c:pt idx="3906">
                  <c:v>9.4603609256969445</c:v>
                </c:pt>
                <c:pt idx="3907">
                  <c:v>11.629818894950992</c:v>
                </c:pt>
                <c:pt idx="3908">
                  <c:v>10.896599301680686</c:v>
                </c:pt>
                <c:pt idx="3909">
                  <c:v>10.336329381540496</c:v>
                </c:pt>
                <c:pt idx="3910">
                  <c:v>9.2208327232975371</c:v>
                </c:pt>
                <c:pt idx="3911">
                  <c:v>9.3545582102872693</c:v>
                </c:pt>
                <c:pt idx="3912">
                  <c:v>8.11279264486868</c:v>
                </c:pt>
                <c:pt idx="3913">
                  <c:v>7.1329692580039801</c:v>
                </c:pt>
                <c:pt idx="3914">
                  <c:v>8.2089144133542966</c:v>
                </c:pt>
                <c:pt idx="3915">
                  <c:v>10.331074480531331</c:v>
                </c:pt>
                <c:pt idx="3916">
                  <c:v>12.274338731185221</c:v>
                </c:pt>
                <c:pt idx="3917">
                  <c:v>10.323780590609882</c:v>
                </c:pt>
                <c:pt idx="3918">
                  <c:v>8.4147898357687456</c:v>
                </c:pt>
                <c:pt idx="3919">
                  <c:v>8.2621056147293856</c:v>
                </c:pt>
                <c:pt idx="3920">
                  <c:v>10.808175657533004</c:v>
                </c:pt>
                <c:pt idx="3921">
                  <c:v>11.476392087098594</c:v>
                </c:pt>
                <c:pt idx="3922">
                  <c:v>8.8372576068752871</c:v>
                </c:pt>
                <c:pt idx="3923">
                  <c:v>7.2778846156924244</c:v>
                </c:pt>
                <c:pt idx="3924">
                  <c:v>8.7758479961546261</c:v>
                </c:pt>
                <c:pt idx="3925">
                  <c:v>9.7223772787773477</c:v>
                </c:pt>
                <c:pt idx="3926">
                  <c:v>9.7053765140788393</c:v>
                </c:pt>
                <c:pt idx="3927">
                  <c:v>11.415420867521837</c:v>
                </c:pt>
                <c:pt idx="3928">
                  <c:v>12.205617289347984</c:v>
                </c:pt>
                <c:pt idx="3929">
                  <c:v>10.855550213738583</c:v>
                </c:pt>
                <c:pt idx="3930">
                  <c:v>10.505255966216428</c:v>
                </c:pt>
                <c:pt idx="3931">
                  <c:v>9.6623860684332605</c:v>
                </c:pt>
                <c:pt idx="3932">
                  <c:v>9.0833997292008739</c:v>
                </c:pt>
                <c:pt idx="3933">
                  <c:v>10.274581624429878</c:v>
                </c:pt>
                <c:pt idx="3934">
                  <c:v>7.902707570449671</c:v>
                </c:pt>
                <c:pt idx="3935">
                  <c:v>9.3478457000881043</c:v>
                </c:pt>
                <c:pt idx="3936">
                  <c:v>8.7311541987405086</c:v>
                </c:pt>
                <c:pt idx="3937">
                  <c:v>10.522389037700588</c:v>
                </c:pt>
                <c:pt idx="3938">
                  <c:v>9.8386295726791779</c:v>
                </c:pt>
                <c:pt idx="3939">
                  <c:v>9.4655430853815421</c:v>
                </c:pt>
                <c:pt idx="3940">
                  <c:v>10.45442897676395</c:v>
                </c:pt>
                <c:pt idx="3941">
                  <c:v>12.0182822365042</c:v>
                </c:pt>
                <c:pt idx="3942">
                  <c:v>9.0847454023683483</c:v>
                </c:pt>
                <c:pt idx="3943">
                  <c:v>9.8532933211979383</c:v>
                </c:pt>
                <c:pt idx="3944">
                  <c:v>9.542934366276036</c:v>
                </c:pt>
                <c:pt idx="3945">
                  <c:v>9.2431867053574912</c:v>
                </c:pt>
                <c:pt idx="3946">
                  <c:v>10.089201578651901</c:v>
                </c:pt>
                <c:pt idx="3947">
                  <c:v>11.647508368530964</c:v>
                </c:pt>
                <c:pt idx="3948">
                  <c:v>9.7314705120905582</c:v>
                </c:pt>
                <c:pt idx="3949">
                  <c:v>10.316011139282271</c:v>
                </c:pt>
                <c:pt idx="3950">
                  <c:v>11.415680132424651</c:v>
                </c:pt>
                <c:pt idx="3951">
                  <c:v>11.658974251127814</c:v>
                </c:pt>
                <c:pt idx="3952">
                  <c:v>11.498660893846553</c:v>
                </c:pt>
                <c:pt idx="3953">
                  <c:v>11.450528945523317</c:v>
                </c:pt>
                <c:pt idx="3954">
                  <c:v>10.953949844866274</c:v>
                </c:pt>
                <c:pt idx="3955">
                  <c:v>10.414814107120135</c:v>
                </c:pt>
                <c:pt idx="3956">
                  <c:v>10.466702493756204</c:v>
                </c:pt>
                <c:pt idx="3957">
                  <c:v>9.6946815980915897</c:v>
                </c:pt>
                <c:pt idx="3958">
                  <c:v>11.702217484717465</c:v>
                </c:pt>
                <c:pt idx="3959">
                  <c:v>9.0883703262186657</c:v>
                </c:pt>
                <c:pt idx="3960">
                  <c:v>10.379427106697927</c:v>
                </c:pt>
                <c:pt idx="3961">
                  <c:v>9.4546927137965007</c:v>
                </c:pt>
                <c:pt idx="3962">
                  <c:v>10.845628263171987</c:v>
                </c:pt>
                <c:pt idx="3963">
                  <c:v>14.527588829655125</c:v>
                </c:pt>
                <c:pt idx="3964">
                  <c:v>15.358367032770921</c:v>
                </c:pt>
                <c:pt idx="3965">
                  <c:v>11.800263682024084</c:v>
                </c:pt>
                <c:pt idx="3966">
                  <c:v>9.4792880794867891</c:v>
                </c:pt>
                <c:pt idx="3967">
                  <c:v>9.8918463459276964</c:v>
                </c:pt>
                <c:pt idx="3968">
                  <c:v>10.256446587424412</c:v>
                </c:pt>
                <c:pt idx="3969">
                  <c:v>11.798564881795683</c:v>
                </c:pt>
                <c:pt idx="3970">
                  <c:v>12.149568395337617</c:v>
                </c:pt>
                <c:pt idx="3971">
                  <c:v>12.489815125998227</c:v>
                </c:pt>
                <c:pt idx="3972">
                  <c:v>11.034296618343268</c:v>
                </c:pt>
                <c:pt idx="3973">
                  <c:v>11.980837345962541</c:v>
                </c:pt>
                <c:pt idx="3974">
                  <c:v>11.132786324003449</c:v>
                </c:pt>
                <c:pt idx="3975">
                  <c:v>11.037157908731105</c:v>
                </c:pt>
                <c:pt idx="3976">
                  <c:v>11.64918695095891</c:v>
                </c:pt>
                <c:pt idx="3977">
                  <c:v>11.266314233736447</c:v>
                </c:pt>
                <c:pt idx="3978">
                  <c:v>13.532527779132822</c:v>
                </c:pt>
                <c:pt idx="3979">
                  <c:v>12.883395726267455</c:v>
                </c:pt>
                <c:pt idx="3980">
                  <c:v>13.857071163103209</c:v>
                </c:pt>
                <c:pt idx="3981">
                  <c:v>14.154573543078154</c:v>
                </c:pt>
                <c:pt idx="3982">
                  <c:v>14.140839647909944</c:v>
                </c:pt>
                <c:pt idx="3983">
                  <c:v>12.006137290353511</c:v>
                </c:pt>
                <c:pt idx="3984">
                  <c:v>10.866159430191651</c:v>
                </c:pt>
                <c:pt idx="3985">
                  <c:v>12.365932095078868</c:v>
                </c:pt>
                <c:pt idx="3986">
                  <c:v>11.961712198811997</c:v>
                </c:pt>
                <c:pt idx="3987">
                  <c:v>11.380656163334537</c:v>
                </c:pt>
                <c:pt idx="3988">
                  <c:v>12.261817461782478</c:v>
                </c:pt>
                <c:pt idx="3989">
                  <c:v>11.469473065216746</c:v>
                </c:pt>
                <c:pt idx="3990">
                  <c:v>12.00850940612963</c:v>
                </c:pt>
                <c:pt idx="3991">
                  <c:v>13.585319446732083</c:v>
                </c:pt>
                <c:pt idx="3992">
                  <c:v>13.263480732231965</c:v>
                </c:pt>
                <c:pt idx="3993">
                  <c:v>13.762245139539845</c:v>
                </c:pt>
                <c:pt idx="3994">
                  <c:v>13.026396954196851</c:v>
                </c:pt>
                <c:pt idx="3995">
                  <c:v>12.190993723034563</c:v>
                </c:pt>
                <c:pt idx="3996">
                  <c:v>12.546424109029983</c:v>
                </c:pt>
                <c:pt idx="3997">
                  <c:v>12.746478038789419</c:v>
                </c:pt>
                <c:pt idx="3998">
                  <c:v>12.592763980395729</c:v>
                </c:pt>
                <c:pt idx="3999">
                  <c:v>14.888366662288101</c:v>
                </c:pt>
                <c:pt idx="4000">
                  <c:v>14.444203140749362</c:v>
                </c:pt>
                <c:pt idx="4001">
                  <c:v>14.414497690923861</c:v>
                </c:pt>
                <c:pt idx="4002">
                  <c:v>13.419439441346121</c:v>
                </c:pt>
                <c:pt idx="4003">
                  <c:v>13.828518356813689</c:v>
                </c:pt>
                <c:pt idx="4004">
                  <c:v>14.077298621902575</c:v>
                </c:pt>
                <c:pt idx="4005">
                  <c:v>15.658072225157015</c:v>
                </c:pt>
                <c:pt idx="4006">
                  <c:v>14.806231824694498</c:v>
                </c:pt>
                <c:pt idx="4007">
                  <c:v>16.389014965424089</c:v>
                </c:pt>
                <c:pt idx="4008">
                  <c:v>14.532439250503769</c:v>
                </c:pt>
                <c:pt idx="4009">
                  <c:v>12.853747395869565</c:v>
                </c:pt>
                <c:pt idx="4010">
                  <c:v>12.972899774266573</c:v>
                </c:pt>
                <c:pt idx="4011">
                  <c:v>11.562646459929541</c:v>
                </c:pt>
                <c:pt idx="4012">
                  <c:v>12.452590368881992</c:v>
                </c:pt>
                <c:pt idx="4013">
                  <c:v>13.377256160117426</c:v>
                </c:pt>
                <c:pt idx="4014">
                  <c:v>14.413401686459087</c:v>
                </c:pt>
                <c:pt idx="4015">
                  <c:v>15.141080199305311</c:v>
                </c:pt>
                <c:pt idx="4016">
                  <c:v>13.718460630514086</c:v>
                </c:pt>
                <c:pt idx="4017">
                  <c:v>13.164790401623156</c:v>
                </c:pt>
                <c:pt idx="4018">
                  <c:v>13.05885706208784</c:v>
                </c:pt>
                <c:pt idx="4019">
                  <c:v>15.134591189448184</c:v>
                </c:pt>
                <c:pt idx="4020">
                  <c:v>15.315280330475876</c:v>
                </c:pt>
                <c:pt idx="4021">
                  <c:v>15.649909042651165</c:v>
                </c:pt>
                <c:pt idx="4022">
                  <c:v>15.282326765153041</c:v>
                </c:pt>
                <c:pt idx="4023">
                  <c:v>15.553633473654694</c:v>
                </c:pt>
                <c:pt idx="4024">
                  <c:v>15.549263341771123</c:v>
                </c:pt>
                <c:pt idx="4025">
                  <c:v>16.105111678624329</c:v>
                </c:pt>
                <c:pt idx="4026">
                  <c:v>15.453692268475329</c:v>
                </c:pt>
                <c:pt idx="4027">
                  <c:v>14.861911253484148</c:v>
                </c:pt>
                <c:pt idx="4028">
                  <c:v>14.316318247340417</c:v>
                </c:pt>
                <c:pt idx="4029">
                  <c:v>16.35376933551256</c:v>
                </c:pt>
                <c:pt idx="4030">
                  <c:v>17.344760520183065</c:v>
                </c:pt>
                <c:pt idx="4031">
                  <c:v>18.743341907155106</c:v>
                </c:pt>
                <c:pt idx="4032">
                  <c:v>16.745023401606062</c:v>
                </c:pt>
                <c:pt idx="4033">
                  <c:v>15.213385335431301</c:v>
                </c:pt>
                <c:pt idx="4034">
                  <c:v>15.397702980336602</c:v>
                </c:pt>
                <c:pt idx="4035">
                  <c:v>14.988540521697956</c:v>
                </c:pt>
                <c:pt idx="4036">
                  <c:v>14.920240988244089</c:v>
                </c:pt>
                <c:pt idx="4037">
                  <c:v>16.068763888353011</c:v>
                </c:pt>
                <c:pt idx="4038">
                  <c:v>17.216469963278751</c:v>
                </c:pt>
                <c:pt idx="4039">
                  <c:v>16.078554347728243</c:v>
                </c:pt>
                <c:pt idx="4040">
                  <c:v>14.583401123506343</c:v>
                </c:pt>
                <c:pt idx="4041">
                  <c:v>14.130965696480759</c:v>
                </c:pt>
                <c:pt idx="4042">
                  <c:v>15.525561561072919</c:v>
                </c:pt>
                <c:pt idx="4043">
                  <c:v>15.014987955432202</c:v>
                </c:pt>
                <c:pt idx="4044">
                  <c:v>16.17714956449845</c:v>
                </c:pt>
                <c:pt idx="4045">
                  <c:v>14.309794400003213</c:v>
                </c:pt>
                <c:pt idx="4046">
                  <c:v>15.434680651035439</c:v>
                </c:pt>
                <c:pt idx="4047">
                  <c:v>14.848330254730314</c:v>
                </c:pt>
                <c:pt idx="4048">
                  <c:v>14.623940782942203</c:v>
                </c:pt>
                <c:pt idx="4049">
                  <c:v>14.001943237411671</c:v>
                </c:pt>
                <c:pt idx="4050">
                  <c:v>16.212299048369545</c:v>
                </c:pt>
                <c:pt idx="4051">
                  <c:v>16.9796437855262</c:v>
                </c:pt>
                <c:pt idx="4052">
                  <c:v>15.485306709925954</c:v>
                </c:pt>
                <c:pt idx="4053">
                  <c:v>15.751866785268</c:v>
                </c:pt>
                <c:pt idx="4054">
                  <c:v>15.529671934683037</c:v>
                </c:pt>
                <c:pt idx="4055">
                  <c:v>15.707590212600916</c:v>
                </c:pt>
                <c:pt idx="4056">
                  <c:v>16.586250353928676</c:v>
                </c:pt>
                <c:pt idx="4057">
                  <c:v>15.842652022518408</c:v>
                </c:pt>
                <c:pt idx="4058">
                  <c:v>15.205243280095178</c:v>
                </c:pt>
                <c:pt idx="4059">
                  <c:v>15.656027112800016</c:v>
                </c:pt>
                <c:pt idx="4060">
                  <c:v>15.946273074324825</c:v>
                </c:pt>
                <c:pt idx="4061">
                  <c:v>15.343107129985803</c:v>
                </c:pt>
                <c:pt idx="4062">
                  <c:v>14.724259042750045</c:v>
                </c:pt>
                <c:pt idx="4063">
                  <c:v>15.101742100912436</c:v>
                </c:pt>
                <c:pt idx="4064">
                  <c:v>15.147944902297994</c:v>
                </c:pt>
                <c:pt idx="4065">
                  <c:v>15.079835068087624</c:v>
                </c:pt>
                <c:pt idx="4066">
                  <c:v>17.181016296754503</c:v>
                </c:pt>
                <c:pt idx="4067">
                  <c:v>16.224223647370462</c:v>
                </c:pt>
                <c:pt idx="4068">
                  <c:v>16.889498275650002</c:v>
                </c:pt>
                <c:pt idx="4069">
                  <c:v>14.860613944952719</c:v>
                </c:pt>
                <c:pt idx="4070">
                  <c:v>15.700313172008471</c:v>
                </c:pt>
                <c:pt idx="4071">
                  <c:v>16.659437733629073</c:v>
                </c:pt>
                <c:pt idx="4072">
                  <c:v>17.412986174145452</c:v>
                </c:pt>
                <c:pt idx="4073">
                  <c:v>18.286043760521906</c:v>
                </c:pt>
                <c:pt idx="4074">
                  <c:v>16.893503862608618</c:v>
                </c:pt>
                <c:pt idx="4075">
                  <c:v>16.028730719966358</c:v>
                </c:pt>
                <c:pt idx="4076">
                  <c:v>16.440583765590716</c:v>
                </c:pt>
                <c:pt idx="4077">
                  <c:v>16.413088312977678</c:v>
                </c:pt>
                <c:pt idx="4078">
                  <c:v>16.723773552201862</c:v>
                </c:pt>
                <c:pt idx="4079">
                  <c:v>15.995740864531548</c:v>
                </c:pt>
                <c:pt idx="4080">
                  <c:v>17.591717581263907</c:v>
                </c:pt>
                <c:pt idx="4081">
                  <c:v>17.84826179218507</c:v>
                </c:pt>
                <c:pt idx="4082">
                  <c:v>18.475191396937603</c:v>
                </c:pt>
                <c:pt idx="4083">
                  <c:v>18.506354170534859</c:v>
                </c:pt>
                <c:pt idx="4084">
                  <c:v>17.039738641935593</c:v>
                </c:pt>
                <c:pt idx="4085">
                  <c:v>17.079691864251568</c:v>
                </c:pt>
                <c:pt idx="4086">
                  <c:v>16.16757302156406</c:v>
                </c:pt>
                <c:pt idx="4087">
                  <c:v>14.71210537299711</c:v>
                </c:pt>
                <c:pt idx="4088">
                  <c:v>15.486848215880375</c:v>
                </c:pt>
                <c:pt idx="4089">
                  <c:v>16.808979336499668</c:v>
                </c:pt>
                <c:pt idx="4090">
                  <c:v>17.784910223059597</c:v>
                </c:pt>
                <c:pt idx="4091">
                  <c:v>15.695604041456669</c:v>
                </c:pt>
                <c:pt idx="4092">
                  <c:v>14.471622451779156</c:v>
                </c:pt>
                <c:pt idx="4093">
                  <c:v>15.304639787919223</c:v>
                </c:pt>
                <c:pt idx="4094">
                  <c:v>14.497047333077274</c:v>
                </c:pt>
                <c:pt idx="4095">
                  <c:v>14.496777519890612</c:v>
                </c:pt>
                <c:pt idx="4096">
                  <c:v>15.097979211285764</c:v>
                </c:pt>
                <c:pt idx="4097">
                  <c:v>15.98094693133697</c:v>
                </c:pt>
                <c:pt idx="4098">
                  <c:v>15.811381130846303</c:v>
                </c:pt>
                <c:pt idx="4099">
                  <c:v>16.325418244448048</c:v>
                </c:pt>
                <c:pt idx="4100">
                  <c:v>17.426094159219957</c:v>
                </c:pt>
                <c:pt idx="4101">
                  <c:v>18.417967495805961</c:v>
                </c:pt>
                <c:pt idx="4102">
                  <c:v>18.484411858842947</c:v>
                </c:pt>
                <c:pt idx="4103">
                  <c:v>17.811621959536868</c:v>
                </c:pt>
                <c:pt idx="4104">
                  <c:v>16.761932756696556</c:v>
                </c:pt>
                <c:pt idx="4105">
                  <c:v>16.324589486765269</c:v>
                </c:pt>
                <c:pt idx="4106">
                  <c:v>16.372712638630006</c:v>
                </c:pt>
                <c:pt idx="4107">
                  <c:v>14.082999858227829</c:v>
                </c:pt>
                <c:pt idx="4108">
                  <c:v>13.65058911879138</c:v>
                </c:pt>
                <c:pt idx="4109">
                  <c:v>14.973206382469366</c:v>
                </c:pt>
                <c:pt idx="4110">
                  <c:v>15.35371902625498</c:v>
                </c:pt>
                <c:pt idx="4111">
                  <c:v>15.68734925265197</c:v>
                </c:pt>
                <c:pt idx="4112">
                  <c:v>16.13525122823782</c:v>
                </c:pt>
                <c:pt idx="4113">
                  <c:v>15.122867099788653</c:v>
                </c:pt>
                <c:pt idx="4114">
                  <c:v>15.464300666500833</c:v>
                </c:pt>
                <c:pt idx="4115">
                  <c:v>15.423263808974118</c:v>
                </c:pt>
                <c:pt idx="4116">
                  <c:v>15.874243186811164</c:v>
                </c:pt>
                <c:pt idx="4117">
                  <c:v>15.983312945478747</c:v>
                </c:pt>
                <c:pt idx="4118">
                  <c:v>13.323562478807265</c:v>
                </c:pt>
                <c:pt idx="4119">
                  <c:v>14.282937609123456</c:v>
                </c:pt>
                <c:pt idx="4120">
                  <c:v>13.801905433139666</c:v>
                </c:pt>
                <c:pt idx="4121">
                  <c:v>16.066919344907816</c:v>
                </c:pt>
                <c:pt idx="4122">
                  <c:v>13.805830468518709</c:v>
                </c:pt>
                <c:pt idx="4123">
                  <c:v>13.827743210645064</c:v>
                </c:pt>
                <c:pt idx="4124">
                  <c:v>12.210198021855193</c:v>
                </c:pt>
                <c:pt idx="4125">
                  <c:v>10.278450517851271</c:v>
                </c:pt>
                <c:pt idx="4126">
                  <c:v>12.333468043024073</c:v>
                </c:pt>
                <c:pt idx="4127">
                  <c:v>12.45316636044684</c:v>
                </c:pt>
                <c:pt idx="4128">
                  <c:v>13.563638014501963</c:v>
                </c:pt>
                <c:pt idx="4129">
                  <c:v>11.101429566758604</c:v>
                </c:pt>
                <c:pt idx="4130">
                  <c:v>11.203449918534982</c:v>
                </c:pt>
                <c:pt idx="4131">
                  <c:v>11.035682227491947</c:v>
                </c:pt>
                <c:pt idx="4132">
                  <c:v>12.958860618430869</c:v>
                </c:pt>
                <c:pt idx="4133">
                  <c:v>11.603352157242146</c:v>
                </c:pt>
                <c:pt idx="4134">
                  <c:v>12.57397093435106</c:v>
                </c:pt>
                <c:pt idx="4135">
                  <c:v>11.635793236626228</c:v>
                </c:pt>
                <c:pt idx="4136">
                  <c:v>10.956695894847298</c:v>
                </c:pt>
                <c:pt idx="4137">
                  <c:v>10.88321358908664</c:v>
                </c:pt>
                <c:pt idx="4138">
                  <c:v>11.441760641106445</c:v>
                </c:pt>
                <c:pt idx="4139">
                  <c:v>13.002850876474156</c:v>
                </c:pt>
                <c:pt idx="4140">
                  <c:v>11.832397615068121</c:v>
                </c:pt>
                <c:pt idx="4141">
                  <c:v>12.970873815792686</c:v>
                </c:pt>
                <c:pt idx="4142">
                  <c:v>13.402300447449033</c:v>
                </c:pt>
                <c:pt idx="4143">
                  <c:v>12.40882383933223</c:v>
                </c:pt>
                <c:pt idx="4144">
                  <c:v>12.442573307397502</c:v>
                </c:pt>
                <c:pt idx="4145">
                  <c:v>12.229743946308519</c:v>
                </c:pt>
                <c:pt idx="4146">
                  <c:v>11.016747522331364</c:v>
                </c:pt>
                <c:pt idx="4147">
                  <c:v>9.0491969142981219</c:v>
                </c:pt>
                <c:pt idx="4148">
                  <c:v>9.7808983844568029</c:v>
                </c:pt>
                <c:pt idx="4149">
                  <c:v>11.048531185003766</c:v>
                </c:pt>
                <c:pt idx="4150">
                  <c:v>11.836695896215478</c:v>
                </c:pt>
                <c:pt idx="4151">
                  <c:v>10.592121687127523</c:v>
                </c:pt>
                <c:pt idx="4152">
                  <c:v>11.775190501991961</c:v>
                </c:pt>
                <c:pt idx="4153">
                  <c:v>11.111232685114548</c:v>
                </c:pt>
                <c:pt idx="4154">
                  <c:v>11.082541666233459</c:v>
                </c:pt>
                <c:pt idx="4155">
                  <c:v>10.998106182669384</c:v>
                </c:pt>
                <c:pt idx="4156">
                  <c:v>9.599868687430984</c:v>
                </c:pt>
                <c:pt idx="4157">
                  <c:v>11.278418565825367</c:v>
                </c:pt>
                <c:pt idx="4158">
                  <c:v>10.44306820886405</c:v>
                </c:pt>
                <c:pt idx="4159">
                  <c:v>10.489876284243024</c:v>
                </c:pt>
                <c:pt idx="4160">
                  <c:v>11.084719803128728</c:v>
                </c:pt>
                <c:pt idx="4161">
                  <c:v>10.438475836296826</c:v>
                </c:pt>
                <c:pt idx="4162">
                  <c:v>9.2814067503534901</c:v>
                </c:pt>
                <c:pt idx="4163">
                  <c:v>9.2950001910042754</c:v>
                </c:pt>
                <c:pt idx="4164">
                  <c:v>11.042466666793224</c:v>
                </c:pt>
                <c:pt idx="4165">
                  <c:v>9.9488778202292476</c:v>
                </c:pt>
                <c:pt idx="4166">
                  <c:v>9.8882050889856909</c:v>
                </c:pt>
                <c:pt idx="4167">
                  <c:v>9.5662784681096049</c:v>
                </c:pt>
                <c:pt idx="4168">
                  <c:v>8.319916374671223</c:v>
                </c:pt>
                <c:pt idx="4169">
                  <c:v>8.3219276090711425</c:v>
                </c:pt>
                <c:pt idx="4170">
                  <c:v>8.8035754196660481</c:v>
                </c:pt>
                <c:pt idx="4171">
                  <c:v>10.040187540358737</c:v>
                </c:pt>
                <c:pt idx="4172">
                  <c:v>9.6732248209920915</c:v>
                </c:pt>
                <c:pt idx="4173">
                  <c:v>7.6540143309470299</c:v>
                </c:pt>
                <c:pt idx="4174">
                  <c:v>6.5611432344532332</c:v>
                </c:pt>
                <c:pt idx="4175">
                  <c:v>7.5280323491975896</c:v>
                </c:pt>
                <c:pt idx="4176">
                  <c:v>8.6210107304946462</c:v>
                </c:pt>
                <c:pt idx="4177">
                  <c:v>9.1835791514657483</c:v>
                </c:pt>
                <c:pt idx="4178">
                  <c:v>9.6252984820919441</c:v>
                </c:pt>
                <c:pt idx="4179">
                  <c:v>10.068234050080411</c:v>
                </c:pt>
                <c:pt idx="4180">
                  <c:v>10.343505246378534</c:v>
                </c:pt>
                <c:pt idx="4181">
                  <c:v>10.974829696889717</c:v>
                </c:pt>
                <c:pt idx="4182">
                  <c:v>9.2778570290188611</c:v>
                </c:pt>
                <c:pt idx="4183">
                  <c:v>9.4733224568405561</c:v>
                </c:pt>
                <c:pt idx="4184">
                  <c:v>11.120210776551021</c:v>
                </c:pt>
                <c:pt idx="4185">
                  <c:v>9.5273364647485206</c:v>
                </c:pt>
                <c:pt idx="4186">
                  <c:v>8.6849318992768474</c:v>
                </c:pt>
                <c:pt idx="4187">
                  <c:v>10.34158025482629</c:v>
                </c:pt>
                <c:pt idx="4188">
                  <c:v>10.796341675816265</c:v>
                </c:pt>
                <c:pt idx="4189">
                  <c:v>9.4911812531713089</c:v>
                </c:pt>
                <c:pt idx="4190">
                  <c:v>9.6302916771803257</c:v>
                </c:pt>
                <c:pt idx="4191">
                  <c:v>8.1921430488736391</c:v>
                </c:pt>
                <c:pt idx="4192">
                  <c:v>7.5499412495031564</c:v>
                </c:pt>
                <c:pt idx="4193">
                  <c:v>7.1433773587656644</c:v>
                </c:pt>
                <c:pt idx="4194">
                  <c:v>7.116168520816843</c:v>
                </c:pt>
                <c:pt idx="4195">
                  <c:v>6.2277901044097304</c:v>
                </c:pt>
                <c:pt idx="4196">
                  <c:v>7.1301683931539941</c:v>
                </c:pt>
                <c:pt idx="4197">
                  <c:v>7.270678563432817</c:v>
                </c:pt>
                <c:pt idx="4198">
                  <c:v>7.1488160893168136</c:v>
                </c:pt>
                <c:pt idx="4199">
                  <c:v>5.684067230798604</c:v>
                </c:pt>
                <c:pt idx="4200">
                  <c:v>6.3741669972350401</c:v>
                </c:pt>
                <c:pt idx="4201">
                  <c:v>6.8960355238264981</c:v>
                </c:pt>
                <c:pt idx="4202">
                  <c:v>6.877124487424922</c:v>
                </c:pt>
                <c:pt idx="4203">
                  <c:v>7.3629420002098778</c:v>
                </c:pt>
                <c:pt idx="4204">
                  <c:v>7.4158076169373608</c:v>
                </c:pt>
                <c:pt idx="4205">
                  <c:v>7.9077853695824256</c:v>
                </c:pt>
                <c:pt idx="4206">
                  <c:v>8.5671637361118389</c:v>
                </c:pt>
                <c:pt idx="4207">
                  <c:v>6.3240621592392188</c:v>
                </c:pt>
                <c:pt idx="4208">
                  <c:v>5.8271807865154255</c:v>
                </c:pt>
                <c:pt idx="4209">
                  <c:v>7.473916261373633</c:v>
                </c:pt>
                <c:pt idx="4210">
                  <c:v>7.8315290974144833</c:v>
                </c:pt>
                <c:pt idx="4211">
                  <c:v>8.5372307086650903</c:v>
                </c:pt>
                <c:pt idx="4212">
                  <c:v>8.2582462547281636</c:v>
                </c:pt>
                <c:pt idx="4213">
                  <c:v>7.3730371295209576</c:v>
                </c:pt>
                <c:pt idx="4214">
                  <c:v>6.9525351261260475</c:v>
                </c:pt>
                <c:pt idx="4215">
                  <c:v>7.3986240502073564</c:v>
                </c:pt>
                <c:pt idx="4216">
                  <c:v>8.3980735822629473</c:v>
                </c:pt>
                <c:pt idx="4217">
                  <c:v>6.2423807295919005</c:v>
                </c:pt>
                <c:pt idx="4218">
                  <c:v>5.2881488796158411</c:v>
                </c:pt>
                <c:pt idx="4219">
                  <c:v>6.6186470594491027</c:v>
                </c:pt>
                <c:pt idx="4220">
                  <c:v>5.2044737597745687</c:v>
                </c:pt>
                <c:pt idx="4221">
                  <c:v>6.7509817097605351</c:v>
                </c:pt>
                <c:pt idx="4222">
                  <c:v>7.3156951324222792</c:v>
                </c:pt>
                <c:pt idx="4223">
                  <c:v>7.6434973498006249</c:v>
                </c:pt>
                <c:pt idx="4224">
                  <c:v>7.7367274871961182</c:v>
                </c:pt>
                <c:pt idx="4225">
                  <c:v>6.6743782065158319</c:v>
                </c:pt>
                <c:pt idx="4226">
                  <c:v>5.7294146326486519</c:v>
                </c:pt>
                <c:pt idx="4227">
                  <c:v>6.0727097536652739</c:v>
                </c:pt>
                <c:pt idx="4228">
                  <c:v>7.4637569947551574</c:v>
                </c:pt>
                <c:pt idx="4229">
                  <c:v>6.428336362341188</c:v>
                </c:pt>
                <c:pt idx="4230">
                  <c:v>5.9359184140928578</c:v>
                </c:pt>
                <c:pt idx="4231">
                  <c:v>6.6243322922244712</c:v>
                </c:pt>
                <c:pt idx="4232">
                  <c:v>7.4561359098395297</c:v>
                </c:pt>
                <c:pt idx="4233">
                  <c:v>6.1800197872380931</c:v>
                </c:pt>
                <c:pt idx="4234">
                  <c:v>6.2532238622612759</c:v>
                </c:pt>
                <c:pt idx="4235">
                  <c:v>4.9015823016017785</c:v>
                </c:pt>
                <c:pt idx="4236">
                  <c:v>7.339272400006764</c:v>
                </c:pt>
                <c:pt idx="4237">
                  <c:v>7.2820952154735696</c:v>
                </c:pt>
                <c:pt idx="4238">
                  <c:v>6.2956516979280348</c:v>
                </c:pt>
                <c:pt idx="4239">
                  <c:v>7.2026095673527299</c:v>
                </c:pt>
                <c:pt idx="4240">
                  <c:v>8.0086264820064947</c:v>
                </c:pt>
                <c:pt idx="4241">
                  <c:v>6.8957560087248364</c:v>
                </c:pt>
                <c:pt idx="4242">
                  <c:v>7.0747227446531866</c:v>
                </c:pt>
                <c:pt idx="4243">
                  <c:v>7.6818018444897112</c:v>
                </c:pt>
                <c:pt idx="4244">
                  <c:v>8.637740436247352</c:v>
                </c:pt>
                <c:pt idx="4245">
                  <c:v>8.4342807013146377</c:v>
                </c:pt>
                <c:pt idx="4246">
                  <c:v>9.2916850230277763</c:v>
                </c:pt>
                <c:pt idx="4247">
                  <c:v>7.027883374476243</c:v>
                </c:pt>
                <c:pt idx="4248">
                  <c:v>6.751380351006131</c:v>
                </c:pt>
                <c:pt idx="4249">
                  <c:v>7.5160039996008692</c:v>
                </c:pt>
                <c:pt idx="4250">
                  <c:v>7.9473235945109924</c:v>
                </c:pt>
                <c:pt idx="4251">
                  <c:v>8.6137686164698444</c:v>
                </c:pt>
                <c:pt idx="4252">
                  <c:v>8.8290162601275171</c:v>
                </c:pt>
                <c:pt idx="4253">
                  <c:v>8.6780057029974262</c:v>
                </c:pt>
                <c:pt idx="4254">
                  <c:v>7.2534272974393783</c:v>
                </c:pt>
                <c:pt idx="4255">
                  <c:v>6.9889777177698358</c:v>
                </c:pt>
                <c:pt idx="4256">
                  <c:v>8.7099463655179541</c:v>
                </c:pt>
                <c:pt idx="4257">
                  <c:v>7.836136326161002</c:v>
                </c:pt>
                <c:pt idx="4258">
                  <c:v>7.5679593266136216</c:v>
                </c:pt>
                <c:pt idx="4259">
                  <c:v>7.186787396540316</c:v>
                </c:pt>
                <c:pt idx="4260">
                  <c:v>8.0555095585473691</c:v>
                </c:pt>
                <c:pt idx="4261">
                  <c:v>9.4311597073083551</c:v>
                </c:pt>
                <c:pt idx="4262">
                  <c:v>9.3467672725346915</c:v>
                </c:pt>
                <c:pt idx="4263">
                  <c:v>8.331340109978953</c:v>
                </c:pt>
                <c:pt idx="4264">
                  <c:v>7.5619914764272158</c:v>
                </c:pt>
                <c:pt idx="4265">
                  <c:v>9.7086691168855097</c:v>
                </c:pt>
                <c:pt idx="4266">
                  <c:v>9.6554160760096721</c:v>
                </c:pt>
                <c:pt idx="4267">
                  <c:v>9.6075963181790041</c:v>
                </c:pt>
                <c:pt idx="4268">
                  <c:v>10.47685159833669</c:v>
                </c:pt>
                <c:pt idx="4269">
                  <c:v>9.6073677435442608</c:v>
                </c:pt>
                <c:pt idx="4270">
                  <c:v>8.4417672628896554</c:v>
                </c:pt>
                <c:pt idx="4271">
                  <c:v>6.8825121852169344</c:v>
                </c:pt>
                <c:pt idx="4272">
                  <c:v>7.9089638220942113</c:v>
                </c:pt>
                <c:pt idx="4273">
                  <c:v>9.5192179877847849</c:v>
                </c:pt>
                <c:pt idx="4274">
                  <c:v>11.688675957038832</c:v>
                </c:pt>
                <c:pt idx="4275">
                  <c:v>10.955456363768528</c:v>
                </c:pt>
                <c:pt idx="4276">
                  <c:v>10.395186443628338</c:v>
                </c:pt>
                <c:pt idx="4277">
                  <c:v>9.2796897853853775</c:v>
                </c:pt>
                <c:pt idx="4278">
                  <c:v>9.4134152723751114</c:v>
                </c:pt>
                <c:pt idx="4279">
                  <c:v>8.1716497069565222</c:v>
                </c:pt>
                <c:pt idx="4280">
                  <c:v>7.1918263200918204</c:v>
                </c:pt>
                <c:pt idx="4281">
                  <c:v>8.267771475442137</c:v>
                </c:pt>
                <c:pt idx="4282">
                  <c:v>10.389931542619173</c:v>
                </c:pt>
                <c:pt idx="4283">
                  <c:v>12.333195793273061</c:v>
                </c:pt>
                <c:pt idx="4284">
                  <c:v>10.382637652697722</c:v>
                </c:pt>
                <c:pt idx="4285">
                  <c:v>8.4736468978565878</c:v>
                </c:pt>
                <c:pt idx="4286">
                  <c:v>8.3209626768172278</c:v>
                </c:pt>
                <c:pt idx="4287">
                  <c:v>10.867032719620845</c:v>
                </c:pt>
                <c:pt idx="4288">
                  <c:v>11.535249149186434</c:v>
                </c:pt>
                <c:pt idx="4289">
                  <c:v>8.8961146689631292</c:v>
                </c:pt>
                <c:pt idx="4290">
                  <c:v>7.3367416777802648</c:v>
                </c:pt>
                <c:pt idx="4291">
                  <c:v>8.8347050582424664</c:v>
                </c:pt>
                <c:pt idx="4292">
                  <c:v>9.7812343408651898</c:v>
                </c:pt>
                <c:pt idx="4293">
                  <c:v>9.7642335761666814</c:v>
                </c:pt>
                <c:pt idx="4294">
                  <c:v>11.474277929609677</c:v>
                </c:pt>
                <c:pt idx="4295">
                  <c:v>12.264474351435824</c:v>
                </c:pt>
                <c:pt idx="4296">
                  <c:v>10.914407275826425</c:v>
                </c:pt>
                <c:pt idx="4297">
                  <c:v>10.564113028304268</c:v>
                </c:pt>
                <c:pt idx="4298">
                  <c:v>9.7212431305211009</c:v>
                </c:pt>
                <c:pt idx="4299">
                  <c:v>9.142256791288716</c:v>
                </c:pt>
                <c:pt idx="4300">
                  <c:v>10.33343868651772</c:v>
                </c:pt>
                <c:pt idx="4301">
                  <c:v>7.9615646325375113</c:v>
                </c:pt>
                <c:pt idx="4302">
                  <c:v>9.4067027621759447</c:v>
                </c:pt>
                <c:pt idx="4303">
                  <c:v>8.7900112608283507</c:v>
                </c:pt>
                <c:pt idx="4304">
                  <c:v>10.581246099788428</c:v>
                </c:pt>
                <c:pt idx="4305">
                  <c:v>9.8974866347670183</c:v>
                </c:pt>
                <c:pt idx="4306">
                  <c:v>9.5244001474693842</c:v>
                </c:pt>
                <c:pt idx="4307">
                  <c:v>10.51328603885179</c:v>
                </c:pt>
                <c:pt idx="4308">
                  <c:v>12.077139298592041</c:v>
                </c:pt>
                <c:pt idx="4309">
                  <c:v>9.1436024644561904</c:v>
                </c:pt>
                <c:pt idx="4310">
                  <c:v>9.9121503832857805</c:v>
                </c:pt>
                <c:pt idx="4311">
                  <c:v>9.6017914283638763</c:v>
                </c:pt>
                <c:pt idx="4312">
                  <c:v>9.3020437674453316</c:v>
                </c:pt>
                <c:pt idx="4313">
                  <c:v>10.148058640739743</c:v>
                </c:pt>
                <c:pt idx="4314">
                  <c:v>11.706365430618805</c:v>
                </c:pt>
                <c:pt idx="4315">
                  <c:v>9.7903275741783986</c:v>
                </c:pt>
                <c:pt idx="4316">
                  <c:v>10.374868201370113</c:v>
                </c:pt>
                <c:pt idx="4317">
                  <c:v>11.474537194512493</c:v>
                </c:pt>
                <c:pt idx="4318">
                  <c:v>11.717831313215655</c:v>
                </c:pt>
                <c:pt idx="4319">
                  <c:v>11.557517955934394</c:v>
                </c:pt>
                <c:pt idx="4320">
                  <c:v>11.509386007611159</c:v>
                </c:pt>
                <c:pt idx="4321">
                  <c:v>11.012806906954115</c:v>
                </c:pt>
                <c:pt idx="4322">
                  <c:v>10.473671169207975</c:v>
                </c:pt>
                <c:pt idx="4323">
                  <c:v>10.525559555844046</c:v>
                </c:pt>
                <c:pt idx="4324">
                  <c:v>9.7535386601794318</c:v>
                </c:pt>
                <c:pt idx="4325">
                  <c:v>11.761074546805306</c:v>
                </c:pt>
                <c:pt idx="4326">
                  <c:v>9.1472273883065061</c:v>
                </c:pt>
                <c:pt idx="4327">
                  <c:v>10.438284168785769</c:v>
                </c:pt>
                <c:pt idx="4328">
                  <c:v>9.5135497758843428</c:v>
                </c:pt>
                <c:pt idx="4329">
                  <c:v>10.904485325259827</c:v>
                </c:pt>
                <c:pt idx="4330">
                  <c:v>14.586445891742967</c:v>
                </c:pt>
                <c:pt idx="4331">
                  <c:v>15.417224094858764</c:v>
                </c:pt>
                <c:pt idx="4332">
                  <c:v>11.859120744111925</c:v>
                </c:pt>
                <c:pt idx="4333">
                  <c:v>9.5381451415746294</c:v>
                </c:pt>
                <c:pt idx="4334">
                  <c:v>9.9507034080155385</c:v>
                </c:pt>
                <c:pt idx="4335">
                  <c:v>10.315303649512252</c:v>
                </c:pt>
                <c:pt idx="4336">
                  <c:v>11.857421943883523</c:v>
                </c:pt>
                <c:pt idx="4337">
                  <c:v>12.208425457425459</c:v>
                </c:pt>
                <c:pt idx="4338">
                  <c:v>12.548672188086066</c:v>
                </c:pt>
                <c:pt idx="4339">
                  <c:v>11.093153680431108</c:v>
                </c:pt>
                <c:pt idx="4340">
                  <c:v>12.039694408050384</c:v>
                </c:pt>
                <c:pt idx="4341">
                  <c:v>11.191643386091291</c:v>
                </c:pt>
                <c:pt idx="4342">
                  <c:v>11.096014970818945</c:v>
                </c:pt>
                <c:pt idx="4343">
                  <c:v>11.70804401304675</c:v>
                </c:pt>
                <c:pt idx="4344">
                  <c:v>11.325171295824289</c:v>
                </c:pt>
                <c:pt idx="4345">
                  <c:v>13.591384841220663</c:v>
                </c:pt>
                <c:pt idx="4346">
                  <c:v>12.942252788355296</c:v>
                </c:pt>
                <c:pt idx="4347">
                  <c:v>13.915928225191051</c:v>
                </c:pt>
                <c:pt idx="4348">
                  <c:v>14.213430605165996</c:v>
                </c:pt>
                <c:pt idx="4349">
                  <c:v>14.199696709997784</c:v>
                </c:pt>
                <c:pt idx="4350">
                  <c:v>12.064994352441351</c:v>
                </c:pt>
                <c:pt idx="4351">
                  <c:v>10.925016492279493</c:v>
                </c:pt>
                <c:pt idx="4352">
                  <c:v>12.424789157166709</c:v>
                </c:pt>
                <c:pt idx="4353">
                  <c:v>12.020569260899837</c:v>
                </c:pt>
                <c:pt idx="4354">
                  <c:v>11.439513225422379</c:v>
                </c:pt>
                <c:pt idx="4355">
                  <c:v>12.32067452387032</c:v>
                </c:pt>
                <c:pt idx="4356">
                  <c:v>11.528330127304587</c:v>
                </c:pt>
                <c:pt idx="4357">
                  <c:v>12.06736646821747</c:v>
                </c:pt>
                <c:pt idx="4358">
                  <c:v>13.644176508819925</c:v>
                </c:pt>
                <c:pt idx="4359">
                  <c:v>13.322337794319806</c:v>
                </c:pt>
                <c:pt idx="4360">
                  <c:v>13.821102201627685</c:v>
                </c:pt>
                <c:pt idx="4361">
                  <c:v>13.085254016284694</c:v>
                </c:pt>
                <c:pt idx="4362">
                  <c:v>12.249850785122405</c:v>
                </c:pt>
                <c:pt idx="4363">
                  <c:v>12.605281171117824</c:v>
                </c:pt>
                <c:pt idx="4364">
                  <c:v>12.80533510087726</c:v>
                </c:pt>
                <c:pt idx="4365">
                  <c:v>12.651621042483571</c:v>
                </c:pt>
                <c:pt idx="4366">
                  <c:v>14.947223724375942</c:v>
                </c:pt>
                <c:pt idx="4367">
                  <c:v>14.503060202837203</c:v>
                </c:pt>
                <c:pt idx="4368">
                  <c:v>14.473354753011703</c:v>
                </c:pt>
                <c:pt idx="4369">
                  <c:v>13.478296503433961</c:v>
                </c:pt>
                <c:pt idx="4370">
                  <c:v>13.887375418901529</c:v>
                </c:pt>
                <c:pt idx="4371">
                  <c:v>14.136155683990417</c:v>
                </c:pt>
                <c:pt idx="4372">
                  <c:v>15.716929287244858</c:v>
                </c:pt>
                <c:pt idx="4373">
                  <c:v>14.865088886782338</c:v>
                </c:pt>
                <c:pt idx="4374">
                  <c:v>16.447872027511927</c:v>
                </c:pt>
                <c:pt idx="4375">
                  <c:v>14.591296312591611</c:v>
                </c:pt>
                <c:pt idx="4376">
                  <c:v>12.912604457957405</c:v>
                </c:pt>
                <c:pt idx="4377">
                  <c:v>13.031756836354413</c:v>
                </c:pt>
                <c:pt idx="4378">
                  <c:v>11.621503522017383</c:v>
                </c:pt>
                <c:pt idx="4379">
                  <c:v>12.511447430969834</c:v>
                </c:pt>
                <c:pt idx="4380">
                  <c:v>13.436113222205266</c:v>
                </c:pt>
                <c:pt idx="4381">
                  <c:v>14.472258748546928</c:v>
                </c:pt>
                <c:pt idx="4382">
                  <c:v>15.199937261393153</c:v>
                </c:pt>
                <c:pt idx="4383">
                  <c:v>13.777317692601926</c:v>
                </c:pt>
                <c:pt idx="4384">
                  <c:v>13.223647463710996</c:v>
                </c:pt>
                <c:pt idx="4385">
                  <c:v>13.117714124175682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38-43DA-A724-40FB08438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2101727"/>
        <c:axId val="1832116287"/>
      </c:lineChart>
      <c:catAx>
        <c:axId val="183210172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116287"/>
        <c:crosses val="autoZero"/>
        <c:auto val="1"/>
        <c:lblAlgn val="ctr"/>
        <c:lblOffset val="100"/>
        <c:noMultiLvlLbl val="0"/>
      </c:catAx>
      <c:valAx>
        <c:axId val="183211628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101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'Shampoo Sales'!$B$1</c:f>
              <c:strCache>
                <c:ptCount val="1"/>
                <c:pt idx="0">
                  <c:v>Sales of shampoo over a three year period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rgbClr val="00B0F0"/>
                </a:solidFill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0.12496918424119141"/>
                  <c:y val="-9.356168728195370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'Shampoo Sales'!$A$2:$A$49</c:f>
              <c:numCache>
                <c:formatCode>mmm\-yy</c:formatCode>
                <c:ptCount val="48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44198</c:v>
                </c:pt>
                <c:pt idx="13">
                  <c:v>44229</c:v>
                </c:pt>
                <c:pt idx="14">
                  <c:v>44256</c:v>
                </c:pt>
                <c:pt idx="15">
                  <c:v>44288</c:v>
                </c:pt>
                <c:pt idx="16">
                  <c:v>44318</c:v>
                </c:pt>
                <c:pt idx="17">
                  <c:v>44349</c:v>
                </c:pt>
                <c:pt idx="18">
                  <c:v>44379</c:v>
                </c:pt>
                <c:pt idx="19">
                  <c:v>44410</c:v>
                </c:pt>
                <c:pt idx="20">
                  <c:v>44441</c:v>
                </c:pt>
                <c:pt idx="21">
                  <c:v>44471</c:v>
                </c:pt>
                <c:pt idx="22">
                  <c:v>44502</c:v>
                </c:pt>
                <c:pt idx="23">
                  <c:v>44532</c:v>
                </c:pt>
                <c:pt idx="24">
                  <c:v>44564</c:v>
                </c:pt>
                <c:pt idx="25">
                  <c:v>44595</c:v>
                </c:pt>
                <c:pt idx="26">
                  <c:v>44623</c:v>
                </c:pt>
                <c:pt idx="27">
                  <c:v>44654</c:v>
                </c:pt>
                <c:pt idx="28">
                  <c:v>44684</c:v>
                </c:pt>
                <c:pt idx="29">
                  <c:v>44715</c:v>
                </c:pt>
                <c:pt idx="30">
                  <c:v>44745</c:v>
                </c:pt>
                <c:pt idx="31">
                  <c:v>44776</c:v>
                </c:pt>
                <c:pt idx="32">
                  <c:v>44807</c:v>
                </c:pt>
                <c:pt idx="33">
                  <c:v>44837</c:v>
                </c:pt>
                <c:pt idx="34">
                  <c:v>44868</c:v>
                </c:pt>
                <c:pt idx="35">
                  <c:v>44898</c:v>
                </c:pt>
                <c:pt idx="36">
                  <c:v>44929</c:v>
                </c:pt>
                <c:pt idx="37">
                  <c:v>44960</c:v>
                </c:pt>
                <c:pt idx="38">
                  <c:v>44988</c:v>
                </c:pt>
                <c:pt idx="39">
                  <c:v>45019</c:v>
                </c:pt>
                <c:pt idx="40">
                  <c:v>45049</c:v>
                </c:pt>
                <c:pt idx="41">
                  <c:v>45080</c:v>
                </c:pt>
                <c:pt idx="42">
                  <c:v>45110</c:v>
                </c:pt>
                <c:pt idx="43">
                  <c:v>45141</c:v>
                </c:pt>
                <c:pt idx="44">
                  <c:v>45172</c:v>
                </c:pt>
                <c:pt idx="45">
                  <c:v>45202</c:v>
                </c:pt>
                <c:pt idx="46">
                  <c:v>45233</c:v>
                </c:pt>
                <c:pt idx="47">
                  <c:v>45263</c:v>
                </c:pt>
              </c:numCache>
            </c:numRef>
          </c:xVal>
          <c:yVal>
            <c:numRef>
              <c:f>'Shampoo Sales'!$B$2:$B$49</c:f>
              <c:numCache>
                <c:formatCode>General</c:formatCode>
                <c:ptCount val="48"/>
                <c:pt idx="0">
                  <c:v>266</c:v>
                </c:pt>
                <c:pt idx="1">
                  <c:v>145.9</c:v>
                </c:pt>
                <c:pt idx="2">
                  <c:v>183.1</c:v>
                </c:pt>
                <c:pt idx="3">
                  <c:v>119.3</c:v>
                </c:pt>
                <c:pt idx="4">
                  <c:v>180.3</c:v>
                </c:pt>
                <c:pt idx="5">
                  <c:v>168.5</c:v>
                </c:pt>
                <c:pt idx="6">
                  <c:v>231.8</c:v>
                </c:pt>
                <c:pt idx="7">
                  <c:v>224.5</c:v>
                </c:pt>
                <c:pt idx="8">
                  <c:v>192.8</c:v>
                </c:pt>
                <c:pt idx="9">
                  <c:v>122.9</c:v>
                </c:pt>
                <c:pt idx="10">
                  <c:v>336.5</c:v>
                </c:pt>
                <c:pt idx="11">
                  <c:v>185.9</c:v>
                </c:pt>
                <c:pt idx="12">
                  <c:v>194.3</c:v>
                </c:pt>
                <c:pt idx="13">
                  <c:v>149.5</c:v>
                </c:pt>
                <c:pt idx="14">
                  <c:v>210.1</c:v>
                </c:pt>
                <c:pt idx="15">
                  <c:v>273.3</c:v>
                </c:pt>
                <c:pt idx="16">
                  <c:v>191.4</c:v>
                </c:pt>
                <c:pt idx="17">
                  <c:v>287</c:v>
                </c:pt>
                <c:pt idx="18">
                  <c:v>226</c:v>
                </c:pt>
                <c:pt idx="19">
                  <c:v>303.60000000000002</c:v>
                </c:pt>
                <c:pt idx="20">
                  <c:v>289.89999999999998</c:v>
                </c:pt>
                <c:pt idx="21">
                  <c:v>421.6</c:v>
                </c:pt>
                <c:pt idx="22">
                  <c:v>264.5</c:v>
                </c:pt>
                <c:pt idx="23">
                  <c:v>342.3</c:v>
                </c:pt>
                <c:pt idx="24">
                  <c:v>339.7</c:v>
                </c:pt>
                <c:pt idx="25">
                  <c:v>440.4</c:v>
                </c:pt>
                <c:pt idx="26">
                  <c:v>315.89999999999998</c:v>
                </c:pt>
                <c:pt idx="27">
                  <c:v>439.3</c:v>
                </c:pt>
                <c:pt idx="28">
                  <c:v>401.3</c:v>
                </c:pt>
                <c:pt idx="29">
                  <c:v>437.4</c:v>
                </c:pt>
                <c:pt idx="30">
                  <c:v>575.5</c:v>
                </c:pt>
                <c:pt idx="31">
                  <c:v>407.6</c:v>
                </c:pt>
                <c:pt idx="32">
                  <c:v>682</c:v>
                </c:pt>
                <c:pt idx="33">
                  <c:v>475.3</c:v>
                </c:pt>
                <c:pt idx="34">
                  <c:v>581.29999999999995</c:v>
                </c:pt>
                <c:pt idx="35">
                  <c:v>646.9</c:v>
                </c:pt>
                <c:pt idx="36" formatCode="0.0">
                  <c:v>536.19643081858521</c:v>
                </c:pt>
                <c:pt idx="37" formatCode="0.0">
                  <c:v>571.25941806151241</c:v>
                </c:pt>
                <c:pt idx="38" formatCode="0.0">
                  <c:v>601.07206727719313</c:v>
                </c:pt>
                <c:pt idx="39" formatCode="0.0">
                  <c:v>636.87404014390995</c:v>
                </c:pt>
                <c:pt idx="40" formatCode="0.0">
                  <c:v>670.33795702442512</c:v>
                </c:pt>
                <c:pt idx="41" formatCode="0.0">
                  <c:v>711.37814994947621</c:v>
                </c:pt>
                <c:pt idx="42" formatCode="0.0">
                  <c:v>754.42950669351922</c:v>
                </c:pt>
                <c:pt idx="43" formatCode="0.0">
                  <c:v>807.73493138197227</c:v>
                </c:pt>
                <c:pt idx="44" formatCode="0.0">
                  <c:v>866.44362879281107</c:v>
                </c:pt>
                <c:pt idx="45" formatCode="0.0">
                  <c:v>927.96339617308695</c:v>
                </c:pt>
                <c:pt idx="46" formatCode="0.0">
                  <c:v>989.26161532144033</c:v>
                </c:pt>
                <c:pt idx="47" formatCode="0.0">
                  <c:v>1078.9389620109723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C3-4C2F-BF86-93D2FA028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486304"/>
        <c:axId val="572501696"/>
      </c:scatterChart>
      <c:valAx>
        <c:axId val="57248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501696"/>
        <c:crosses val="autoZero"/>
        <c:crossBetween val="midCat"/>
      </c:valAx>
      <c:valAx>
        <c:axId val="57250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48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'Forecast Analysis3'!$B$1</c:f>
              <c:strCache>
                <c:ptCount val="1"/>
                <c:pt idx="0">
                  <c:v>Values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'Forecast Analysis3'!$B$2:$B$49</c:f>
              <c:numCache>
                <c:formatCode>General</c:formatCode>
                <c:ptCount val="48"/>
                <c:pt idx="0">
                  <c:v>266</c:v>
                </c:pt>
                <c:pt idx="1">
                  <c:v>145.9</c:v>
                </c:pt>
                <c:pt idx="2">
                  <c:v>183.1</c:v>
                </c:pt>
                <c:pt idx="3">
                  <c:v>119.3</c:v>
                </c:pt>
                <c:pt idx="4">
                  <c:v>180.3</c:v>
                </c:pt>
                <c:pt idx="5">
                  <c:v>168.5</c:v>
                </c:pt>
                <c:pt idx="6">
                  <c:v>231.8</c:v>
                </c:pt>
                <c:pt idx="7">
                  <c:v>224.5</c:v>
                </c:pt>
                <c:pt idx="8">
                  <c:v>192.8</c:v>
                </c:pt>
                <c:pt idx="9">
                  <c:v>122.9</c:v>
                </c:pt>
                <c:pt idx="10">
                  <c:v>336.5</c:v>
                </c:pt>
                <c:pt idx="11">
                  <c:v>185.9</c:v>
                </c:pt>
                <c:pt idx="12">
                  <c:v>194.3</c:v>
                </c:pt>
                <c:pt idx="13">
                  <c:v>149.5</c:v>
                </c:pt>
                <c:pt idx="14">
                  <c:v>210.1</c:v>
                </c:pt>
                <c:pt idx="15">
                  <c:v>273.3</c:v>
                </c:pt>
                <c:pt idx="16">
                  <c:v>191.4</c:v>
                </c:pt>
                <c:pt idx="17">
                  <c:v>287</c:v>
                </c:pt>
                <c:pt idx="18">
                  <c:v>226</c:v>
                </c:pt>
                <c:pt idx="19">
                  <c:v>303.60000000000002</c:v>
                </c:pt>
                <c:pt idx="20">
                  <c:v>289.89999999999998</c:v>
                </c:pt>
                <c:pt idx="21">
                  <c:v>421.6</c:v>
                </c:pt>
                <c:pt idx="22">
                  <c:v>264.5</c:v>
                </c:pt>
                <c:pt idx="23">
                  <c:v>342.3</c:v>
                </c:pt>
                <c:pt idx="24">
                  <c:v>339.7</c:v>
                </c:pt>
                <c:pt idx="25">
                  <c:v>440.4</c:v>
                </c:pt>
                <c:pt idx="26">
                  <c:v>315.89999999999998</c:v>
                </c:pt>
                <c:pt idx="27">
                  <c:v>439.3</c:v>
                </c:pt>
                <c:pt idx="28">
                  <c:v>401.3</c:v>
                </c:pt>
                <c:pt idx="29">
                  <c:v>437.4</c:v>
                </c:pt>
                <c:pt idx="30">
                  <c:v>575.5</c:v>
                </c:pt>
                <c:pt idx="31">
                  <c:v>407.6</c:v>
                </c:pt>
                <c:pt idx="32">
                  <c:v>682</c:v>
                </c:pt>
                <c:pt idx="33">
                  <c:v>475.3</c:v>
                </c:pt>
                <c:pt idx="34">
                  <c:v>581.29999999999995</c:v>
                </c:pt>
                <c:pt idx="35">
                  <c:v>646.9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B4-4D44-8EE2-4C41C3A2ED09}"/>
            </c:ext>
          </c:extLst>
        </c:ser>
        <c:ser>
          <c:idx val="1"/>
          <c:order val="1"/>
          <c:tx>
            <c:strRef>
              <c:f>'Forecast Analysis3'!$C$1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'Forecast Analysis3'!$A$2:$A$49</c:f>
              <c:numCache>
                <c:formatCode>mmm\-yy</c:formatCode>
                <c:ptCount val="48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44198</c:v>
                </c:pt>
                <c:pt idx="13">
                  <c:v>44229</c:v>
                </c:pt>
                <c:pt idx="14">
                  <c:v>44256</c:v>
                </c:pt>
                <c:pt idx="15">
                  <c:v>44288</c:v>
                </c:pt>
                <c:pt idx="16">
                  <c:v>44318</c:v>
                </c:pt>
                <c:pt idx="17">
                  <c:v>44349</c:v>
                </c:pt>
                <c:pt idx="18">
                  <c:v>44379</c:v>
                </c:pt>
                <c:pt idx="19">
                  <c:v>44410</c:v>
                </c:pt>
                <c:pt idx="20">
                  <c:v>44441</c:v>
                </c:pt>
                <c:pt idx="21">
                  <c:v>44471</c:v>
                </c:pt>
                <c:pt idx="22">
                  <c:v>44502</c:v>
                </c:pt>
                <c:pt idx="23">
                  <c:v>44532</c:v>
                </c:pt>
                <c:pt idx="24">
                  <c:v>44564</c:v>
                </c:pt>
                <c:pt idx="25">
                  <c:v>44595</c:v>
                </c:pt>
                <c:pt idx="26">
                  <c:v>44623</c:v>
                </c:pt>
                <c:pt idx="27">
                  <c:v>44654</c:v>
                </c:pt>
                <c:pt idx="28">
                  <c:v>44684</c:v>
                </c:pt>
                <c:pt idx="29">
                  <c:v>44715</c:v>
                </c:pt>
                <c:pt idx="30">
                  <c:v>44745</c:v>
                </c:pt>
                <c:pt idx="31">
                  <c:v>44776</c:v>
                </c:pt>
                <c:pt idx="32">
                  <c:v>44807</c:v>
                </c:pt>
                <c:pt idx="33">
                  <c:v>44837</c:v>
                </c:pt>
                <c:pt idx="34">
                  <c:v>44868</c:v>
                </c:pt>
                <c:pt idx="35">
                  <c:v>44898</c:v>
                </c:pt>
                <c:pt idx="36">
                  <c:v>44929</c:v>
                </c:pt>
                <c:pt idx="37">
                  <c:v>44960</c:v>
                </c:pt>
                <c:pt idx="38">
                  <c:v>44988</c:v>
                </c:pt>
                <c:pt idx="39">
                  <c:v>45019</c:v>
                </c:pt>
                <c:pt idx="40">
                  <c:v>45049</c:v>
                </c:pt>
                <c:pt idx="41">
                  <c:v>45080</c:v>
                </c:pt>
                <c:pt idx="42">
                  <c:v>45110</c:v>
                </c:pt>
                <c:pt idx="43">
                  <c:v>45141</c:v>
                </c:pt>
                <c:pt idx="44">
                  <c:v>45172</c:v>
                </c:pt>
                <c:pt idx="45">
                  <c:v>45202</c:v>
                </c:pt>
                <c:pt idx="46">
                  <c:v>45233</c:v>
                </c:pt>
                <c:pt idx="47">
                  <c:v>45263</c:v>
                </c:pt>
              </c:numCache>
            </c:numRef>
          </c:cat>
          <c:val>
            <c:numRef>
              <c:f>'Forecast Analysis3'!$C$2:$C$49</c:f>
              <c:numCache>
                <c:formatCode>General</c:formatCode>
                <c:ptCount val="48"/>
                <c:pt idx="35">
                  <c:v>646.9</c:v>
                </c:pt>
                <c:pt idx="36">
                  <c:v>635.96024792663513</c:v>
                </c:pt>
                <c:pt idx="37">
                  <c:v>665.37262451627214</c:v>
                </c:pt>
                <c:pt idx="38">
                  <c:v>694.78500110590903</c:v>
                </c:pt>
                <c:pt idx="39">
                  <c:v>724.19737769554604</c:v>
                </c:pt>
                <c:pt idx="40">
                  <c:v>753.60975428518304</c:v>
                </c:pt>
                <c:pt idx="41">
                  <c:v>783.02213087482005</c:v>
                </c:pt>
                <c:pt idx="42">
                  <c:v>812.43450746445706</c:v>
                </c:pt>
                <c:pt idx="43">
                  <c:v>841.84688405409406</c:v>
                </c:pt>
                <c:pt idx="44">
                  <c:v>871.25926064373107</c:v>
                </c:pt>
                <c:pt idx="45">
                  <c:v>900.67163723336796</c:v>
                </c:pt>
                <c:pt idx="46">
                  <c:v>930.08401382300497</c:v>
                </c:pt>
                <c:pt idx="47">
                  <c:v>959.49639041264197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B4-4D44-8EE2-4C41C3A2ED09}"/>
            </c:ext>
          </c:extLst>
        </c:ser>
        <c:ser>
          <c:idx val="2"/>
          <c:order val="2"/>
          <c:tx>
            <c:strRef>
              <c:f>'Forecast Analysis3'!$D$1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'Forecast Analysis3'!$A$2:$A$49</c:f>
              <c:numCache>
                <c:formatCode>mmm\-yy</c:formatCode>
                <c:ptCount val="48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44198</c:v>
                </c:pt>
                <c:pt idx="13">
                  <c:v>44229</c:v>
                </c:pt>
                <c:pt idx="14">
                  <c:v>44256</c:v>
                </c:pt>
                <c:pt idx="15">
                  <c:v>44288</c:v>
                </c:pt>
                <c:pt idx="16">
                  <c:v>44318</c:v>
                </c:pt>
                <c:pt idx="17">
                  <c:v>44349</c:v>
                </c:pt>
                <c:pt idx="18">
                  <c:v>44379</c:v>
                </c:pt>
                <c:pt idx="19">
                  <c:v>44410</c:v>
                </c:pt>
                <c:pt idx="20">
                  <c:v>44441</c:v>
                </c:pt>
                <c:pt idx="21">
                  <c:v>44471</c:v>
                </c:pt>
                <c:pt idx="22">
                  <c:v>44502</c:v>
                </c:pt>
                <c:pt idx="23">
                  <c:v>44532</c:v>
                </c:pt>
                <c:pt idx="24">
                  <c:v>44564</c:v>
                </c:pt>
                <c:pt idx="25">
                  <c:v>44595</c:v>
                </c:pt>
                <c:pt idx="26">
                  <c:v>44623</c:v>
                </c:pt>
                <c:pt idx="27">
                  <c:v>44654</c:v>
                </c:pt>
                <c:pt idx="28">
                  <c:v>44684</c:v>
                </c:pt>
                <c:pt idx="29">
                  <c:v>44715</c:v>
                </c:pt>
                <c:pt idx="30">
                  <c:v>44745</c:v>
                </c:pt>
                <c:pt idx="31">
                  <c:v>44776</c:v>
                </c:pt>
                <c:pt idx="32">
                  <c:v>44807</c:v>
                </c:pt>
                <c:pt idx="33">
                  <c:v>44837</c:v>
                </c:pt>
                <c:pt idx="34">
                  <c:v>44868</c:v>
                </c:pt>
                <c:pt idx="35">
                  <c:v>44898</c:v>
                </c:pt>
                <c:pt idx="36">
                  <c:v>44929</c:v>
                </c:pt>
                <c:pt idx="37">
                  <c:v>44960</c:v>
                </c:pt>
                <c:pt idx="38">
                  <c:v>44988</c:v>
                </c:pt>
                <c:pt idx="39">
                  <c:v>45019</c:v>
                </c:pt>
                <c:pt idx="40">
                  <c:v>45049</c:v>
                </c:pt>
                <c:pt idx="41">
                  <c:v>45080</c:v>
                </c:pt>
                <c:pt idx="42">
                  <c:v>45110</c:v>
                </c:pt>
                <c:pt idx="43">
                  <c:v>45141</c:v>
                </c:pt>
                <c:pt idx="44">
                  <c:v>45172</c:v>
                </c:pt>
                <c:pt idx="45">
                  <c:v>45202</c:v>
                </c:pt>
                <c:pt idx="46">
                  <c:v>45233</c:v>
                </c:pt>
                <c:pt idx="47">
                  <c:v>45263</c:v>
                </c:pt>
              </c:numCache>
            </c:numRef>
          </c:cat>
          <c:val>
            <c:numRef>
              <c:f>'Forecast Analysis3'!$D$2:$D$49</c:f>
              <c:numCache>
                <c:formatCode>General</c:formatCode>
                <c:ptCount val="48"/>
                <c:pt idx="35" formatCode="0.00">
                  <c:v>646.9</c:v>
                </c:pt>
                <c:pt idx="36" formatCode="0.00">
                  <c:v>488.29341177880985</c:v>
                </c:pt>
                <c:pt idx="37" formatCode="0.00">
                  <c:v>513.16112306236062</c:v>
                </c:pt>
                <c:pt idx="38" formatCode="0.00">
                  <c:v>534.81257293974704</c:v>
                </c:pt>
                <c:pt idx="39" formatCode="0.00">
                  <c:v>552.80059201551796</c:v>
                </c:pt>
                <c:pt idx="40" formatCode="0.00">
                  <c:v>566.98650780441244</c:v>
                </c:pt>
                <c:pt idx="41" formatCode="0.00">
                  <c:v>577.47854528267794</c:v>
                </c:pt>
                <c:pt idx="42" formatCode="0.00">
                  <c:v>584.53211532570299</c:v>
                </c:pt>
                <c:pt idx="43" formatCode="0.00">
                  <c:v>588.45964233015798</c:v>
                </c:pt>
                <c:pt idx="44" formatCode="0.00">
                  <c:v>589.57184309773243</c:v>
                </c:pt>
                <c:pt idx="45" formatCode="0.00">
                  <c:v>588.14887806799106</c:v>
                </c:pt>
                <c:pt idx="46" formatCode="0.00">
                  <c:v>584.43105275620201</c:v>
                </c:pt>
                <c:pt idx="47" formatCode="0.00">
                  <c:v>578.61958809275075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B4-4D44-8EE2-4C41C3A2ED09}"/>
            </c:ext>
          </c:extLst>
        </c:ser>
        <c:ser>
          <c:idx val="3"/>
          <c:order val="3"/>
          <c:tx>
            <c:strRef>
              <c:f>'Forecast Analysis3'!$E$1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'Forecast Analysis3'!$A$2:$A$49</c:f>
              <c:numCache>
                <c:formatCode>mmm\-yy</c:formatCode>
                <c:ptCount val="48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44198</c:v>
                </c:pt>
                <c:pt idx="13">
                  <c:v>44229</c:v>
                </c:pt>
                <c:pt idx="14">
                  <c:v>44256</c:v>
                </c:pt>
                <c:pt idx="15">
                  <c:v>44288</c:v>
                </c:pt>
                <c:pt idx="16">
                  <c:v>44318</c:v>
                </c:pt>
                <c:pt idx="17">
                  <c:v>44349</c:v>
                </c:pt>
                <c:pt idx="18">
                  <c:v>44379</c:v>
                </c:pt>
                <c:pt idx="19">
                  <c:v>44410</c:v>
                </c:pt>
                <c:pt idx="20">
                  <c:v>44441</c:v>
                </c:pt>
                <c:pt idx="21">
                  <c:v>44471</c:v>
                </c:pt>
                <c:pt idx="22">
                  <c:v>44502</c:v>
                </c:pt>
                <c:pt idx="23">
                  <c:v>44532</c:v>
                </c:pt>
                <c:pt idx="24">
                  <c:v>44564</c:v>
                </c:pt>
                <c:pt idx="25">
                  <c:v>44595</c:v>
                </c:pt>
                <c:pt idx="26">
                  <c:v>44623</c:v>
                </c:pt>
                <c:pt idx="27">
                  <c:v>44654</c:v>
                </c:pt>
                <c:pt idx="28">
                  <c:v>44684</c:v>
                </c:pt>
                <c:pt idx="29">
                  <c:v>44715</c:v>
                </c:pt>
                <c:pt idx="30">
                  <c:v>44745</c:v>
                </c:pt>
                <c:pt idx="31">
                  <c:v>44776</c:v>
                </c:pt>
                <c:pt idx="32">
                  <c:v>44807</c:v>
                </c:pt>
                <c:pt idx="33">
                  <c:v>44837</c:v>
                </c:pt>
                <c:pt idx="34">
                  <c:v>44868</c:v>
                </c:pt>
                <c:pt idx="35">
                  <c:v>44898</c:v>
                </c:pt>
                <c:pt idx="36">
                  <c:v>44929</c:v>
                </c:pt>
                <c:pt idx="37">
                  <c:v>44960</c:v>
                </c:pt>
                <c:pt idx="38">
                  <c:v>44988</c:v>
                </c:pt>
                <c:pt idx="39">
                  <c:v>45019</c:v>
                </c:pt>
                <c:pt idx="40">
                  <c:v>45049</c:v>
                </c:pt>
                <c:pt idx="41">
                  <c:v>45080</c:v>
                </c:pt>
                <c:pt idx="42">
                  <c:v>45110</c:v>
                </c:pt>
                <c:pt idx="43">
                  <c:v>45141</c:v>
                </c:pt>
                <c:pt idx="44">
                  <c:v>45172</c:v>
                </c:pt>
                <c:pt idx="45">
                  <c:v>45202</c:v>
                </c:pt>
                <c:pt idx="46">
                  <c:v>45233</c:v>
                </c:pt>
                <c:pt idx="47">
                  <c:v>45263</c:v>
                </c:pt>
              </c:numCache>
            </c:numRef>
          </c:cat>
          <c:val>
            <c:numRef>
              <c:f>'Forecast Analysis3'!$E$2:$E$49</c:f>
              <c:numCache>
                <c:formatCode>General</c:formatCode>
                <c:ptCount val="48"/>
                <c:pt idx="35" formatCode="0.00">
                  <c:v>646.9</c:v>
                </c:pt>
                <c:pt idx="36" formatCode="0.00">
                  <c:v>783.62708407446041</c:v>
                </c:pt>
                <c:pt idx="37" formatCode="0.00">
                  <c:v>817.58412597018366</c:v>
                </c:pt>
                <c:pt idx="38" formatCode="0.00">
                  <c:v>854.75742927207102</c:v>
                </c:pt>
                <c:pt idx="39" formatCode="0.00">
                  <c:v>895.59416337557411</c:v>
                </c:pt>
                <c:pt idx="40" formatCode="0.00">
                  <c:v>940.23300076595365</c:v>
                </c:pt>
                <c:pt idx="41" formatCode="0.00">
                  <c:v>988.56571646696216</c:v>
                </c:pt>
                <c:pt idx="42" formatCode="0.00">
                  <c:v>1040.3368996032111</c:v>
                </c:pt>
                <c:pt idx="43" formatCode="0.00">
                  <c:v>1095.2341257780301</c:v>
                </c:pt>
                <c:pt idx="44" formatCode="0.00">
                  <c:v>1152.9466781897297</c:v>
                </c:pt>
                <c:pt idx="45" formatCode="0.00">
                  <c:v>1213.1943963987449</c:v>
                </c:pt>
                <c:pt idx="46" formatCode="0.00">
                  <c:v>1275.7369748898079</c:v>
                </c:pt>
                <c:pt idx="47" formatCode="0.00">
                  <c:v>1340.3731927325332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B4-4D44-8EE2-4C41C3A2E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0111248"/>
        <c:axId val="880105424"/>
      </c:lineChart>
      <c:catAx>
        <c:axId val="8801112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105424"/>
        <c:crosses val="autoZero"/>
        <c:auto val="1"/>
        <c:lblAlgn val="ctr"/>
        <c:lblOffset val="100"/>
        <c:noMultiLvlLbl val="0"/>
      </c:catAx>
      <c:valAx>
        <c:axId val="8801054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11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sz="1600" b="0">
                <a:solidFill>
                  <a:srgbClr val="757575"/>
                </a:solidFill>
                <a:latin typeface="+mn-lt"/>
              </a:rPr>
              <a:t>Cumulative Count of confirmed COVID-19 cases by day in Singapore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Copy2!$D$1</c:f>
              <c:strCache>
                <c:ptCount val="1"/>
                <c:pt idx="0">
                  <c:v>Cumulative Confirmed</c:v>
                </c:pt>
              </c:strCache>
            </c:strRef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Copy2!$A$2:$A$600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  <c:pt idx="519">
                  <c:v>44372</c:v>
                </c:pt>
                <c:pt idx="520">
                  <c:v>44373</c:v>
                </c:pt>
                <c:pt idx="521">
                  <c:v>44374</c:v>
                </c:pt>
                <c:pt idx="522">
                  <c:v>44375</c:v>
                </c:pt>
              </c:numCache>
            </c:numRef>
          </c:cat>
          <c:val>
            <c:numRef>
              <c:f>Copy2!$D$2:$D$600</c:f>
              <c:numCache>
                <c:formatCode>General</c:formatCode>
                <c:ptCount val="599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10</c:v>
                </c:pt>
                <c:pt idx="7">
                  <c:v>13</c:v>
                </c:pt>
                <c:pt idx="8">
                  <c:v>16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24</c:v>
                </c:pt>
                <c:pt idx="13">
                  <c:v>28</c:v>
                </c:pt>
                <c:pt idx="14">
                  <c:v>30</c:v>
                </c:pt>
                <c:pt idx="15">
                  <c:v>33</c:v>
                </c:pt>
                <c:pt idx="16">
                  <c:v>40</c:v>
                </c:pt>
                <c:pt idx="17">
                  <c:v>43</c:v>
                </c:pt>
                <c:pt idx="18">
                  <c:v>45</c:v>
                </c:pt>
                <c:pt idx="19">
                  <c:v>47</c:v>
                </c:pt>
                <c:pt idx="20">
                  <c:v>50</c:v>
                </c:pt>
                <c:pt idx="21">
                  <c:v>58</c:v>
                </c:pt>
                <c:pt idx="22">
                  <c:v>67</c:v>
                </c:pt>
                <c:pt idx="23">
                  <c:v>72</c:v>
                </c:pt>
                <c:pt idx="24">
                  <c:v>75</c:v>
                </c:pt>
                <c:pt idx="25">
                  <c:v>77</c:v>
                </c:pt>
                <c:pt idx="26">
                  <c:v>81</c:v>
                </c:pt>
                <c:pt idx="27">
                  <c:v>84</c:v>
                </c:pt>
                <c:pt idx="28">
                  <c:v>85</c:v>
                </c:pt>
                <c:pt idx="29">
                  <c:v>86</c:v>
                </c:pt>
                <c:pt idx="30">
                  <c:v>89</c:v>
                </c:pt>
                <c:pt idx="31">
                  <c:v>89</c:v>
                </c:pt>
                <c:pt idx="32">
                  <c:v>90</c:v>
                </c:pt>
                <c:pt idx="33">
                  <c:v>91</c:v>
                </c:pt>
                <c:pt idx="34">
                  <c:v>93</c:v>
                </c:pt>
                <c:pt idx="35">
                  <c:v>96</c:v>
                </c:pt>
                <c:pt idx="36">
                  <c:v>98</c:v>
                </c:pt>
                <c:pt idx="37">
                  <c:v>102</c:v>
                </c:pt>
                <c:pt idx="38">
                  <c:v>106</c:v>
                </c:pt>
                <c:pt idx="39">
                  <c:v>108</c:v>
                </c:pt>
                <c:pt idx="40">
                  <c:v>110</c:v>
                </c:pt>
                <c:pt idx="41">
                  <c:v>112</c:v>
                </c:pt>
                <c:pt idx="42">
                  <c:v>117</c:v>
                </c:pt>
                <c:pt idx="43">
                  <c:v>130</c:v>
                </c:pt>
                <c:pt idx="44">
                  <c:v>138</c:v>
                </c:pt>
                <c:pt idx="45">
                  <c:v>150</c:v>
                </c:pt>
                <c:pt idx="46">
                  <c:v>160</c:v>
                </c:pt>
                <c:pt idx="47">
                  <c:v>166</c:v>
                </c:pt>
                <c:pt idx="48">
                  <c:v>178</c:v>
                </c:pt>
                <c:pt idx="49">
                  <c:v>187</c:v>
                </c:pt>
                <c:pt idx="50">
                  <c:v>200</c:v>
                </c:pt>
                <c:pt idx="51">
                  <c:v>212</c:v>
                </c:pt>
                <c:pt idx="52">
                  <c:v>226</c:v>
                </c:pt>
                <c:pt idx="53">
                  <c:v>243</c:v>
                </c:pt>
                <c:pt idx="54">
                  <c:v>266</c:v>
                </c:pt>
                <c:pt idx="55">
                  <c:v>313</c:v>
                </c:pt>
                <c:pt idx="56">
                  <c:v>345</c:v>
                </c:pt>
                <c:pt idx="57">
                  <c:v>385</c:v>
                </c:pt>
                <c:pt idx="58">
                  <c:v>432</c:v>
                </c:pt>
                <c:pt idx="59">
                  <c:v>455</c:v>
                </c:pt>
                <c:pt idx="60">
                  <c:v>509</c:v>
                </c:pt>
                <c:pt idx="61">
                  <c:v>558</c:v>
                </c:pt>
                <c:pt idx="62">
                  <c:v>631</c:v>
                </c:pt>
                <c:pt idx="63">
                  <c:v>683</c:v>
                </c:pt>
                <c:pt idx="64">
                  <c:v>732</c:v>
                </c:pt>
                <c:pt idx="65">
                  <c:v>802</c:v>
                </c:pt>
                <c:pt idx="66">
                  <c:v>844</c:v>
                </c:pt>
                <c:pt idx="67">
                  <c:v>879</c:v>
                </c:pt>
                <c:pt idx="68">
                  <c:v>926</c:v>
                </c:pt>
                <c:pt idx="69">
                  <c:v>1000</c:v>
                </c:pt>
                <c:pt idx="70">
                  <c:v>1049</c:v>
                </c:pt>
                <c:pt idx="71">
                  <c:v>1114</c:v>
                </c:pt>
                <c:pt idx="72">
                  <c:v>1189</c:v>
                </c:pt>
                <c:pt idx="73">
                  <c:v>1309</c:v>
                </c:pt>
                <c:pt idx="74">
                  <c:v>1375</c:v>
                </c:pt>
                <c:pt idx="75">
                  <c:v>1481</c:v>
                </c:pt>
                <c:pt idx="76">
                  <c:v>1623</c:v>
                </c:pt>
                <c:pt idx="77">
                  <c:v>1910</c:v>
                </c:pt>
                <c:pt idx="78">
                  <c:v>2108</c:v>
                </c:pt>
                <c:pt idx="79">
                  <c:v>2299</c:v>
                </c:pt>
                <c:pt idx="80">
                  <c:v>2532</c:v>
                </c:pt>
                <c:pt idx="81">
                  <c:v>2918</c:v>
                </c:pt>
                <c:pt idx="82">
                  <c:v>3252</c:v>
                </c:pt>
                <c:pt idx="83">
                  <c:v>3699</c:v>
                </c:pt>
                <c:pt idx="84">
                  <c:v>4427</c:v>
                </c:pt>
                <c:pt idx="85">
                  <c:v>5050</c:v>
                </c:pt>
                <c:pt idx="86">
                  <c:v>5992</c:v>
                </c:pt>
                <c:pt idx="87">
                  <c:v>6588</c:v>
                </c:pt>
                <c:pt idx="88">
                  <c:v>8014</c:v>
                </c:pt>
                <c:pt idx="89">
                  <c:v>9125</c:v>
                </c:pt>
                <c:pt idx="90">
                  <c:v>10141</c:v>
                </c:pt>
                <c:pt idx="91">
                  <c:v>11178</c:v>
                </c:pt>
                <c:pt idx="92">
                  <c:v>12075</c:v>
                </c:pt>
                <c:pt idx="93">
                  <c:v>12693</c:v>
                </c:pt>
                <c:pt idx="94">
                  <c:v>13624</c:v>
                </c:pt>
                <c:pt idx="95">
                  <c:v>14423</c:v>
                </c:pt>
                <c:pt idx="96">
                  <c:v>14951</c:v>
                </c:pt>
                <c:pt idx="97">
                  <c:v>15641</c:v>
                </c:pt>
                <c:pt idx="98">
                  <c:v>16169</c:v>
                </c:pt>
                <c:pt idx="99">
                  <c:v>17101</c:v>
                </c:pt>
                <c:pt idx="100">
                  <c:v>17548</c:v>
                </c:pt>
                <c:pt idx="101">
                  <c:v>18205</c:v>
                </c:pt>
                <c:pt idx="102">
                  <c:v>18778</c:v>
                </c:pt>
                <c:pt idx="103">
                  <c:v>19410</c:v>
                </c:pt>
                <c:pt idx="104">
                  <c:v>20198</c:v>
                </c:pt>
                <c:pt idx="105">
                  <c:v>20939</c:v>
                </c:pt>
                <c:pt idx="106">
                  <c:v>21707</c:v>
                </c:pt>
                <c:pt idx="107">
                  <c:v>22460</c:v>
                </c:pt>
                <c:pt idx="108">
                  <c:v>23336</c:v>
                </c:pt>
                <c:pt idx="109">
                  <c:v>23787</c:v>
                </c:pt>
                <c:pt idx="110">
                  <c:v>24671</c:v>
                </c:pt>
                <c:pt idx="111">
                  <c:v>25346</c:v>
                </c:pt>
                <c:pt idx="112">
                  <c:v>26098</c:v>
                </c:pt>
                <c:pt idx="113">
                  <c:v>26891</c:v>
                </c:pt>
                <c:pt idx="114">
                  <c:v>27356</c:v>
                </c:pt>
                <c:pt idx="115">
                  <c:v>28038</c:v>
                </c:pt>
                <c:pt idx="116">
                  <c:v>28343</c:v>
                </c:pt>
                <c:pt idx="117">
                  <c:v>28794</c:v>
                </c:pt>
                <c:pt idx="118">
                  <c:v>29364</c:v>
                </c:pt>
                <c:pt idx="119">
                  <c:v>29812</c:v>
                </c:pt>
                <c:pt idx="120">
                  <c:v>30426</c:v>
                </c:pt>
                <c:pt idx="121">
                  <c:v>31068</c:v>
                </c:pt>
                <c:pt idx="122">
                  <c:v>31616</c:v>
                </c:pt>
                <c:pt idx="123">
                  <c:v>31960</c:v>
                </c:pt>
                <c:pt idx="124">
                  <c:v>32343</c:v>
                </c:pt>
                <c:pt idx="125">
                  <c:v>32876</c:v>
                </c:pt>
                <c:pt idx="126">
                  <c:v>33249</c:v>
                </c:pt>
                <c:pt idx="127">
                  <c:v>33860</c:v>
                </c:pt>
                <c:pt idx="128">
                  <c:v>34366</c:v>
                </c:pt>
                <c:pt idx="129">
                  <c:v>34884</c:v>
                </c:pt>
                <c:pt idx="130">
                  <c:v>35292</c:v>
                </c:pt>
                <c:pt idx="131">
                  <c:v>35836</c:v>
                </c:pt>
                <c:pt idx="132">
                  <c:v>36405</c:v>
                </c:pt>
                <c:pt idx="133">
                  <c:v>36922</c:v>
                </c:pt>
                <c:pt idx="134">
                  <c:v>37183</c:v>
                </c:pt>
                <c:pt idx="135">
                  <c:v>37527</c:v>
                </c:pt>
                <c:pt idx="136">
                  <c:v>37910</c:v>
                </c:pt>
                <c:pt idx="137">
                  <c:v>38296</c:v>
                </c:pt>
                <c:pt idx="138">
                  <c:v>38514</c:v>
                </c:pt>
                <c:pt idx="139">
                  <c:v>38965</c:v>
                </c:pt>
                <c:pt idx="140">
                  <c:v>39387</c:v>
                </c:pt>
                <c:pt idx="141">
                  <c:v>39850</c:v>
                </c:pt>
                <c:pt idx="142">
                  <c:v>40197</c:v>
                </c:pt>
                <c:pt idx="143">
                  <c:v>40604</c:v>
                </c:pt>
                <c:pt idx="144">
                  <c:v>40818</c:v>
                </c:pt>
                <c:pt idx="145">
                  <c:v>40969</c:v>
                </c:pt>
                <c:pt idx="146">
                  <c:v>41216</c:v>
                </c:pt>
                <c:pt idx="147">
                  <c:v>41473</c:v>
                </c:pt>
                <c:pt idx="148">
                  <c:v>41615</c:v>
                </c:pt>
                <c:pt idx="149">
                  <c:v>41833</c:v>
                </c:pt>
                <c:pt idx="150">
                  <c:v>42095</c:v>
                </c:pt>
                <c:pt idx="151">
                  <c:v>42313</c:v>
                </c:pt>
                <c:pt idx="152">
                  <c:v>42432</c:v>
                </c:pt>
                <c:pt idx="153">
                  <c:v>42623</c:v>
                </c:pt>
                <c:pt idx="154">
                  <c:v>42736</c:v>
                </c:pt>
                <c:pt idx="155">
                  <c:v>42955</c:v>
                </c:pt>
                <c:pt idx="156">
                  <c:v>43246</c:v>
                </c:pt>
                <c:pt idx="157">
                  <c:v>43459</c:v>
                </c:pt>
                <c:pt idx="158">
                  <c:v>43661</c:v>
                </c:pt>
                <c:pt idx="159">
                  <c:v>43907</c:v>
                </c:pt>
                <c:pt idx="160">
                  <c:v>44122</c:v>
                </c:pt>
                <c:pt idx="161">
                  <c:v>44310</c:v>
                </c:pt>
                <c:pt idx="162">
                  <c:v>44479</c:v>
                </c:pt>
                <c:pt idx="163">
                  <c:v>44664</c:v>
                </c:pt>
                <c:pt idx="164">
                  <c:v>44800</c:v>
                </c:pt>
                <c:pt idx="165">
                  <c:v>44983</c:v>
                </c:pt>
                <c:pt idx="166">
                  <c:v>45140</c:v>
                </c:pt>
                <c:pt idx="167">
                  <c:v>45297</c:v>
                </c:pt>
                <c:pt idx="168">
                  <c:v>45422</c:v>
                </c:pt>
                <c:pt idx="169">
                  <c:v>45612</c:v>
                </c:pt>
                <c:pt idx="170">
                  <c:v>45782</c:v>
                </c:pt>
                <c:pt idx="171">
                  <c:v>45960</c:v>
                </c:pt>
                <c:pt idx="172">
                  <c:v>46282</c:v>
                </c:pt>
                <c:pt idx="173">
                  <c:v>46629</c:v>
                </c:pt>
                <c:pt idx="174">
                  <c:v>46878</c:v>
                </c:pt>
                <c:pt idx="175">
                  <c:v>47126</c:v>
                </c:pt>
                <c:pt idx="176">
                  <c:v>47453</c:v>
                </c:pt>
                <c:pt idx="177">
                  <c:v>47655</c:v>
                </c:pt>
                <c:pt idx="178">
                  <c:v>47912</c:v>
                </c:pt>
                <c:pt idx="179">
                  <c:v>48035</c:v>
                </c:pt>
                <c:pt idx="180">
                  <c:v>48434</c:v>
                </c:pt>
                <c:pt idx="181">
                  <c:v>48744</c:v>
                </c:pt>
                <c:pt idx="182">
                  <c:v>49098</c:v>
                </c:pt>
                <c:pt idx="183">
                  <c:v>49375</c:v>
                </c:pt>
                <c:pt idx="184">
                  <c:v>49888</c:v>
                </c:pt>
                <c:pt idx="185">
                  <c:v>50369</c:v>
                </c:pt>
                <c:pt idx="186">
                  <c:v>50838</c:v>
                </c:pt>
                <c:pt idx="187">
                  <c:v>51197</c:v>
                </c:pt>
                <c:pt idx="188">
                  <c:v>51531</c:v>
                </c:pt>
                <c:pt idx="189">
                  <c:v>51809</c:v>
                </c:pt>
                <c:pt idx="190">
                  <c:v>52205</c:v>
                </c:pt>
                <c:pt idx="191">
                  <c:v>52512</c:v>
                </c:pt>
                <c:pt idx="192">
                  <c:v>52825</c:v>
                </c:pt>
                <c:pt idx="193">
                  <c:v>53051</c:v>
                </c:pt>
                <c:pt idx="194">
                  <c:v>53346</c:v>
                </c:pt>
                <c:pt idx="195">
                  <c:v>54254</c:v>
                </c:pt>
                <c:pt idx="196">
                  <c:v>54555</c:v>
                </c:pt>
                <c:pt idx="197">
                  <c:v>54797</c:v>
                </c:pt>
                <c:pt idx="198">
                  <c:v>54929</c:v>
                </c:pt>
                <c:pt idx="199">
                  <c:v>55104</c:v>
                </c:pt>
                <c:pt idx="200">
                  <c:v>55292</c:v>
                </c:pt>
                <c:pt idx="201">
                  <c:v>55353</c:v>
                </c:pt>
                <c:pt idx="202">
                  <c:v>55395</c:v>
                </c:pt>
                <c:pt idx="203">
                  <c:v>55497</c:v>
                </c:pt>
                <c:pt idx="204">
                  <c:v>55580</c:v>
                </c:pt>
                <c:pt idx="205">
                  <c:v>55661</c:v>
                </c:pt>
                <c:pt idx="206">
                  <c:v>55747</c:v>
                </c:pt>
                <c:pt idx="207">
                  <c:v>55838</c:v>
                </c:pt>
                <c:pt idx="208">
                  <c:v>55938</c:v>
                </c:pt>
                <c:pt idx="209">
                  <c:v>56031</c:v>
                </c:pt>
                <c:pt idx="210">
                  <c:v>56099</c:v>
                </c:pt>
                <c:pt idx="211">
                  <c:v>56216</c:v>
                </c:pt>
                <c:pt idx="212">
                  <c:v>56266</c:v>
                </c:pt>
                <c:pt idx="213">
                  <c:v>56353</c:v>
                </c:pt>
                <c:pt idx="214">
                  <c:v>56404</c:v>
                </c:pt>
                <c:pt idx="215">
                  <c:v>56435</c:v>
                </c:pt>
                <c:pt idx="216">
                  <c:v>56495</c:v>
                </c:pt>
                <c:pt idx="217">
                  <c:v>56572</c:v>
                </c:pt>
                <c:pt idx="218">
                  <c:v>56666</c:v>
                </c:pt>
                <c:pt idx="219">
                  <c:v>56717</c:v>
                </c:pt>
                <c:pt idx="220">
                  <c:v>56771</c:v>
                </c:pt>
                <c:pt idx="221">
                  <c:v>56812</c:v>
                </c:pt>
                <c:pt idx="222">
                  <c:v>56852</c:v>
                </c:pt>
                <c:pt idx="223">
                  <c:v>56860</c:v>
                </c:pt>
                <c:pt idx="224">
                  <c:v>56908</c:v>
                </c:pt>
                <c:pt idx="225">
                  <c:v>56948</c:v>
                </c:pt>
                <c:pt idx="226">
                  <c:v>56982</c:v>
                </c:pt>
                <c:pt idx="227">
                  <c:v>57022</c:v>
                </c:pt>
                <c:pt idx="228">
                  <c:v>57044</c:v>
                </c:pt>
                <c:pt idx="229">
                  <c:v>57091</c:v>
                </c:pt>
                <c:pt idx="230">
                  <c:v>57166</c:v>
                </c:pt>
                <c:pt idx="231">
                  <c:v>57229</c:v>
                </c:pt>
                <c:pt idx="232">
                  <c:v>57315</c:v>
                </c:pt>
                <c:pt idx="233">
                  <c:v>57357</c:v>
                </c:pt>
                <c:pt idx="234">
                  <c:v>57406</c:v>
                </c:pt>
                <c:pt idx="235">
                  <c:v>57454</c:v>
                </c:pt>
                <c:pt idx="236">
                  <c:v>57488</c:v>
                </c:pt>
                <c:pt idx="237">
                  <c:v>57514</c:v>
                </c:pt>
                <c:pt idx="238">
                  <c:v>57532</c:v>
                </c:pt>
                <c:pt idx="239">
                  <c:v>57543</c:v>
                </c:pt>
                <c:pt idx="240">
                  <c:v>57558</c:v>
                </c:pt>
                <c:pt idx="241">
                  <c:v>57576</c:v>
                </c:pt>
                <c:pt idx="242">
                  <c:v>57606</c:v>
                </c:pt>
                <c:pt idx="243">
                  <c:v>57627</c:v>
                </c:pt>
                <c:pt idx="244">
                  <c:v>57639</c:v>
                </c:pt>
                <c:pt idx="245">
                  <c:v>57654</c:v>
                </c:pt>
                <c:pt idx="246">
                  <c:v>57665</c:v>
                </c:pt>
                <c:pt idx="247">
                  <c:v>57685</c:v>
                </c:pt>
                <c:pt idx="248">
                  <c:v>57700</c:v>
                </c:pt>
                <c:pt idx="249">
                  <c:v>57715</c:v>
                </c:pt>
                <c:pt idx="250">
                  <c:v>57742</c:v>
                </c:pt>
                <c:pt idx="251">
                  <c:v>57765</c:v>
                </c:pt>
                <c:pt idx="252">
                  <c:v>57784</c:v>
                </c:pt>
                <c:pt idx="253">
                  <c:v>57794</c:v>
                </c:pt>
                <c:pt idx="254">
                  <c:v>57800</c:v>
                </c:pt>
                <c:pt idx="255">
                  <c:v>57812</c:v>
                </c:pt>
                <c:pt idx="256">
                  <c:v>57819</c:v>
                </c:pt>
                <c:pt idx="257">
                  <c:v>57830</c:v>
                </c:pt>
                <c:pt idx="258">
                  <c:v>57840</c:v>
                </c:pt>
                <c:pt idx="259">
                  <c:v>57849</c:v>
                </c:pt>
                <c:pt idx="260">
                  <c:v>57859</c:v>
                </c:pt>
                <c:pt idx="261">
                  <c:v>57866</c:v>
                </c:pt>
                <c:pt idx="262">
                  <c:v>57876</c:v>
                </c:pt>
                <c:pt idx="263">
                  <c:v>57880</c:v>
                </c:pt>
                <c:pt idx="264">
                  <c:v>57884</c:v>
                </c:pt>
                <c:pt idx="265">
                  <c:v>57889</c:v>
                </c:pt>
                <c:pt idx="266">
                  <c:v>57892</c:v>
                </c:pt>
                <c:pt idx="267">
                  <c:v>57901</c:v>
                </c:pt>
                <c:pt idx="268">
                  <c:v>57904</c:v>
                </c:pt>
                <c:pt idx="269">
                  <c:v>57911</c:v>
                </c:pt>
                <c:pt idx="270">
                  <c:v>57915</c:v>
                </c:pt>
                <c:pt idx="271">
                  <c:v>57921</c:v>
                </c:pt>
                <c:pt idx="272">
                  <c:v>57933</c:v>
                </c:pt>
                <c:pt idx="273">
                  <c:v>57941</c:v>
                </c:pt>
                <c:pt idx="274">
                  <c:v>57951</c:v>
                </c:pt>
                <c:pt idx="275">
                  <c:v>57965</c:v>
                </c:pt>
                <c:pt idx="276">
                  <c:v>57970</c:v>
                </c:pt>
                <c:pt idx="277">
                  <c:v>57973</c:v>
                </c:pt>
                <c:pt idx="278">
                  <c:v>57980</c:v>
                </c:pt>
                <c:pt idx="279">
                  <c:v>57987</c:v>
                </c:pt>
                <c:pt idx="280">
                  <c:v>57994</c:v>
                </c:pt>
                <c:pt idx="281">
                  <c:v>58003</c:v>
                </c:pt>
                <c:pt idx="282">
                  <c:v>58015</c:v>
                </c:pt>
                <c:pt idx="283">
                  <c:v>58019</c:v>
                </c:pt>
                <c:pt idx="284">
                  <c:v>58020</c:v>
                </c:pt>
                <c:pt idx="285">
                  <c:v>58029</c:v>
                </c:pt>
                <c:pt idx="286">
                  <c:v>58036</c:v>
                </c:pt>
                <c:pt idx="287">
                  <c:v>58043</c:v>
                </c:pt>
                <c:pt idx="288">
                  <c:v>58047</c:v>
                </c:pt>
                <c:pt idx="289">
                  <c:v>58054</c:v>
                </c:pt>
                <c:pt idx="290">
                  <c:v>58056</c:v>
                </c:pt>
                <c:pt idx="291">
                  <c:v>58064</c:v>
                </c:pt>
                <c:pt idx="292">
                  <c:v>58073</c:v>
                </c:pt>
                <c:pt idx="293">
                  <c:v>58091</c:v>
                </c:pt>
                <c:pt idx="294">
                  <c:v>58102</c:v>
                </c:pt>
                <c:pt idx="295">
                  <c:v>58114</c:v>
                </c:pt>
                <c:pt idx="296">
                  <c:v>58116</c:v>
                </c:pt>
                <c:pt idx="297">
                  <c:v>58119</c:v>
                </c:pt>
                <c:pt idx="298">
                  <c:v>58124</c:v>
                </c:pt>
                <c:pt idx="299">
                  <c:v>58130</c:v>
                </c:pt>
                <c:pt idx="300">
                  <c:v>58135</c:v>
                </c:pt>
                <c:pt idx="301">
                  <c:v>58139</c:v>
                </c:pt>
                <c:pt idx="302">
                  <c:v>58143</c:v>
                </c:pt>
                <c:pt idx="303">
                  <c:v>58148</c:v>
                </c:pt>
                <c:pt idx="304">
                  <c:v>58160</c:v>
                </c:pt>
                <c:pt idx="305">
                  <c:v>58165</c:v>
                </c:pt>
                <c:pt idx="306">
                  <c:v>58183</c:v>
                </c:pt>
                <c:pt idx="307">
                  <c:v>58190</c:v>
                </c:pt>
                <c:pt idx="308">
                  <c:v>58195</c:v>
                </c:pt>
                <c:pt idx="309">
                  <c:v>58199</c:v>
                </c:pt>
                <c:pt idx="310">
                  <c:v>58205</c:v>
                </c:pt>
                <c:pt idx="311">
                  <c:v>58213</c:v>
                </c:pt>
                <c:pt idx="312">
                  <c:v>58218</c:v>
                </c:pt>
                <c:pt idx="313">
                  <c:v>58228</c:v>
                </c:pt>
                <c:pt idx="314">
                  <c:v>58230</c:v>
                </c:pt>
                <c:pt idx="315">
                  <c:v>58239</c:v>
                </c:pt>
                <c:pt idx="316">
                  <c:v>58242</c:v>
                </c:pt>
                <c:pt idx="317">
                  <c:v>58255</c:v>
                </c:pt>
                <c:pt idx="318">
                  <c:v>58260</c:v>
                </c:pt>
                <c:pt idx="319">
                  <c:v>58273</c:v>
                </c:pt>
                <c:pt idx="320">
                  <c:v>58285</c:v>
                </c:pt>
                <c:pt idx="321">
                  <c:v>58291</c:v>
                </c:pt>
                <c:pt idx="322">
                  <c:v>58297</c:v>
                </c:pt>
                <c:pt idx="323">
                  <c:v>58305</c:v>
                </c:pt>
                <c:pt idx="324">
                  <c:v>58313</c:v>
                </c:pt>
                <c:pt idx="325">
                  <c:v>58320</c:v>
                </c:pt>
                <c:pt idx="326">
                  <c:v>58325</c:v>
                </c:pt>
                <c:pt idx="327">
                  <c:v>58341</c:v>
                </c:pt>
                <c:pt idx="328">
                  <c:v>58353</c:v>
                </c:pt>
                <c:pt idx="329">
                  <c:v>58377</c:v>
                </c:pt>
                <c:pt idx="330">
                  <c:v>58386</c:v>
                </c:pt>
                <c:pt idx="331">
                  <c:v>58403</c:v>
                </c:pt>
                <c:pt idx="332">
                  <c:v>58422</c:v>
                </c:pt>
                <c:pt idx="333">
                  <c:v>58432</c:v>
                </c:pt>
                <c:pt idx="334">
                  <c:v>58461</c:v>
                </c:pt>
                <c:pt idx="335">
                  <c:v>58482</c:v>
                </c:pt>
                <c:pt idx="336">
                  <c:v>58495</c:v>
                </c:pt>
                <c:pt idx="337">
                  <c:v>58509</c:v>
                </c:pt>
                <c:pt idx="338">
                  <c:v>58519</c:v>
                </c:pt>
                <c:pt idx="339">
                  <c:v>58524</c:v>
                </c:pt>
                <c:pt idx="340">
                  <c:v>58529</c:v>
                </c:pt>
                <c:pt idx="341">
                  <c:v>58542</c:v>
                </c:pt>
                <c:pt idx="342">
                  <c:v>58569</c:v>
                </c:pt>
                <c:pt idx="343">
                  <c:v>58599</c:v>
                </c:pt>
                <c:pt idx="344">
                  <c:v>58629</c:v>
                </c:pt>
                <c:pt idx="345">
                  <c:v>58662</c:v>
                </c:pt>
                <c:pt idx="346">
                  <c:v>58697</c:v>
                </c:pt>
                <c:pt idx="347">
                  <c:v>58721</c:v>
                </c:pt>
                <c:pt idx="348">
                  <c:v>58749</c:v>
                </c:pt>
                <c:pt idx="349">
                  <c:v>58780</c:v>
                </c:pt>
                <c:pt idx="350">
                  <c:v>58813</c:v>
                </c:pt>
                <c:pt idx="351">
                  <c:v>58836</c:v>
                </c:pt>
                <c:pt idx="352">
                  <c:v>58865</c:v>
                </c:pt>
                <c:pt idx="353">
                  <c:v>58907</c:v>
                </c:pt>
                <c:pt idx="354">
                  <c:v>58929</c:v>
                </c:pt>
                <c:pt idx="355">
                  <c:v>58946</c:v>
                </c:pt>
                <c:pt idx="356">
                  <c:v>58984</c:v>
                </c:pt>
                <c:pt idx="357">
                  <c:v>59029</c:v>
                </c:pt>
                <c:pt idx="358">
                  <c:v>59059</c:v>
                </c:pt>
                <c:pt idx="359">
                  <c:v>59083</c:v>
                </c:pt>
                <c:pt idx="360">
                  <c:v>59113</c:v>
                </c:pt>
                <c:pt idx="361">
                  <c:v>59127</c:v>
                </c:pt>
                <c:pt idx="362">
                  <c:v>59157</c:v>
                </c:pt>
                <c:pt idx="363">
                  <c:v>59197</c:v>
                </c:pt>
                <c:pt idx="364">
                  <c:v>59235</c:v>
                </c:pt>
                <c:pt idx="365">
                  <c:v>59250</c:v>
                </c:pt>
                <c:pt idx="366">
                  <c:v>59260</c:v>
                </c:pt>
                <c:pt idx="367">
                  <c:v>59308</c:v>
                </c:pt>
                <c:pt idx="368">
                  <c:v>59352</c:v>
                </c:pt>
                <c:pt idx="369">
                  <c:v>59366</c:v>
                </c:pt>
                <c:pt idx="370">
                  <c:v>59391</c:v>
                </c:pt>
                <c:pt idx="371">
                  <c:v>59425</c:v>
                </c:pt>
                <c:pt idx="372">
                  <c:v>59449</c:v>
                </c:pt>
                <c:pt idx="373">
                  <c:v>59507</c:v>
                </c:pt>
                <c:pt idx="374">
                  <c:v>59536</c:v>
                </c:pt>
                <c:pt idx="375">
                  <c:v>59565</c:v>
                </c:pt>
                <c:pt idx="376">
                  <c:v>59584</c:v>
                </c:pt>
                <c:pt idx="377">
                  <c:v>59602</c:v>
                </c:pt>
                <c:pt idx="378">
                  <c:v>59624</c:v>
                </c:pt>
                <c:pt idx="379">
                  <c:v>59649</c:v>
                </c:pt>
                <c:pt idx="380">
                  <c:v>59675</c:v>
                </c:pt>
                <c:pt idx="381">
                  <c:v>59699</c:v>
                </c:pt>
                <c:pt idx="382">
                  <c:v>59721</c:v>
                </c:pt>
                <c:pt idx="383">
                  <c:v>59732</c:v>
                </c:pt>
                <c:pt idx="384">
                  <c:v>59747</c:v>
                </c:pt>
                <c:pt idx="385">
                  <c:v>59759</c:v>
                </c:pt>
                <c:pt idx="386">
                  <c:v>59777</c:v>
                </c:pt>
                <c:pt idx="387">
                  <c:v>59786</c:v>
                </c:pt>
                <c:pt idx="388">
                  <c:v>59800</c:v>
                </c:pt>
                <c:pt idx="389">
                  <c:v>59809</c:v>
                </c:pt>
                <c:pt idx="390">
                  <c:v>59810</c:v>
                </c:pt>
                <c:pt idx="391">
                  <c:v>59821</c:v>
                </c:pt>
                <c:pt idx="392">
                  <c:v>59832</c:v>
                </c:pt>
                <c:pt idx="393">
                  <c:v>59846</c:v>
                </c:pt>
                <c:pt idx="394">
                  <c:v>59858</c:v>
                </c:pt>
                <c:pt idx="395">
                  <c:v>59869</c:v>
                </c:pt>
                <c:pt idx="396">
                  <c:v>59879</c:v>
                </c:pt>
                <c:pt idx="397">
                  <c:v>59883</c:v>
                </c:pt>
                <c:pt idx="398">
                  <c:v>59890</c:v>
                </c:pt>
                <c:pt idx="399">
                  <c:v>59900</c:v>
                </c:pt>
                <c:pt idx="400">
                  <c:v>59913</c:v>
                </c:pt>
                <c:pt idx="401">
                  <c:v>59925</c:v>
                </c:pt>
                <c:pt idx="402">
                  <c:v>59936</c:v>
                </c:pt>
                <c:pt idx="403">
                  <c:v>59948</c:v>
                </c:pt>
                <c:pt idx="404">
                  <c:v>59956</c:v>
                </c:pt>
                <c:pt idx="405">
                  <c:v>59979</c:v>
                </c:pt>
                <c:pt idx="406">
                  <c:v>59998</c:v>
                </c:pt>
                <c:pt idx="407">
                  <c:v>60007</c:v>
                </c:pt>
                <c:pt idx="408">
                  <c:v>60020</c:v>
                </c:pt>
                <c:pt idx="409">
                  <c:v>60033</c:v>
                </c:pt>
                <c:pt idx="410">
                  <c:v>60046</c:v>
                </c:pt>
                <c:pt idx="411">
                  <c:v>60052</c:v>
                </c:pt>
                <c:pt idx="412">
                  <c:v>60062</c:v>
                </c:pt>
                <c:pt idx="413">
                  <c:v>60070</c:v>
                </c:pt>
                <c:pt idx="414">
                  <c:v>60080</c:v>
                </c:pt>
                <c:pt idx="415">
                  <c:v>60088</c:v>
                </c:pt>
                <c:pt idx="416">
                  <c:v>60105</c:v>
                </c:pt>
                <c:pt idx="417">
                  <c:v>60117</c:v>
                </c:pt>
                <c:pt idx="418">
                  <c:v>60128</c:v>
                </c:pt>
                <c:pt idx="419">
                  <c:v>60137</c:v>
                </c:pt>
                <c:pt idx="420">
                  <c:v>60152</c:v>
                </c:pt>
                <c:pt idx="421">
                  <c:v>60167</c:v>
                </c:pt>
                <c:pt idx="422">
                  <c:v>60184</c:v>
                </c:pt>
                <c:pt idx="423">
                  <c:v>60196</c:v>
                </c:pt>
                <c:pt idx="424">
                  <c:v>60208</c:v>
                </c:pt>
                <c:pt idx="425">
                  <c:v>60221</c:v>
                </c:pt>
                <c:pt idx="426">
                  <c:v>60236</c:v>
                </c:pt>
                <c:pt idx="427">
                  <c:v>60253</c:v>
                </c:pt>
                <c:pt idx="428">
                  <c:v>60265</c:v>
                </c:pt>
                <c:pt idx="429">
                  <c:v>60288</c:v>
                </c:pt>
                <c:pt idx="430">
                  <c:v>60300</c:v>
                </c:pt>
                <c:pt idx="431">
                  <c:v>60321</c:v>
                </c:pt>
                <c:pt idx="432">
                  <c:v>60347</c:v>
                </c:pt>
                <c:pt idx="433">
                  <c:v>60381</c:v>
                </c:pt>
                <c:pt idx="434">
                  <c:v>60407</c:v>
                </c:pt>
                <c:pt idx="435">
                  <c:v>60450</c:v>
                </c:pt>
                <c:pt idx="436">
                  <c:v>60468</c:v>
                </c:pt>
                <c:pt idx="437">
                  <c:v>60478</c:v>
                </c:pt>
                <c:pt idx="438">
                  <c:v>60495</c:v>
                </c:pt>
                <c:pt idx="439">
                  <c:v>60519</c:v>
                </c:pt>
                <c:pt idx="440">
                  <c:v>60554</c:v>
                </c:pt>
                <c:pt idx="441">
                  <c:v>60575</c:v>
                </c:pt>
                <c:pt idx="442">
                  <c:v>60601</c:v>
                </c:pt>
                <c:pt idx="443">
                  <c:v>60633</c:v>
                </c:pt>
                <c:pt idx="444">
                  <c:v>60653</c:v>
                </c:pt>
                <c:pt idx="445">
                  <c:v>60678</c:v>
                </c:pt>
                <c:pt idx="446">
                  <c:v>60692</c:v>
                </c:pt>
                <c:pt idx="447">
                  <c:v>60719</c:v>
                </c:pt>
                <c:pt idx="448">
                  <c:v>60735</c:v>
                </c:pt>
                <c:pt idx="449">
                  <c:v>60769</c:v>
                </c:pt>
                <c:pt idx="450">
                  <c:v>60808</c:v>
                </c:pt>
                <c:pt idx="451">
                  <c:v>60831</c:v>
                </c:pt>
                <c:pt idx="452">
                  <c:v>60851</c:v>
                </c:pt>
                <c:pt idx="453">
                  <c:v>60865</c:v>
                </c:pt>
                <c:pt idx="454">
                  <c:v>60880</c:v>
                </c:pt>
                <c:pt idx="455">
                  <c:v>60904</c:v>
                </c:pt>
                <c:pt idx="456">
                  <c:v>60943</c:v>
                </c:pt>
                <c:pt idx="457">
                  <c:v>60966</c:v>
                </c:pt>
                <c:pt idx="458">
                  <c:v>61006</c:v>
                </c:pt>
                <c:pt idx="459">
                  <c:v>61051</c:v>
                </c:pt>
                <c:pt idx="460">
                  <c:v>61063</c:v>
                </c:pt>
                <c:pt idx="461">
                  <c:v>61086</c:v>
                </c:pt>
                <c:pt idx="462">
                  <c:v>61121</c:v>
                </c:pt>
                <c:pt idx="463">
                  <c:v>61145</c:v>
                </c:pt>
                <c:pt idx="464">
                  <c:v>61179</c:v>
                </c:pt>
                <c:pt idx="465">
                  <c:v>61218</c:v>
                </c:pt>
                <c:pt idx="466">
                  <c:v>61235</c:v>
                </c:pt>
                <c:pt idx="467">
                  <c:v>61252</c:v>
                </c:pt>
                <c:pt idx="468">
                  <c:v>61268</c:v>
                </c:pt>
                <c:pt idx="469">
                  <c:v>61286</c:v>
                </c:pt>
                <c:pt idx="470">
                  <c:v>61311</c:v>
                </c:pt>
                <c:pt idx="471">
                  <c:v>61331</c:v>
                </c:pt>
                <c:pt idx="472">
                  <c:v>61359</c:v>
                </c:pt>
                <c:pt idx="473">
                  <c:v>61378</c:v>
                </c:pt>
                <c:pt idx="474">
                  <c:v>61403</c:v>
                </c:pt>
                <c:pt idx="475">
                  <c:v>61419</c:v>
                </c:pt>
                <c:pt idx="476">
                  <c:v>61453</c:v>
                </c:pt>
                <c:pt idx="477">
                  <c:v>61505</c:v>
                </c:pt>
                <c:pt idx="478">
                  <c:v>61536</c:v>
                </c:pt>
                <c:pt idx="479">
                  <c:v>61585</c:v>
                </c:pt>
                <c:pt idx="480">
                  <c:v>61613</c:v>
                </c:pt>
                <c:pt idx="481">
                  <c:v>61651</c:v>
                </c:pt>
                <c:pt idx="482">
                  <c:v>61689</c:v>
                </c:pt>
                <c:pt idx="483">
                  <c:v>61730</c:v>
                </c:pt>
                <c:pt idx="484">
                  <c:v>61770</c:v>
                </c:pt>
                <c:pt idx="485">
                  <c:v>61799</c:v>
                </c:pt>
                <c:pt idx="486">
                  <c:v>61824</c:v>
                </c:pt>
                <c:pt idx="487">
                  <c:v>61860</c:v>
                </c:pt>
                <c:pt idx="488">
                  <c:v>61890</c:v>
                </c:pt>
                <c:pt idx="489">
                  <c:v>61916</c:v>
                </c:pt>
                <c:pt idx="490">
                  <c:v>61940</c:v>
                </c:pt>
                <c:pt idx="491">
                  <c:v>61970</c:v>
                </c:pt>
                <c:pt idx="492">
                  <c:v>62003</c:v>
                </c:pt>
                <c:pt idx="493">
                  <c:v>62028</c:v>
                </c:pt>
                <c:pt idx="494">
                  <c:v>62051</c:v>
                </c:pt>
                <c:pt idx="495">
                  <c:v>62069</c:v>
                </c:pt>
                <c:pt idx="496">
                  <c:v>62100</c:v>
                </c:pt>
                <c:pt idx="497">
                  <c:v>62145</c:v>
                </c:pt>
                <c:pt idx="498">
                  <c:v>62158</c:v>
                </c:pt>
                <c:pt idx="499">
                  <c:v>62176</c:v>
                </c:pt>
                <c:pt idx="500">
                  <c:v>62196</c:v>
                </c:pt>
                <c:pt idx="501">
                  <c:v>62210</c:v>
                </c:pt>
                <c:pt idx="502">
                  <c:v>62219</c:v>
                </c:pt>
                <c:pt idx="503">
                  <c:v>62223</c:v>
                </c:pt>
                <c:pt idx="504">
                  <c:v>62236</c:v>
                </c:pt>
                <c:pt idx="505">
                  <c:v>62245</c:v>
                </c:pt>
                <c:pt idx="506">
                  <c:v>62263</c:v>
                </c:pt>
                <c:pt idx="507">
                  <c:v>62276</c:v>
                </c:pt>
                <c:pt idx="508">
                  <c:v>62301</c:v>
                </c:pt>
                <c:pt idx="509">
                  <c:v>62315</c:v>
                </c:pt>
                <c:pt idx="510">
                  <c:v>62339</c:v>
                </c:pt>
                <c:pt idx="511">
                  <c:v>62366</c:v>
                </c:pt>
                <c:pt idx="512">
                  <c:v>62382</c:v>
                </c:pt>
                <c:pt idx="513">
                  <c:v>62403</c:v>
                </c:pt>
                <c:pt idx="514">
                  <c:v>62414</c:v>
                </c:pt>
                <c:pt idx="515">
                  <c:v>62430</c:v>
                </c:pt>
                <c:pt idx="516">
                  <c:v>62448</c:v>
                </c:pt>
                <c:pt idx="517">
                  <c:v>62470</c:v>
                </c:pt>
                <c:pt idx="518">
                  <c:v>62493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BD-41DF-8C49-B90579FBE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697229"/>
        <c:axId val="1016703898"/>
      </c:lineChart>
      <c:dateAx>
        <c:axId val="10146972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yyyy&quot;-&quot;mm&quot;-&quot;d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16703898"/>
        <c:crosses val="autoZero"/>
        <c:auto val="1"/>
        <c:lblOffset val="100"/>
        <c:baseTimeUnit val="days"/>
      </c:dateAx>
      <c:valAx>
        <c:axId val="10167038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1469722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sz="1600" b="0">
                <a:solidFill>
                  <a:srgbClr val="757575"/>
                </a:solidFill>
                <a:latin typeface="+mn-lt"/>
              </a:rPr>
              <a:t>Daily Count of new confirmed and discharged COVID-19 cases in Singapore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Copy2!$B$1</c:f>
              <c:strCache>
                <c:ptCount val="1"/>
                <c:pt idx="0">
                  <c:v>Daily Confirmed</c:v>
                </c:pt>
              </c:strCache>
            </c:strRef>
          </c:tx>
          <c:spPr>
            <a:solidFill>
              <a:srgbClr val="660000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Copy2!$A$2:$A$600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  <c:pt idx="519">
                  <c:v>44372</c:v>
                </c:pt>
                <c:pt idx="520">
                  <c:v>44373</c:v>
                </c:pt>
                <c:pt idx="521">
                  <c:v>44374</c:v>
                </c:pt>
                <c:pt idx="522">
                  <c:v>44375</c:v>
                </c:pt>
              </c:numCache>
            </c:numRef>
          </c:cat>
          <c:val>
            <c:numRef>
              <c:f>Copy2!$B$2:$B$600</c:f>
              <c:numCache>
                <c:formatCode>General</c:formatCode>
                <c:ptCount val="599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6</c:v>
                </c:pt>
                <c:pt idx="13">
                  <c:v>4</c:v>
                </c:pt>
                <c:pt idx="14">
                  <c:v>2</c:v>
                </c:pt>
                <c:pt idx="15">
                  <c:v>3</c:v>
                </c:pt>
                <c:pt idx="16">
                  <c:v>7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8</c:v>
                </c:pt>
                <c:pt idx="22">
                  <c:v>9</c:v>
                </c:pt>
                <c:pt idx="23">
                  <c:v>5</c:v>
                </c:pt>
                <c:pt idx="24">
                  <c:v>3</c:v>
                </c:pt>
                <c:pt idx="25">
                  <c:v>2</c:v>
                </c:pt>
                <c:pt idx="26">
                  <c:v>4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2</c:v>
                </c:pt>
                <c:pt idx="37">
                  <c:v>4</c:v>
                </c:pt>
                <c:pt idx="38">
                  <c:v>4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5</c:v>
                </c:pt>
                <c:pt idx="43">
                  <c:v>13</c:v>
                </c:pt>
                <c:pt idx="44">
                  <c:v>8</c:v>
                </c:pt>
                <c:pt idx="45">
                  <c:v>12</c:v>
                </c:pt>
                <c:pt idx="46">
                  <c:v>10</c:v>
                </c:pt>
                <c:pt idx="47">
                  <c:v>6</c:v>
                </c:pt>
                <c:pt idx="48">
                  <c:v>12</c:v>
                </c:pt>
                <c:pt idx="49">
                  <c:v>9</c:v>
                </c:pt>
                <c:pt idx="50">
                  <c:v>13</c:v>
                </c:pt>
                <c:pt idx="51">
                  <c:v>12</c:v>
                </c:pt>
                <c:pt idx="52">
                  <c:v>14</c:v>
                </c:pt>
                <c:pt idx="53">
                  <c:v>17</c:v>
                </c:pt>
                <c:pt idx="54">
                  <c:v>23</c:v>
                </c:pt>
                <c:pt idx="55">
                  <c:v>47</c:v>
                </c:pt>
                <c:pt idx="56">
                  <c:v>32</c:v>
                </c:pt>
                <c:pt idx="57">
                  <c:v>40</c:v>
                </c:pt>
                <c:pt idx="58">
                  <c:v>47</c:v>
                </c:pt>
                <c:pt idx="59">
                  <c:v>23</c:v>
                </c:pt>
                <c:pt idx="60">
                  <c:v>54</c:v>
                </c:pt>
                <c:pt idx="61">
                  <c:v>49</c:v>
                </c:pt>
                <c:pt idx="62">
                  <c:v>73</c:v>
                </c:pt>
                <c:pt idx="63">
                  <c:v>52</c:v>
                </c:pt>
                <c:pt idx="64">
                  <c:v>49</c:v>
                </c:pt>
                <c:pt idx="65">
                  <c:v>70</c:v>
                </c:pt>
                <c:pt idx="66">
                  <c:v>42</c:v>
                </c:pt>
                <c:pt idx="67">
                  <c:v>35</c:v>
                </c:pt>
                <c:pt idx="68">
                  <c:v>47</c:v>
                </c:pt>
                <c:pt idx="69">
                  <c:v>74</c:v>
                </c:pt>
                <c:pt idx="70">
                  <c:v>49</c:v>
                </c:pt>
                <c:pt idx="71">
                  <c:v>65</c:v>
                </c:pt>
                <c:pt idx="72">
                  <c:v>75</c:v>
                </c:pt>
                <c:pt idx="73">
                  <c:v>120</c:v>
                </c:pt>
                <c:pt idx="74">
                  <c:v>66</c:v>
                </c:pt>
                <c:pt idx="75">
                  <c:v>106</c:v>
                </c:pt>
                <c:pt idx="76">
                  <c:v>142</c:v>
                </c:pt>
                <c:pt idx="77">
                  <c:v>287</c:v>
                </c:pt>
                <c:pt idx="78">
                  <c:v>198</c:v>
                </c:pt>
                <c:pt idx="79">
                  <c:v>191</c:v>
                </c:pt>
                <c:pt idx="80">
                  <c:v>233</c:v>
                </c:pt>
                <c:pt idx="81">
                  <c:v>386</c:v>
                </c:pt>
                <c:pt idx="82">
                  <c:v>334</c:v>
                </c:pt>
                <c:pt idx="83">
                  <c:v>447</c:v>
                </c:pt>
                <c:pt idx="84">
                  <c:v>728</c:v>
                </c:pt>
                <c:pt idx="85">
                  <c:v>623</c:v>
                </c:pt>
                <c:pt idx="86">
                  <c:v>942</c:v>
                </c:pt>
                <c:pt idx="87">
                  <c:v>596</c:v>
                </c:pt>
                <c:pt idx="88">
                  <c:v>1426</c:v>
                </c:pt>
                <c:pt idx="89">
                  <c:v>1111</c:v>
                </c:pt>
                <c:pt idx="90">
                  <c:v>1016</c:v>
                </c:pt>
                <c:pt idx="91">
                  <c:v>1037</c:v>
                </c:pt>
                <c:pt idx="92">
                  <c:v>897</c:v>
                </c:pt>
                <c:pt idx="93">
                  <c:v>618</c:v>
                </c:pt>
                <c:pt idx="94">
                  <c:v>931</c:v>
                </c:pt>
                <c:pt idx="95">
                  <c:v>799</c:v>
                </c:pt>
                <c:pt idx="96">
                  <c:v>528</c:v>
                </c:pt>
                <c:pt idx="97">
                  <c:v>690</c:v>
                </c:pt>
                <c:pt idx="98">
                  <c:v>528</c:v>
                </c:pt>
                <c:pt idx="99">
                  <c:v>932</c:v>
                </c:pt>
                <c:pt idx="100">
                  <c:v>447</c:v>
                </c:pt>
                <c:pt idx="101">
                  <c:v>657</c:v>
                </c:pt>
                <c:pt idx="102">
                  <c:v>573</c:v>
                </c:pt>
                <c:pt idx="103">
                  <c:v>632</c:v>
                </c:pt>
                <c:pt idx="104">
                  <c:v>788</c:v>
                </c:pt>
                <c:pt idx="105">
                  <c:v>741</c:v>
                </c:pt>
                <c:pt idx="106">
                  <c:v>768</c:v>
                </c:pt>
                <c:pt idx="107">
                  <c:v>753</c:v>
                </c:pt>
                <c:pt idx="108">
                  <c:v>876</c:v>
                </c:pt>
                <c:pt idx="109">
                  <c:v>486</c:v>
                </c:pt>
                <c:pt idx="110">
                  <c:v>884</c:v>
                </c:pt>
                <c:pt idx="111">
                  <c:v>675</c:v>
                </c:pt>
                <c:pt idx="112">
                  <c:v>752</c:v>
                </c:pt>
                <c:pt idx="113">
                  <c:v>793</c:v>
                </c:pt>
                <c:pt idx="114">
                  <c:v>465</c:v>
                </c:pt>
                <c:pt idx="115">
                  <c:v>682</c:v>
                </c:pt>
                <c:pt idx="116">
                  <c:v>305</c:v>
                </c:pt>
                <c:pt idx="117">
                  <c:v>451</c:v>
                </c:pt>
                <c:pt idx="118">
                  <c:v>570</c:v>
                </c:pt>
                <c:pt idx="119">
                  <c:v>448</c:v>
                </c:pt>
                <c:pt idx="120">
                  <c:v>614</c:v>
                </c:pt>
                <c:pt idx="121">
                  <c:v>642</c:v>
                </c:pt>
                <c:pt idx="122">
                  <c:v>548</c:v>
                </c:pt>
                <c:pt idx="123">
                  <c:v>344</c:v>
                </c:pt>
                <c:pt idx="124">
                  <c:v>383</c:v>
                </c:pt>
                <c:pt idx="125">
                  <c:v>533</c:v>
                </c:pt>
                <c:pt idx="126">
                  <c:v>373</c:v>
                </c:pt>
                <c:pt idx="127">
                  <c:v>611</c:v>
                </c:pt>
                <c:pt idx="128">
                  <c:v>506</c:v>
                </c:pt>
                <c:pt idx="129">
                  <c:v>518</c:v>
                </c:pt>
                <c:pt idx="130">
                  <c:v>408</c:v>
                </c:pt>
                <c:pt idx="131">
                  <c:v>544</c:v>
                </c:pt>
                <c:pt idx="132">
                  <c:v>569</c:v>
                </c:pt>
                <c:pt idx="133">
                  <c:v>517</c:v>
                </c:pt>
                <c:pt idx="134">
                  <c:v>261</c:v>
                </c:pt>
                <c:pt idx="135">
                  <c:v>344</c:v>
                </c:pt>
                <c:pt idx="136">
                  <c:v>383</c:v>
                </c:pt>
                <c:pt idx="137">
                  <c:v>386</c:v>
                </c:pt>
                <c:pt idx="138">
                  <c:v>218</c:v>
                </c:pt>
                <c:pt idx="139">
                  <c:v>451</c:v>
                </c:pt>
                <c:pt idx="140">
                  <c:v>422</c:v>
                </c:pt>
                <c:pt idx="141">
                  <c:v>463</c:v>
                </c:pt>
                <c:pt idx="142">
                  <c:v>347</c:v>
                </c:pt>
                <c:pt idx="143">
                  <c:v>407</c:v>
                </c:pt>
                <c:pt idx="144">
                  <c:v>214</c:v>
                </c:pt>
                <c:pt idx="145">
                  <c:v>151</c:v>
                </c:pt>
                <c:pt idx="146">
                  <c:v>247</c:v>
                </c:pt>
                <c:pt idx="147">
                  <c:v>257</c:v>
                </c:pt>
                <c:pt idx="148">
                  <c:v>142</c:v>
                </c:pt>
                <c:pt idx="149">
                  <c:v>218</c:v>
                </c:pt>
                <c:pt idx="150">
                  <c:v>262</c:v>
                </c:pt>
                <c:pt idx="151">
                  <c:v>218</c:v>
                </c:pt>
                <c:pt idx="152">
                  <c:v>119</c:v>
                </c:pt>
                <c:pt idx="153">
                  <c:v>191</c:v>
                </c:pt>
                <c:pt idx="154">
                  <c:v>113</c:v>
                </c:pt>
                <c:pt idx="155">
                  <c:v>219</c:v>
                </c:pt>
                <c:pt idx="156">
                  <c:v>291</c:v>
                </c:pt>
                <c:pt idx="157">
                  <c:v>213</c:v>
                </c:pt>
                <c:pt idx="158">
                  <c:v>202</c:v>
                </c:pt>
                <c:pt idx="159">
                  <c:v>246</c:v>
                </c:pt>
                <c:pt idx="160">
                  <c:v>215</c:v>
                </c:pt>
                <c:pt idx="161">
                  <c:v>188</c:v>
                </c:pt>
                <c:pt idx="162">
                  <c:v>169</c:v>
                </c:pt>
                <c:pt idx="163">
                  <c:v>185</c:v>
                </c:pt>
                <c:pt idx="164">
                  <c:v>136</c:v>
                </c:pt>
                <c:pt idx="165">
                  <c:v>183</c:v>
                </c:pt>
                <c:pt idx="166">
                  <c:v>157</c:v>
                </c:pt>
                <c:pt idx="167">
                  <c:v>158</c:v>
                </c:pt>
                <c:pt idx="168">
                  <c:v>125</c:v>
                </c:pt>
                <c:pt idx="169">
                  <c:v>191</c:v>
                </c:pt>
                <c:pt idx="170">
                  <c:v>170</c:v>
                </c:pt>
                <c:pt idx="171">
                  <c:v>178</c:v>
                </c:pt>
                <c:pt idx="172">
                  <c:v>322</c:v>
                </c:pt>
                <c:pt idx="173">
                  <c:v>347</c:v>
                </c:pt>
                <c:pt idx="174">
                  <c:v>249</c:v>
                </c:pt>
                <c:pt idx="175">
                  <c:v>248</c:v>
                </c:pt>
                <c:pt idx="176">
                  <c:v>327</c:v>
                </c:pt>
                <c:pt idx="177">
                  <c:v>202</c:v>
                </c:pt>
                <c:pt idx="178">
                  <c:v>257</c:v>
                </c:pt>
                <c:pt idx="179">
                  <c:v>123</c:v>
                </c:pt>
                <c:pt idx="180">
                  <c:v>399</c:v>
                </c:pt>
                <c:pt idx="181">
                  <c:v>310</c:v>
                </c:pt>
                <c:pt idx="182">
                  <c:v>354</c:v>
                </c:pt>
                <c:pt idx="183">
                  <c:v>277</c:v>
                </c:pt>
                <c:pt idx="184">
                  <c:v>513</c:v>
                </c:pt>
                <c:pt idx="185">
                  <c:v>481</c:v>
                </c:pt>
                <c:pt idx="186">
                  <c:v>469</c:v>
                </c:pt>
                <c:pt idx="187">
                  <c:v>359</c:v>
                </c:pt>
                <c:pt idx="188">
                  <c:v>334</c:v>
                </c:pt>
                <c:pt idx="189">
                  <c:v>278</c:v>
                </c:pt>
                <c:pt idx="190">
                  <c:v>396</c:v>
                </c:pt>
                <c:pt idx="191">
                  <c:v>307</c:v>
                </c:pt>
                <c:pt idx="192">
                  <c:v>313</c:v>
                </c:pt>
                <c:pt idx="193">
                  <c:v>226</c:v>
                </c:pt>
                <c:pt idx="194">
                  <c:v>295</c:v>
                </c:pt>
                <c:pt idx="195">
                  <c:v>908</c:v>
                </c:pt>
                <c:pt idx="196">
                  <c:v>301</c:v>
                </c:pt>
                <c:pt idx="197">
                  <c:v>242</c:v>
                </c:pt>
                <c:pt idx="198">
                  <c:v>132</c:v>
                </c:pt>
                <c:pt idx="199">
                  <c:v>175</c:v>
                </c:pt>
                <c:pt idx="200">
                  <c:v>188</c:v>
                </c:pt>
                <c:pt idx="201">
                  <c:v>61</c:v>
                </c:pt>
                <c:pt idx="202">
                  <c:v>42</c:v>
                </c:pt>
                <c:pt idx="203">
                  <c:v>102</c:v>
                </c:pt>
                <c:pt idx="204">
                  <c:v>83</c:v>
                </c:pt>
                <c:pt idx="205">
                  <c:v>81</c:v>
                </c:pt>
                <c:pt idx="206">
                  <c:v>86</c:v>
                </c:pt>
                <c:pt idx="207">
                  <c:v>91</c:v>
                </c:pt>
                <c:pt idx="208">
                  <c:v>100</c:v>
                </c:pt>
                <c:pt idx="209">
                  <c:v>93</c:v>
                </c:pt>
                <c:pt idx="210">
                  <c:v>68</c:v>
                </c:pt>
                <c:pt idx="211">
                  <c:v>117</c:v>
                </c:pt>
                <c:pt idx="212">
                  <c:v>50</c:v>
                </c:pt>
                <c:pt idx="213">
                  <c:v>87</c:v>
                </c:pt>
                <c:pt idx="214">
                  <c:v>51</c:v>
                </c:pt>
                <c:pt idx="215">
                  <c:v>31</c:v>
                </c:pt>
                <c:pt idx="216">
                  <c:v>60</c:v>
                </c:pt>
                <c:pt idx="217">
                  <c:v>77</c:v>
                </c:pt>
                <c:pt idx="218">
                  <c:v>94</c:v>
                </c:pt>
                <c:pt idx="219">
                  <c:v>51</c:v>
                </c:pt>
                <c:pt idx="220">
                  <c:v>54</c:v>
                </c:pt>
                <c:pt idx="221">
                  <c:v>41</c:v>
                </c:pt>
                <c:pt idx="222">
                  <c:v>40</c:v>
                </c:pt>
                <c:pt idx="223">
                  <c:v>49</c:v>
                </c:pt>
                <c:pt idx="224">
                  <c:v>48</c:v>
                </c:pt>
                <c:pt idx="225">
                  <c:v>40</c:v>
                </c:pt>
                <c:pt idx="226">
                  <c:v>34</c:v>
                </c:pt>
                <c:pt idx="227">
                  <c:v>40</c:v>
                </c:pt>
                <c:pt idx="228">
                  <c:v>22</c:v>
                </c:pt>
                <c:pt idx="229">
                  <c:v>47</c:v>
                </c:pt>
                <c:pt idx="230">
                  <c:v>75</c:v>
                </c:pt>
                <c:pt idx="231">
                  <c:v>63</c:v>
                </c:pt>
                <c:pt idx="232">
                  <c:v>86</c:v>
                </c:pt>
                <c:pt idx="233">
                  <c:v>42</c:v>
                </c:pt>
                <c:pt idx="234">
                  <c:v>49</c:v>
                </c:pt>
                <c:pt idx="235">
                  <c:v>48</c:v>
                </c:pt>
                <c:pt idx="236">
                  <c:v>34</c:v>
                </c:pt>
                <c:pt idx="237">
                  <c:v>27</c:v>
                </c:pt>
                <c:pt idx="238">
                  <c:v>18</c:v>
                </c:pt>
                <c:pt idx="239">
                  <c:v>11</c:v>
                </c:pt>
                <c:pt idx="240">
                  <c:v>15</c:v>
                </c:pt>
                <c:pt idx="241">
                  <c:v>18</c:v>
                </c:pt>
                <c:pt idx="242">
                  <c:v>31</c:v>
                </c:pt>
                <c:pt idx="243">
                  <c:v>21</c:v>
                </c:pt>
                <c:pt idx="244">
                  <c:v>12</c:v>
                </c:pt>
                <c:pt idx="245">
                  <c:v>15</c:v>
                </c:pt>
                <c:pt idx="246">
                  <c:v>11</c:v>
                </c:pt>
                <c:pt idx="247">
                  <c:v>20</c:v>
                </c:pt>
                <c:pt idx="248">
                  <c:v>15</c:v>
                </c:pt>
                <c:pt idx="249">
                  <c:v>15</c:v>
                </c:pt>
                <c:pt idx="250">
                  <c:v>27</c:v>
                </c:pt>
                <c:pt idx="251">
                  <c:v>23</c:v>
                </c:pt>
                <c:pt idx="252">
                  <c:v>19</c:v>
                </c:pt>
                <c:pt idx="253">
                  <c:v>10</c:v>
                </c:pt>
                <c:pt idx="254">
                  <c:v>6</c:v>
                </c:pt>
                <c:pt idx="255">
                  <c:v>12</c:v>
                </c:pt>
                <c:pt idx="256">
                  <c:v>7</c:v>
                </c:pt>
                <c:pt idx="257">
                  <c:v>11</c:v>
                </c:pt>
                <c:pt idx="258">
                  <c:v>10</c:v>
                </c:pt>
                <c:pt idx="259">
                  <c:v>9</c:v>
                </c:pt>
                <c:pt idx="260">
                  <c:v>10</c:v>
                </c:pt>
                <c:pt idx="261">
                  <c:v>7</c:v>
                </c:pt>
                <c:pt idx="262">
                  <c:v>10</c:v>
                </c:pt>
                <c:pt idx="263">
                  <c:v>4</c:v>
                </c:pt>
                <c:pt idx="264">
                  <c:v>4</c:v>
                </c:pt>
                <c:pt idx="265">
                  <c:v>5</c:v>
                </c:pt>
                <c:pt idx="266">
                  <c:v>3</c:v>
                </c:pt>
                <c:pt idx="267">
                  <c:v>9</c:v>
                </c:pt>
                <c:pt idx="268">
                  <c:v>3</c:v>
                </c:pt>
                <c:pt idx="269">
                  <c:v>7</c:v>
                </c:pt>
                <c:pt idx="270">
                  <c:v>4</c:v>
                </c:pt>
                <c:pt idx="271">
                  <c:v>6</c:v>
                </c:pt>
                <c:pt idx="272">
                  <c:v>12</c:v>
                </c:pt>
                <c:pt idx="273">
                  <c:v>8</c:v>
                </c:pt>
                <c:pt idx="274">
                  <c:v>10</c:v>
                </c:pt>
                <c:pt idx="275">
                  <c:v>14</c:v>
                </c:pt>
                <c:pt idx="276">
                  <c:v>5</c:v>
                </c:pt>
                <c:pt idx="277">
                  <c:v>3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9</c:v>
                </c:pt>
                <c:pt idx="282">
                  <c:v>12</c:v>
                </c:pt>
                <c:pt idx="283">
                  <c:v>4</c:v>
                </c:pt>
                <c:pt idx="284">
                  <c:v>1</c:v>
                </c:pt>
                <c:pt idx="285">
                  <c:v>9</c:v>
                </c:pt>
                <c:pt idx="286">
                  <c:v>7</c:v>
                </c:pt>
                <c:pt idx="287">
                  <c:v>7</c:v>
                </c:pt>
                <c:pt idx="288">
                  <c:v>4</c:v>
                </c:pt>
                <c:pt idx="289">
                  <c:v>7</c:v>
                </c:pt>
                <c:pt idx="290">
                  <c:v>2</c:v>
                </c:pt>
                <c:pt idx="291">
                  <c:v>8</c:v>
                </c:pt>
                <c:pt idx="292">
                  <c:v>9</c:v>
                </c:pt>
                <c:pt idx="293">
                  <c:v>18</c:v>
                </c:pt>
                <c:pt idx="294">
                  <c:v>11</c:v>
                </c:pt>
                <c:pt idx="295">
                  <c:v>12</c:v>
                </c:pt>
                <c:pt idx="296">
                  <c:v>2</c:v>
                </c:pt>
                <c:pt idx="297">
                  <c:v>3</c:v>
                </c:pt>
                <c:pt idx="298">
                  <c:v>5</c:v>
                </c:pt>
                <c:pt idx="299">
                  <c:v>6</c:v>
                </c:pt>
                <c:pt idx="300">
                  <c:v>5</c:v>
                </c:pt>
                <c:pt idx="301">
                  <c:v>4</c:v>
                </c:pt>
                <c:pt idx="302">
                  <c:v>4</c:v>
                </c:pt>
                <c:pt idx="303">
                  <c:v>5</c:v>
                </c:pt>
                <c:pt idx="304">
                  <c:v>12</c:v>
                </c:pt>
                <c:pt idx="305">
                  <c:v>5</c:v>
                </c:pt>
                <c:pt idx="306">
                  <c:v>18</c:v>
                </c:pt>
                <c:pt idx="307">
                  <c:v>7</c:v>
                </c:pt>
                <c:pt idx="308">
                  <c:v>5</c:v>
                </c:pt>
                <c:pt idx="309">
                  <c:v>4</c:v>
                </c:pt>
                <c:pt idx="310">
                  <c:v>6</c:v>
                </c:pt>
                <c:pt idx="311">
                  <c:v>8</c:v>
                </c:pt>
                <c:pt idx="312">
                  <c:v>5</c:v>
                </c:pt>
                <c:pt idx="313">
                  <c:v>10</c:v>
                </c:pt>
                <c:pt idx="314">
                  <c:v>2</c:v>
                </c:pt>
                <c:pt idx="315">
                  <c:v>9</c:v>
                </c:pt>
                <c:pt idx="316">
                  <c:v>3</c:v>
                </c:pt>
                <c:pt idx="317">
                  <c:v>13</c:v>
                </c:pt>
                <c:pt idx="318">
                  <c:v>5</c:v>
                </c:pt>
                <c:pt idx="319">
                  <c:v>13</c:v>
                </c:pt>
                <c:pt idx="320">
                  <c:v>12</c:v>
                </c:pt>
                <c:pt idx="321">
                  <c:v>6</c:v>
                </c:pt>
                <c:pt idx="322">
                  <c:v>6</c:v>
                </c:pt>
                <c:pt idx="323">
                  <c:v>8</c:v>
                </c:pt>
                <c:pt idx="324">
                  <c:v>8</c:v>
                </c:pt>
                <c:pt idx="325">
                  <c:v>7</c:v>
                </c:pt>
                <c:pt idx="326">
                  <c:v>5</c:v>
                </c:pt>
                <c:pt idx="327">
                  <c:v>16</c:v>
                </c:pt>
                <c:pt idx="328">
                  <c:v>12</c:v>
                </c:pt>
                <c:pt idx="329">
                  <c:v>24</c:v>
                </c:pt>
                <c:pt idx="330">
                  <c:v>9</c:v>
                </c:pt>
                <c:pt idx="331">
                  <c:v>17</c:v>
                </c:pt>
                <c:pt idx="332">
                  <c:v>19</c:v>
                </c:pt>
                <c:pt idx="333">
                  <c:v>10</c:v>
                </c:pt>
                <c:pt idx="334">
                  <c:v>29</c:v>
                </c:pt>
                <c:pt idx="335">
                  <c:v>21</c:v>
                </c:pt>
                <c:pt idx="336">
                  <c:v>13</c:v>
                </c:pt>
                <c:pt idx="337">
                  <c:v>14</c:v>
                </c:pt>
                <c:pt idx="338">
                  <c:v>10</c:v>
                </c:pt>
                <c:pt idx="339">
                  <c:v>5</c:v>
                </c:pt>
                <c:pt idx="340">
                  <c:v>5</c:v>
                </c:pt>
                <c:pt idx="341">
                  <c:v>13</c:v>
                </c:pt>
                <c:pt idx="342">
                  <c:v>27</c:v>
                </c:pt>
                <c:pt idx="343">
                  <c:v>30</c:v>
                </c:pt>
                <c:pt idx="344">
                  <c:v>30</c:v>
                </c:pt>
                <c:pt idx="345">
                  <c:v>33</c:v>
                </c:pt>
                <c:pt idx="346">
                  <c:v>35</c:v>
                </c:pt>
                <c:pt idx="347">
                  <c:v>24</c:v>
                </c:pt>
                <c:pt idx="348">
                  <c:v>28</c:v>
                </c:pt>
                <c:pt idx="349">
                  <c:v>31</c:v>
                </c:pt>
                <c:pt idx="350">
                  <c:v>33</c:v>
                </c:pt>
                <c:pt idx="351">
                  <c:v>23</c:v>
                </c:pt>
                <c:pt idx="352">
                  <c:v>29</c:v>
                </c:pt>
                <c:pt idx="353">
                  <c:v>42</c:v>
                </c:pt>
                <c:pt idx="354">
                  <c:v>22</c:v>
                </c:pt>
                <c:pt idx="355">
                  <c:v>17</c:v>
                </c:pt>
                <c:pt idx="356">
                  <c:v>38</c:v>
                </c:pt>
                <c:pt idx="357">
                  <c:v>45</c:v>
                </c:pt>
                <c:pt idx="358">
                  <c:v>30</c:v>
                </c:pt>
                <c:pt idx="359">
                  <c:v>24</c:v>
                </c:pt>
                <c:pt idx="360">
                  <c:v>30</c:v>
                </c:pt>
                <c:pt idx="361">
                  <c:v>14</c:v>
                </c:pt>
                <c:pt idx="362">
                  <c:v>30</c:v>
                </c:pt>
                <c:pt idx="363">
                  <c:v>40</c:v>
                </c:pt>
                <c:pt idx="364">
                  <c:v>38</c:v>
                </c:pt>
                <c:pt idx="365">
                  <c:v>15</c:v>
                </c:pt>
                <c:pt idx="366">
                  <c:v>10</c:v>
                </c:pt>
                <c:pt idx="367">
                  <c:v>48</c:v>
                </c:pt>
                <c:pt idx="368">
                  <c:v>44</c:v>
                </c:pt>
                <c:pt idx="369">
                  <c:v>14</c:v>
                </c:pt>
                <c:pt idx="370">
                  <c:v>25</c:v>
                </c:pt>
                <c:pt idx="371">
                  <c:v>34</c:v>
                </c:pt>
                <c:pt idx="372">
                  <c:v>24</c:v>
                </c:pt>
                <c:pt idx="373">
                  <c:v>58</c:v>
                </c:pt>
                <c:pt idx="374">
                  <c:v>29</c:v>
                </c:pt>
                <c:pt idx="375">
                  <c:v>29</c:v>
                </c:pt>
                <c:pt idx="376">
                  <c:v>19</c:v>
                </c:pt>
                <c:pt idx="377">
                  <c:v>18</c:v>
                </c:pt>
                <c:pt idx="378">
                  <c:v>22</c:v>
                </c:pt>
                <c:pt idx="379">
                  <c:v>25</c:v>
                </c:pt>
                <c:pt idx="380">
                  <c:v>26</c:v>
                </c:pt>
                <c:pt idx="381">
                  <c:v>24</c:v>
                </c:pt>
                <c:pt idx="382">
                  <c:v>22</c:v>
                </c:pt>
                <c:pt idx="383">
                  <c:v>11</c:v>
                </c:pt>
                <c:pt idx="384">
                  <c:v>15</c:v>
                </c:pt>
                <c:pt idx="385">
                  <c:v>12</c:v>
                </c:pt>
                <c:pt idx="386">
                  <c:v>18</c:v>
                </c:pt>
                <c:pt idx="387">
                  <c:v>9</c:v>
                </c:pt>
                <c:pt idx="388">
                  <c:v>14</c:v>
                </c:pt>
                <c:pt idx="389">
                  <c:v>9</c:v>
                </c:pt>
                <c:pt idx="390">
                  <c:v>1</c:v>
                </c:pt>
                <c:pt idx="391">
                  <c:v>11</c:v>
                </c:pt>
                <c:pt idx="392">
                  <c:v>11</c:v>
                </c:pt>
                <c:pt idx="393">
                  <c:v>14</c:v>
                </c:pt>
                <c:pt idx="394">
                  <c:v>12</c:v>
                </c:pt>
                <c:pt idx="395">
                  <c:v>11</c:v>
                </c:pt>
                <c:pt idx="396">
                  <c:v>10</c:v>
                </c:pt>
                <c:pt idx="397">
                  <c:v>4</c:v>
                </c:pt>
                <c:pt idx="398">
                  <c:v>7</c:v>
                </c:pt>
                <c:pt idx="399">
                  <c:v>10</c:v>
                </c:pt>
                <c:pt idx="400">
                  <c:v>13</c:v>
                </c:pt>
                <c:pt idx="401">
                  <c:v>12</c:v>
                </c:pt>
                <c:pt idx="402">
                  <c:v>11</c:v>
                </c:pt>
                <c:pt idx="403">
                  <c:v>12</c:v>
                </c:pt>
                <c:pt idx="404">
                  <c:v>8</c:v>
                </c:pt>
                <c:pt idx="405">
                  <c:v>23</c:v>
                </c:pt>
                <c:pt idx="406">
                  <c:v>19</c:v>
                </c:pt>
                <c:pt idx="407">
                  <c:v>9</c:v>
                </c:pt>
                <c:pt idx="408">
                  <c:v>13</c:v>
                </c:pt>
                <c:pt idx="409">
                  <c:v>13</c:v>
                </c:pt>
                <c:pt idx="410">
                  <c:v>13</c:v>
                </c:pt>
                <c:pt idx="411">
                  <c:v>6</c:v>
                </c:pt>
                <c:pt idx="412">
                  <c:v>10</c:v>
                </c:pt>
                <c:pt idx="413">
                  <c:v>8</c:v>
                </c:pt>
                <c:pt idx="414">
                  <c:v>10</c:v>
                </c:pt>
                <c:pt idx="415">
                  <c:v>8</c:v>
                </c:pt>
                <c:pt idx="416">
                  <c:v>17</c:v>
                </c:pt>
                <c:pt idx="417">
                  <c:v>12</c:v>
                </c:pt>
                <c:pt idx="418">
                  <c:v>11</c:v>
                </c:pt>
                <c:pt idx="419">
                  <c:v>9</c:v>
                </c:pt>
                <c:pt idx="420">
                  <c:v>15</c:v>
                </c:pt>
                <c:pt idx="421">
                  <c:v>15</c:v>
                </c:pt>
                <c:pt idx="422">
                  <c:v>17</c:v>
                </c:pt>
                <c:pt idx="423">
                  <c:v>12</c:v>
                </c:pt>
                <c:pt idx="424">
                  <c:v>12</c:v>
                </c:pt>
                <c:pt idx="425">
                  <c:v>13</c:v>
                </c:pt>
                <c:pt idx="426">
                  <c:v>15</c:v>
                </c:pt>
                <c:pt idx="427">
                  <c:v>17</c:v>
                </c:pt>
                <c:pt idx="428">
                  <c:v>12</c:v>
                </c:pt>
                <c:pt idx="429">
                  <c:v>23</c:v>
                </c:pt>
                <c:pt idx="430">
                  <c:v>12</c:v>
                </c:pt>
                <c:pt idx="431">
                  <c:v>21</c:v>
                </c:pt>
                <c:pt idx="432">
                  <c:v>26</c:v>
                </c:pt>
                <c:pt idx="433">
                  <c:v>34</c:v>
                </c:pt>
                <c:pt idx="434">
                  <c:v>26</c:v>
                </c:pt>
                <c:pt idx="435">
                  <c:v>43</c:v>
                </c:pt>
                <c:pt idx="436">
                  <c:v>18</c:v>
                </c:pt>
                <c:pt idx="437">
                  <c:v>10</c:v>
                </c:pt>
                <c:pt idx="438">
                  <c:v>17</c:v>
                </c:pt>
                <c:pt idx="439">
                  <c:v>24</c:v>
                </c:pt>
                <c:pt idx="440">
                  <c:v>35</c:v>
                </c:pt>
                <c:pt idx="441">
                  <c:v>21</c:v>
                </c:pt>
                <c:pt idx="442">
                  <c:v>26</c:v>
                </c:pt>
                <c:pt idx="443">
                  <c:v>32</c:v>
                </c:pt>
                <c:pt idx="444">
                  <c:v>20</c:v>
                </c:pt>
                <c:pt idx="445">
                  <c:v>25</c:v>
                </c:pt>
                <c:pt idx="446">
                  <c:v>14</c:v>
                </c:pt>
                <c:pt idx="447">
                  <c:v>27</c:v>
                </c:pt>
                <c:pt idx="448">
                  <c:v>16</c:v>
                </c:pt>
                <c:pt idx="449">
                  <c:v>34</c:v>
                </c:pt>
                <c:pt idx="450">
                  <c:v>39</c:v>
                </c:pt>
                <c:pt idx="451">
                  <c:v>23</c:v>
                </c:pt>
                <c:pt idx="452">
                  <c:v>20</c:v>
                </c:pt>
                <c:pt idx="453">
                  <c:v>14</c:v>
                </c:pt>
                <c:pt idx="454">
                  <c:v>15</c:v>
                </c:pt>
                <c:pt idx="455">
                  <c:v>24</c:v>
                </c:pt>
                <c:pt idx="456">
                  <c:v>39</c:v>
                </c:pt>
                <c:pt idx="457">
                  <c:v>23</c:v>
                </c:pt>
                <c:pt idx="458">
                  <c:v>40</c:v>
                </c:pt>
                <c:pt idx="459">
                  <c:v>45</c:v>
                </c:pt>
                <c:pt idx="460">
                  <c:v>12</c:v>
                </c:pt>
                <c:pt idx="461">
                  <c:v>23</c:v>
                </c:pt>
                <c:pt idx="462">
                  <c:v>35</c:v>
                </c:pt>
                <c:pt idx="463">
                  <c:v>24</c:v>
                </c:pt>
                <c:pt idx="464">
                  <c:v>34</c:v>
                </c:pt>
                <c:pt idx="465">
                  <c:v>39</c:v>
                </c:pt>
                <c:pt idx="466">
                  <c:v>17</c:v>
                </c:pt>
                <c:pt idx="467">
                  <c:v>17</c:v>
                </c:pt>
                <c:pt idx="468">
                  <c:v>16</c:v>
                </c:pt>
                <c:pt idx="469">
                  <c:v>18</c:v>
                </c:pt>
                <c:pt idx="470">
                  <c:v>25</c:v>
                </c:pt>
                <c:pt idx="471">
                  <c:v>20</c:v>
                </c:pt>
                <c:pt idx="472">
                  <c:v>28</c:v>
                </c:pt>
                <c:pt idx="473">
                  <c:v>19</c:v>
                </c:pt>
                <c:pt idx="474">
                  <c:v>25</c:v>
                </c:pt>
                <c:pt idx="475">
                  <c:v>16</c:v>
                </c:pt>
                <c:pt idx="476">
                  <c:v>34</c:v>
                </c:pt>
                <c:pt idx="477">
                  <c:v>52</c:v>
                </c:pt>
                <c:pt idx="478">
                  <c:v>31</c:v>
                </c:pt>
                <c:pt idx="479">
                  <c:v>49</c:v>
                </c:pt>
                <c:pt idx="480">
                  <c:v>28</c:v>
                </c:pt>
                <c:pt idx="481">
                  <c:v>38</c:v>
                </c:pt>
                <c:pt idx="482">
                  <c:v>38</c:v>
                </c:pt>
                <c:pt idx="483">
                  <c:v>41</c:v>
                </c:pt>
                <c:pt idx="484">
                  <c:v>40</c:v>
                </c:pt>
                <c:pt idx="485">
                  <c:v>29</c:v>
                </c:pt>
                <c:pt idx="486">
                  <c:v>25</c:v>
                </c:pt>
                <c:pt idx="487">
                  <c:v>36</c:v>
                </c:pt>
                <c:pt idx="488">
                  <c:v>30</c:v>
                </c:pt>
                <c:pt idx="489">
                  <c:v>26</c:v>
                </c:pt>
                <c:pt idx="490">
                  <c:v>24</c:v>
                </c:pt>
                <c:pt idx="491">
                  <c:v>30</c:v>
                </c:pt>
                <c:pt idx="492">
                  <c:v>33</c:v>
                </c:pt>
                <c:pt idx="493">
                  <c:v>25</c:v>
                </c:pt>
                <c:pt idx="494">
                  <c:v>23</c:v>
                </c:pt>
                <c:pt idx="495">
                  <c:v>18</c:v>
                </c:pt>
                <c:pt idx="496">
                  <c:v>31</c:v>
                </c:pt>
                <c:pt idx="497">
                  <c:v>45</c:v>
                </c:pt>
                <c:pt idx="498">
                  <c:v>13</c:v>
                </c:pt>
                <c:pt idx="499">
                  <c:v>18</c:v>
                </c:pt>
                <c:pt idx="500">
                  <c:v>20</c:v>
                </c:pt>
                <c:pt idx="501">
                  <c:v>14</c:v>
                </c:pt>
                <c:pt idx="502">
                  <c:v>9</c:v>
                </c:pt>
                <c:pt idx="503">
                  <c:v>4</c:v>
                </c:pt>
                <c:pt idx="504">
                  <c:v>13</c:v>
                </c:pt>
                <c:pt idx="505">
                  <c:v>9</c:v>
                </c:pt>
                <c:pt idx="506">
                  <c:v>18</c:v>
                </c:pt>
                <c:pt idx="507">
                  <c:v>13</c:v>
                </c:pt>
                <c:pt idx="508">
                  <c:v>25</c:v>
                </c:pt>
                <c:pt idx="509">
                  <c:v>14</c:v>
                </c:pt>
                <c:pt idx="510">
                  <c:v>24</c:v>
                </c:pt>
                <c:pt idx="511">
                  <c:v>27</c:v>
                </c:pt>
                <c:pt idx="512">
                  <c:v>16</c:v>
                </c:pt>
                <c:pt idx="513">
                  <c:v>21</c:v>
                </c:pt>
                <c:pt idx="514">
                  <c:v>11</c:v>
                </c:pt>
                <c:pt idx="515">
                  <c:v>16</c:v>
                </c:pt>
                <c:pt idx="516">
                  <c:v>18</c:v>
                </c:pt>
                <c:pt idx="517">
                  <c:v>22</c:v>
                </c:pt>
                <c:pt idx="518">
                  <c:v>23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B28-48E7-B0E9-CD82E1C8F763}"/>
            </c:ext>
          </c:extLst>
        </c:ser>
        <c:ser>
          <c:idx val="1"/>
          <c:order val="1"/>
          <c:tx>
            <c:strRef>
              <c:f>Copy2!$E$1</c:f>
              <c:strCache>
                <c:ptCount val="1"/>
                <c:pt idx="0">
                  <c:v>Daily Discharged</c:v>
                </c:pt>
              </c:strCache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Copy2!$A$2:$A$600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  <c:pt idx="519">
                  <c:v>44372</c:v>
                </c:pt>
                <c:pt idx="520">
                  <c:v>44373</c:v>
                </c:pt>
                <c:pt idx="521">
                  <c:v>44374</c:v>
                </c:pt>
                <c:pt idx="522">
                  <c:v>44375</c:v>
                </c:pt>
              </c:numCache>
            </c:numRef>
          </c:cat>
          <c:val>
            <c:numRef>
              <c:f>Copy2!$E$2:$E$609</c:f>
              <c:numCache>
                <c:formatCode>General</c:formatCode>
                <c:ptCount val="6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4</c:v>
                </c:pt>
                <c:pt idx="18">
                  <c:v>1</c:v>
                </c:pt>
                <c:pt idx="19">
                  <c:v>2</c:v>
                </c:pt>
                <c:pt idx="20">
                  <c:v>6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3</c:v>
                </c:pt>
                <c:pt idx="29">
                  <c:v>10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5</c:v>
                </c:pt>
                <c:pt idx="34">
                  <c:v>4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2</c:v>
                </c:pt>
                <c:pt idx="39">
                  <c:v>4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8</c:v>
                </c:pt>
                <c:pt idx="45">
                  <c:v>0</c:v>
                </c:pt>
                <c:pt idx="46">
                  <c:v>3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1</c:v>
                </c:pt>
                <c:pt idx="51">
                  <c:v>8</c:v>
                </c:pt>
                <c:pt idx="52">
                  <c:v>0</c:v>
                </c:pt>
                <c:pt idx="53">
                  <c:v>4</c:v>
                </c:pt>
                <c:pt idx="54">
                  <c:v>5</c:v>
                </c:pt>
                <c:pt idx="55">
                  <c:v>3</c:v>
                </c:pt>
                <c:pt idx="56">
                  <c:v>7</c:v>
                </c:pt>
                <c:pt idx="57">
                  <c:v>7</c:v>
                </c:pt>
                <c:pt idx="58">
                  <c:v>9</c:v>
                </c:pt>
                <c:pt idx="59">
                  <c:v>4</c:v>
                </c:pt>
                <c:pt idx="60">
                  <c:v>8</c:v>
                </c:pt>
                <c:pt idx="61">
                  <c:v>3</c:v>
                </c:pt>
                <c:pt idx="62">
                  <c:v>5</c:v>
                </c:pt>
                <c:pt idx="63">
                  <c:v>12</c:v>
                </c:pt>
                <c:pt idx="64">
                  <c:v>11</c:v>
                </c:pt>
                <c:pt idx="65">
                  <c:v>15</c:v>
                </c:pt>
                <c:pt idx="66">
                  <c:v>14</c:v>
                </c:pt>
                <c:pt idx="67">
                  <c:v>16</c:v>
                </c:pt>
                <c:pt idx="68">
                  <c:v>12</c:v>
                </c:pt>
                <c:pt idx="69">
                  <c:v>5</c:v>
                </c:pt>
                <c:pt idx="70">
                  <c:v>21</c:v>
                </c:pt>
                <c:pt idx="71">
                  <c:v>16</c:v>
                </c:pt>
                <c:pt idx="72">
                  <c:v>15</c:v>
                </c:pt>
                <c:pt idx="73">
                  <c:v>23</c:v>
                </c:pt>
                <c:pt idx="74">
                  <c:v>24</c:v>
                </c:pt>
                <c:pt idx="75">
                  <c:v>33</c:v>
                </c:pt>
                <c:pt idx="76">
                  <c:v>29</c:v>
                </c:pt>
                <c:pt idx="77">
                  <c:v>54</c:v>
                </c:pt>
                <c:pt idx="78">
                  <c:v>32</c:v>
                </c:pt>
                <c:pt idx="79">
                  <c:v>35</c:v>
                </c:pt>
                <c:pt idx="80">
                  <c:v>32</c:v>
                </c:pt>
                <c:pt idx="81">
                  <c:v>26</c:v>
                </c:pt>
                <c:pt idx="82">
                  <c:v>25</c:v>
                </c:pt>
                <c:pt idx="83">
                  <c:v>41</c:v>
                </c:pt>
                <c:pt idx="84">
                  <c:v>31</c:v>
                </c:pt>
                <c:pt idx="85">
                  <c:v>25</c:v>
                </c:pt>
                <c:pt idx="86">
                  <c:v>38</c:v>
                </c:pt>
                <c:pt idx="87">
                  <c:v>26</c:v>
                </c:pt>
                <c:pt idx="88">
                  <c:v>33</c:v>
                </c:pt>
                <c:pt idx="89">
                  <c:v>39</c:v>
                </c:pt>
                <c:pt idx="90">
                  <c:v>57</c:v>
                </c:pt>
                <c:pt idx="91">
                  <c:v>36</c:v>
                </c:pt>
                <c:pt idx="92">
                  <c:v>38</c:v>
                </c:pt>
                <c:pt idx="93">
                  <c:v>46</c:v>
                </c:pt>
                <c:pt idx="94">
                  <c:v>58</c:v>
                </c:pt>
                <c:pt idx="95">
                  <c:v>35</c:v>
                </c:pt>
                <c:pt idx="96">
                  <c:v>33</c:v>
                </c:pt>
                <c:pt idx="97">
                  <c:v>62</c:v>
                </c:pt>
                <c:pt idx="98">
                  <c:v>56</c:v>
                </c:pt>
                <c:pt idx="99">
                  <c:v>24</c:v>
                </c:pt>
                <c:pt idx="100">
                  <c:v>79</c:v>
                </c:pt>
                <c:pt idx="101">
                  <c:v>61</c:v>
                </c:pt>
                <c:pt idx="102">
                  <c:v>49</c:v>
                </c:pt>
                <c:pt idx="103">
                  <c:v>62</c:v>
                </c:pt>
                <c:pt idx="104">
                  <c:v>115</c:v>
                </c:pt>
                <c:pt idx="105">
                  <c:v>78</c:v>
                </c:pt>
                <c:pt idx="106">
                  <c:v>328</c:v>
                </c:pt>
                <c:pt idx="107">
                  <c:v>256</c:v>
                </c:pt>
                <c:pt idx="108">
                  <c:v>425</c:v>
                </c:pt>
                <c:pt idx="109">
                  <c:v>504</c:v>
                </c:pt>
                <c:pt idx="110">
                  <c:v>626</c:v>
                </c:pt>
                <c:pt idx="111">
                  <c:v>958</c:v>
                </c:pt>
                <c:pt idx="112">
                  <c:v>1164</c:v>
                </c:pt>
                <c:pt idx="113">
                  <c:v>1275</c:v>
                </c:pt>
                <c:pt idx="114">
                  <c:v>1094</c:v>
                </c:pt>
                <c:pt idx="115">
                  <c:v>998</c:v>
                </c:pt>
                <c:pt idx="116">
                  <c:v>495</c:v>
                </c:pt>
                <c:pt idx="117">
                  <c:v>530</c:v>
                </c:pt>
                <c:pt idx="118">
                  <c:v>842</c:v>
                </c:pt>
                <c:pt idx="119">
                  <c:v>910</c:v>
                </c:pt>
                <c:pt idx="120">
                  <c:v>838</c:v>
                </c:pt>
                <c:pt idx="121">
                  <c:v>927</c:v>
                </c:pt>
                <c:pt idx="122">
                  <c:v>994</c:v>
                </c:pt>
                <c:pt idx="123">
                  <c:v>862</c:v>
                </c:pt>
                <c:pt idx="124">
                  <c:v>706</c:v>
                </c:pt>
                <c:pt idx="125">
                  <c:v>832</c:v>
                </c:pt>
                <c:pt idx="126">
                  <c:v>1018</c:v>
                </c:pt>
                <c:pt idx="127">
                  <c:v>1337</c:v>
                </c:pt>
                <c:pt idx="128">
                  <c:v>1096</c:v>
                </c:pt>
                <c:pt idx="129">
                  <c:v>972</c:v>
                </c:pt>
                <c:pt idx="130">
                  <c:v>767</c:v>
                </c:pt>
                <c:pt idx="131">
                  <c:v>709</c:v>
                </c:pt>
                <c:pt idx="132">
                  <c:v>407</c:v>
                </c:pt>
                <c:pt idx="133">
                  <c:v>322</c:v>
                </c:pt>
                <c:pt idx="134">
                  <c:v>305</c:v>
                </c:pt>
                <c:pt idx="135">
                  <c:v>350</c:v>
                </c:pt>
                <c:pt idx="136">
                  <c:v>327</c:v>
                </c:pt>
                <c:pt idx="137">
                  <c:v>482</c:v>
                </c:pt>
                <c:pt idx="138">
                  <c:v>509</c:v>
                </c:pt>
                <c:pt idx="139">
                  <c:v>655</c:v>
                </c:pt>
                <c:pt idx="140">
                  <c:v>754</c:v>
                </c:pt>
                <c:pt idx="141">
                  <c:v>754</c:v>
                </c:pt>
                <c:pt idx="142">
                  <c:v>768</c:v>
                </c:pt>
                <c:pt idx="143">
                  <c:v>781</c:v>
                </c:pt>
                <c:pt idx="144">
                  <c:v>777</c:v>
                </c:pt>
                <c:pt idx="145">
                  <c:v>797</c:v>
                </c:pt>
                <c:pt idx="146">
                  <c:v>775</c:v>
                </c:pt>
                <c:pt idx="147">
                  <c:v>774</c:v>
                </c:pt>
                <c:pt idx="148">
                  <c:v>747</c:v>
                </c:pt>
                <c:pt idx="149">
                  <c:v>765</c:v>
                </c:pt>
                <c:pt idx="150">
                  <c:v>718</c:v>
                </c:pt>
                <c:pt idx="151">
                  <c:v>648</c:v>
                </c:pt>
                <c:pt idx="152">
                  <c:v>405</c:v>
                </c:pt>
                <c:pt idx="153">
                  <c:v>304</c:v>
                </c:pt>
                <c:pt idx="154">
                  <c:v>305</c:v>
                </c:pt>
                <c:pt idx="155">
                  <c:v>221</c:v>
                </c:pt>
                <c:pt idx="156">
                  <c:v>338</c:v>
                </c:pt>
                <c:pt idx="157">
                  <c:v>345</c:v>
                </c:pt>
                <c:pt idx="158">
                  <c:v>477</c:v>
                </c:pt>
                <c:pt idx="159">
                  <c:v>515</c:v>
                </c:pt>
                <c:pt idx="160">
                  <c:v>511</c:v>
                </c:pt>
                <c:pt idx="161">
                  <c:v>418</c:v>
                </c:pt>
                <c:pt idx="162">
                  <c:v>340</c:v>
                </c:pt>
                <c:pt idx="163">
                  <c:v>348</c:v>
                </c:pt>
                <c:pt idx="164">
                  <c:v>324</c:v>
                </c:pt>
                <c:pt idx="165">
                  <c:v>276</c:v>
                </c:pt>
                <c:pt idx="166">
                  <c:v>285</c:v>
                </c:pt>
                <c:pt idx="167">
                  <c:v>321</c:v>
                </c:pt>
                <c:pt idx="168">
                  <c:v>322</c:v>
                </c:pt>
                <c:pt idx="169">
                  <c:v>135</c:v>
                </c:pt>
                <c:pt idx="170">
                  <c:v>246</c:v>
                </c:pt>
                <c:pt idx="171">
                  <c:v>259</c:v>
                </c:pt>
                <c:pt idx="172">
                  <c:v>256</c:v>
                </c:pt>
                <c:pt idx="173">
                  <c:v>196</c:v>
                </c:pt>
                <c:pt idx="174">
                  <c:v>251</c:v>
                </c:pt>
                <c:pt idx="175">
                  <c:v>268</c:v>
                </c:pt>
                <c:pt idx="176">
                  <c:v>321</c:v>
                </c:pt>
                <c:pt idx="177">
                  <c:v>256</c:v>
                </c:pt>
                <c:pt idx="178">
                  <c:v>253</c:v>
                </c:pt>
                <c:pt idx="179">
                  <c:v>285</c:v>
                </c:pt>
                <c:pt idx="180">
                  <c:v>213</c:v>
                </c:pt>
                <c:pt idx="181">
                  <c:v>211</c:v>
                </c:pt>
                <c:pt idx="182">
                  <c:v>220</c:v>
                </c:pt>
                <c:pt idx="183">
                  <c:v>157</c:v>
                </c:pt>
                <c:pt idx="184">
                  <c:v>180</c:v>
                </c:pt>
                <c:pt idx="185">
                  <c:v>169</c:v>
                </c:pt>
                <c:pt idx="186">
                  <c:v>171</c:v>
                </c:pt>
                <c:pt idx="187">
                  <c:v>201</c:v>
                </c:pt>
                <c:pt idx="188">
                  <c:v>205</c:v>
                </c:pt>
                <c:pt idx="189">
                  <c:v>210</c:v>
                </c:pt>
                <c:pt idx="190">
                  <c:v>183</c:v>
                </c:pt>
                <c:pt idx="191">
                  <c:v>249</c:v>
                </c:pt>
                <c:pt idx="192">
                  <c:v>186</c:v>
                </c:pt>
                <c:pt idx="193">
                  <c:v>253</c:v>
                </c:pt>
                <c:pt idx="194">
                  <c:v>275</c:v>
                </c:pt>
                <c:pt idx="195">
                  <c:v>314</c:v>
                </c:pt>
                <c:pt idx="196">
                  <c:v>263</c:v>
                </c:pt>
                <c:pt idx="197">
                  <c:v>281</c:v>
                </c:pt>
                <c:pt idx="198">
                  <c:v>271</c:v>
                </c:pt>
                <c:pt idx="199">
                  <c:v>332</c:v>
                </c:pt>
                <c:pt idx="200">
                  <c:v>694</c:v>
                </c:pt>
                <c:pt idx="201">
                  <c:v>519</c:v>
                </c:pt>
                <c:pt idx="202">
                  <c:v>392</c:v>
                </c:pt>
                <c:pt idx="203">
                  <c:v>216</c:v>
                </c:pt>
                <c:pt idx="204">
                  <c:v>313</c:v>
                </c:pt>
                <c:pt idx="205">
                  <c:v>472</c:v>
                </c:pt>
                <c:pt idx="206">
                  <c:v>432</c:v>
                </c:pt>
                <c:pt idx="207">
                  <c:v>397</c:v>
                </c:pt>
                <c:pt idx="208">
                  <c:v>183</c:v>
                </c:pt>
                <c:pt idx="209">
                  <c:v>277</c:v>
                </c:pt>
                <c:pt idx="210">
                  <c:v>309</c:v>
                </c:pt>
                <c:pt idx="211">
                  <c:v>532</c:v>
                </c:pt>
                <c:pt idx="212">
                  <c:v>269</c:v>
                </c:pt>
                <c:pt idx="213">
                  <c:v>244</c:v>
                </c:pt>
                <c:pt idx="214">
                  <c:v>423</c:v>
                </c:pt>
                <c:pt idx="215">
                  <c:v>230</c:v>
                </c:pt>
                <c:pt idx="216">
                  <c:v>155</c:v>
                </c:pt>
                <c:pt idx="217">
                  <c:v>168</c:v>
                </c:pt>
                <c:pt idx="218">
                  <c:v>198</c:v>
                </c:pt>
                <c:pt idx="219">
                  <c:v>110</c:v>
                </c:pt>
                <c:pt idx="220">
                  <c:v>139</c:v>
                </c:pt>
                <c:pt idx="221">
                  <c:v>72</c:v>
                </c:pt>
                <c:pt idx="222">
                  <c:v>91</c:v>
                </c:pt>
                <c:pt idx="223">
                  <c:v>142</c:v>
                </c:pt>
                <c:pt idx="224">
                  <c:v>137</c:v>
                </c:pt>
                <c:pt idx="225">
                  <c:v>146</c:v>
                </c:pt>
                <c:pt idx="226">
                  <c:v>93</c:v>
                </c:pt>
                <c:pt idx="227">
                  <c:v>66</c:v>
                </c:pt>
                <c:pt idx="228">
                  <c:v>75</c:v>
                </c:pt>
                <c:pt idx="229">
                  <c:v>53</c:v>
                </c:pt>
                <c:pt idx="230">
                  <c:v>31</c:v>
                </c:pt>
                <c:pt idx="231">
                  <c:v>66</c:v>
                </c:pt>
                <c:pt idx="232">
                  <c:v>49</c:v>
                </c:pt>
                <c:pt idx="233">
                  <c:v>92</c:v>
                </c:pt>
                <c:pt idx="234">
                  <c:v>65</c:v>
                </c:pt>
                <c:pt idx="235">
                  <c:v>38</c:v>
                </c:pt>
                <c:pt idx="236">
                  <c:v>82</c:v>
                </c:pt>
                <c:pt idx="237">
                  <c:v>71</c:v>
                </c:pt>
                <c:pt idx="238">
                  <c:v>84</c:v>
                </c:pt>
                <c:pt idx="239">
                  <c:v>32</c:v>
                </c:pt>
                <c:pt idx="240">
                  <c:v>71</c:v>
                </c:pt>
                <c:pt idx="241">
                  <c:v>39</c:v>
                </c:pt>
                <c:pt idx="242">
                  <c:v>60</c:v>
                </c:pt>
                <c:pt idx="243">
                  <c:v>21</c:v>
                </c:pt>
                <c:pt idx="244">
                  <c:v>29</c:v>
                </c:pt>
                <c:pt idx="245">
                  <c:v>42</c:v>
                </c:pt>
                <c:pt idx="246">
                  <c:v>8</c:v>
                </c:pt>
                <c:pt idx="247">
                  <c:v>19</c:v>
                </c:pt>
                <c:pt idx="248">
                  <c:v>8</c:v>
                </c:pt>
                <c:pt idx="249">
                  <c:v>26</c:v>
                </c:pt>
                <c:pt idx="250">
                  <c:v>73</c:v>
                </c:pt>
                <c:pt idx="251">
                  <c:v>22</c:v>
                </c:pt>
                <c:pt idx="252">
                  <c:v>24</c:v>
                </c:pt>
                <c:pt idx="253">
                  <c:v>22</c:v>
                </c:pt>
                <c:pt idx="254">
                  <c:v>28</c:v>
                </c:pt>
                <c:pt idx="255">
                  <c:v>13</c:v>
                </c:pt>
                <c:pt idx="256">
                  <c:v>22</c:v>
                </c:pt>
                <c:pt idx="257">
                  <c:v>15</c:v>
                </c:pt>
                <c:pt idx="258">
                  <c:v>12</c:v>
                </c:pt>
                <c:pt idx="259">
                  <c:v>44</c:v>
                </c:pt>
                <c:pt idx="260">
                  <c:v>7</c:v>
                </c:pt>
                <c:pt idx="261">
                  <c:v>23</c:v>
                </c:pt>
                <c:pt idx="262">
                  <c:v>7</c:v>
                </c:pt>
                <c:pt idx="263">
                  <c:v>23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20</c:v>
                </c:pt>
                <c:pt idx="268">
                  <c:v>14</c:v>
                </c:pt>
                <c:pt idx="269">
                  <c:v>9</c:v>
                </c:pt>
                <c:pt idx="270">
                  <c:v>12</c:v>
                </c:pt>
                <c:pt idx="271">
                  <c:v>0</c:v>
                </c:pt>
                <c:pt idx="272">
                  <c:v>2</c:v>
                </c:pt>
                <c:pt idx="273">
                  <c:v>8</c:v>
                </c:pt>
                <c:pt idx="274">
                  <c:v>3</c:v>
                </c:pt>
                <c:pt idx="275">
                  <c:v>12</c:v>
                </c:pt>
                <c:pt idx="276">
                  <c:v>14</c:v>
                </c:pt>
                <c:pt idx="277">
                  <c:v>21</c:v>
                </c:pt>
                <c:pt idx="278">
                  <c:v>4</c:v>
                </c:pt>
                <c:pt idx="279">
                  <c:v>7</c:v>
                </c:pt>
                <c:pt idx="280">
                  <c:v>9</c:v>
                </c:pt>
                <c:pt idx="281">
                  <c:v>10</c:v>
                </c:pt>
                <c:pt idx="282">
                  <c:v>4</c:v>
                </c:pt>
                <c:pt idx="283">
                  <c:v>11</c:v>
                </c:pt>
                <c:pt idx="284">
                  <c:v>0</c:v>
                </c:pt>
                <c:pt idx="285">
                  <c:v>13</c:v>
                </c:pt>
                <c:pt idx="286">
                  <c:v>1</c:v>
                </c:pt>
                <c:pt idx="287">
                  <c:v>11</c:v>
                </c:pt>
                <c:pt idx="288">
                  <c:v>10</c:v>
                </c:pt>
                <c:pt idx="289">
                  <c:v>9</c:v>
                </c:pt>
                <c:pt idx="290">
                  <c:v>7</c:v>
                </c:pt>
                <c:pt idx="291">
                  <c:v>6</c:v>
                </c:pt>
                <c:pt idx="292">
                  <c:v>4</c:v>
                </c:pt>
                <c:pt idx="293">
                  <c:v>5</c:v>
                </c:pt>
                <c:pt idx="294">
                  <c:v>12</c:v>
                </c:pt>
                <c:pt idx="295">
                  <c:v>6</c:v>
                </c:pt>
                <c:pt idx="296">
                  <c:v>11</c:v>
                </c:pt>
                <c:pt idx="297">
                  <c:v>10</c:v>
                </c:pt>
                <c:pt idx="298">
                  <c:v>4</c:v>
                </c:pt>
                <c:pt idx="299">
                  <c:v>6</c:v>
                </c:pt>
                <c:pt idx="300">
                  <c:v>7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3</c:v>
                </c:pt>
                <c:pt idx="305">
                  <c:v>4</c:v>
                </c:pt>
                <c:pt idx="306">
                  <c:v>8</c:v>
                </c:pt>
                <c:pt idx="307">
                  <c:v>12</c:v>
                </c:pt>
                <c:pt idx="308">
                  <c:v>13</c:v>
                </c:pt>
                <c:pt idx="309">
                  <c:v>7</c:v>
                </c:pt>
                <c:pt idx="310">
                  <c:v>8</c:v>
                </c:pt>
                <c:pt idx="311">
                  <c:v>5</c:v>
                </c:pt>
                <c:pt idx="312">
                  <c:v>10</c:v>
                </c:pt>
                <c:pt idx="313">
                  <c:v>5</c:v>
                </c:pt>
                <c:pt idx="314">
                  <c:v>5</c:v>
                </c:pt>
                <c:pt idx="315">
                  <c:v>1</c:v>
                </c:pt>
                <c:pt idx="316">
                  <c:v>7</c:v>
                </c:pt>
                <c:pt idx="317">
                  <c:v>6</c:v>
                </c:pt>
                <c:pt idx="318">
                  <c:v>2</c:v>
                </c:pt>
                <c:pt idx="319">
                  <c:v>8</c:v>
                </c:pt>
                <c:pt idx="320">
                  <c:v>8</c:v>
                </c:pt>
                <c:pt idx="321">
                  <c:v>6</c:v>
                </c:pt>
                <c:pt idx="322">
                  <c:v>6</c:v>
                </c:pt>
                <c:pt idx="323">
                  <c:v>4</c:v>
                </c:pt>
                <c:pt idx="324">
                  <c:v>5</c:v>
                </c:pt>
                <c:pt idx="325">
                  <c:v>11</c:v>
                </c:pt>
                <c:pt idx="326">
                  <c:v>2</c:v>
                </c:pt>
                <c:pt idx="327">
                  <c:v>23</c:v>
                </c:pt>
                <c:pt idx="328">
                  <c:v>5</c:v>
                </c:pt>
                <c:pt idx="329">
                  <c:v>14</c:v>
                </c:pt>
                <c:pt idx="330">
                  <c:v>13</c:v>
                </c:pt>
                <c:pt idx="331">
                  <c:v>9</c:v>
                </c:pt>
                <c:pt idx="332">
                  <c:v>5</c:v>
                </c:pt>
                <c:pt idx="333">
                  <c:v>8</c:v>
                </c:pt>
                <c:pt idx="334">
                  <c:v>17</c:v>
                </c:pt>
                <c:pt idx="335">
                  <c:v>18</c:v>
                </c:pt>
                <c:pt idx="336">
                  <c:v>10</c:v>
                </c:pt>
                <c:pt idx="337">
                  <c:v>20</c:v>
                </c:pt>
                <c:pt idx="338">
                  <c:v>10</c:v>
                </c:pt>
                <c:pt idx="339">
                  <c:v>8</c:v>
                </c:pt>
                <c:pt idx="340">
                  <c:v>16</c:v>
                </c:pt>
                <c:pt idx="341">
                  <c:v>14</c:v>
                </c:pt>
                <c:pt idx="342">
                  <c:v>11</c:v>
                </c:pt>
                <c:pt idx="343">
                  <c:v>38</c:v>
                </c:pt>
                <c:pt idx="344">
                  <c:v>10</c:v>
                </c:pt>
                <c:pt idx="345">
                  <c:v>17</c:v>
                </c:pt>
                <c:pt idx="346">
                  <c:v>11</c:v>
                </c:pt>
                <c:pt idx="347">
                  <c:v>10</c:v>
                </c:pt>
                <c:pt idx="348">
                  <c:v>20</c:v>
                </c:pt>
                <c:pt idx="349">
                  <c:v>24</c:v>
                </c:pt>
                <c:pt idx="350">
                  <c:v>21</c:v>
                </c:pt>
                <c:pt idx="351">
                  <c:v>18</c:v>
                </c:pt>
                <c:pt idx="352">
                  <c:v>31</c:v>
                </c:pt>
                <c:pt idx="353">
                  <c:v>25</c:v>
                </c:pt>
                <c:pt idx="354">
                  <c:v>32</c:v>
                </c:pt>
                <c:pt idx="355">
                  <c:v>26</c:v>
                </c:pt>
                <c:pt idx="356">
                  <c:v>28</c:v>
                </c:pt>
                <c:pt idx="357">
                  <c:v>35</c:v>
                </c:pt>
                <c:pt idx="358">
                  <c:v>14</c:v>
                </c:pt>
                <c:pt idx="359">
                  <c:v>13</c:v>
                </c:pt>
                <c:pt idx="360">
                  <c:v>62</c:v>
                </c:pt>
                <c:pt idx="361">
                  <c:v>22</c:v>
                </c:pt>
                <c:pt idx="362">
                  <c:v>26</c:v>
                </c:pt>
                <c:pt idx="363">
                  <c:v>32</c:v>
                </c:pt>
                <c:pt idx="364">
                  <c:v>33</c:v>
                </c:pt>
                <c:pt idx="365">
                  <c:v>24</c:v>
                </c:pt>
                <c:pt idx="366">
                  <c:v>32</c:v>
                </c:pt>
                <c:pt idx="367">
                  <c:v>26</c:v>
                </c:pt>
                <c:pt idx="368">
                  <c:v>25</c:v>
                </c:pt>
                <c:pt idx="369">
                  <c:v>20</c:v>
                </c:pt>
                <c:pt idx="370">
                  <c:v>18</c:v>
                </c:pt>
                <c:pt idx="371">
                  <c:v>44</c:v>
                </c:pt>
                <c:pt idx="372">
                  <c:v>33</c:v>
                </c:pt>
                <c:pt idx="373">
                  <c:v>15</c:v>
                </c:pt>
                <c:pt idx="374">
                  <c:v>32</c:v>
                </c:pt>
                <c:pt idx="375">
                  <c:v>43</c:v>
                </c:pt>
                <c:pt idx="376">
                  <c:v>30</c:v>
                </c:pt>
                <c:pt idx="377">
                  <c:v>19</c:v>
                </c:pt>
                <c:pt idx="378">
                  <c:v>28</c:v>
                </c:pt>
                <c:pt idx="379">
                  <c:v>25</c:v>
                </c:pt>
                <c:pt idx="380">
                  <c:v>32</c:v>
                </c:pt>
                <c:pt idx="381">
                  <c:v>28</c:v>
                </c:pt>
                <c:pt idx="382">
                  <c:v>51</c:v>
                </c:pt>
                <c:pt idx="383">
                  <c:v>22</c:v>
                </c:pt>
                <c:pt idx="384">
                  <c:v>20</c:v>
                </c:pt>
                <c:pt idx="385">
                  <c:v>32</c:v>
                </c:pt>
                <c:pt idx="386">
                  <c:v>11</c:v>
                </c:pt>
                <c:pt idx="387">
                  <c:v>35</c:v>
                </c:pt>
                <c:pt idx="388">
                  <c:v>17</c:v>
                </c:pt>
                <c:pt idx="389">
                  <c:v>20</c:v>
                </c:pt>
                <c:pt idx="390">
                  <c:v>20</c:v>
                </c:pt>
                <c:pt idx="391">
                  <c:v>15</c:v>
                </c:pt>
                <c:pt idx="392">
                  <c:v>3</c:v>
                </c:pt>
                <c:pt idx="393">
                  <c:v>18</c:v>
                </c:pt>
                <c:pt idx="394">
                  <c:v>22</c:v>
                </c:pt>
                <c:pt idx="395">
                  <c:v>12</c:v>
                </c:pt>
                <c:pt idx="396">
                  <c:v>15</c:v>
                </c:pt>
                <c:pt idx="397">
                  <c:v>7</c:v>
                </c:pt>
                <c:pt idx="398">
                  <c:v>8</c:v>
                </c:pt>
                <c:pt idx="399">
                  <c:v>24</c:v>
                </c:pt>
                <c:pt idx="400">
                  <c:v>18</c:v>
                </c:pt>
                <c:pt idx="401">
                  <c:v>13</c:v>
                </c:pt>
                <c:pt idx="402">
                  <c:v>7</c:v>
                </c:pt>
                <c:pt idx="403">
                  <c:v>7</c:v>
                </c:pt>
                <c:pt idx="404">
                  <c:v>12</c:v>
                </c:pt>
                <c:pt idx="405">
                  <c:v>7</c:v>
                </c:pt>
                <c:pt idx="406">
                  <c:v>8</c:v>
                </c:pt>
                <c:pt idx="407">
                  <c:v>13</c:v>
                </c:pt>
                <c:pt idx="408">
                  <c:v>9</c:v>
                </c:pt>
                <c:pt idx="409">
                  <c:v>15</c:v>
                </c:pt>
                <c:pt idx="410">
                  <c:v>6</c:v>
                </c:pt>
                <c:pt idx="411">
                  <c:v>5</c:v>
                </c:pt>
                <c:pt idx="412">
                  <c:v>6</c:v>
                </c:pt>
                <c:pt idx="413">
                  <c:v>28</c:v>
                </c:pt>
                <c:pt idx="414">
                  <c:v>11</c:v>
                </c:pt>
                <c:pt idx="415">
                  <c:v>11</c:v>
                </c:pt>
                <c:pt idx="416">
                  <c:v>7</c:v>
                </c:pt>
                <c:pt idx="417">
                  <c:v>6</c:v>
                </c:pt>
                <c:pt idx="418">
                  <c:v>10</c:v>
                </c:pt>
                <c:pt idx="419">
                  <c:v>17</c:v>
                </c:pt>
                <c:pt idx="420">
                  <c:v>13</c:v>
                </c:pt>
                <c:pt idx="421">
                  <c:v>5</c:v>
                </c:pt>
                <c:pt idx="422">
                  <c:v>3</c:v>
                </c:pt>
                <c:pt idx="423">
                  <c:v>16</c:v>
                </c:pt>
                <c:pt idx="424">
                  <c:v>13</c:v>
                </c:pt>
                <c:pt idx="425">
                  <c:v>12</c:v>
                </c:pt>
                <c:pt idx="426">
                  <c:v>15</c:v>
                </c:pt>
                <c:pt idx="427">
                  <c:v>8</c:v>
                </c:pt>
                <c:pt idx="428">
                  <c:v>17</c:v>
                </c:pt>
                <c:pt idx="429">
                  <c:v>10</c:v>
                </c:pt>
                <c:pt idx="430">
                  <c:v>9</c:v>
                </c:pt>
                <c:pt idx="431">
                  <c:v>9</c:v>
                </c:pt>
                <c:pt idx="432">
                  <c:v>7</c:v>
                </c:pt>
                <c:pt idx="433">
                  <c:v>11</c:v>
                </c:pt>
                <c:pt idx="434">
                  <c:v>12</c:v>
                </c:pt>
                <c:pt idx="435">
                  <c:v>15</c:v>
                </c:pt>
                <c:pt idx="436">
                  <c:v>9</c:v>
                </c:pt>
                <c:pt idx="437">
                  <c:v>17</c:v>
                </c:pt>
                <c:pt idx="438">
                  <c:v>12</c:v>
                </c:pt>
                <c:pt idx="439">
                  <c:v>25</c:v>
                </c:pt>
                <c:pt idx="440">
                  <c:v>21</c:v>
                </c:pt>
                <c:pt idx="441">
                  <c:v>24</c:v>
                </c:pt>
                <c:pt idx="442">
                  <c:v>20</c:v>
                </c:pt>
                <c:pt idx="443">
                  <c:v>18</c:v>
                </c:pt>
                <c:pt idx="444">
                  <c:v>13</c:v>
                </c:pt>
                <c:pt idx="445">
                  <c:v>22</c:v>
                </c:pt>
                <c:pt idx="446">
                  <c:v>17</c:v>
                </c:pt>
                <c:pt idx="447">
                  <c:v>18</c:v>
                </c:pt>
                <c:pt idx="448">
                  <c:v>25</c:v>
                </c:pt>
                <c:pt idx="449">
                  <c:v>29</c:v>
                </c:pt>
                <c:pt idx="450">
                  <c:v>17</c:v>
                </c:pt>
                <c:pt idx="451">
                  <c:v>22</c:v>
                </c:pt>
                <c:pt idx="452">
                  <c:v>18</c:v>
                </c:pt>
                <c:pt idx="453">
                  <c:v>37</c:v>
                </c:pt>
                <c:pt idx="454">
                  <c:v>36</c:v>
                </c:pt>
                <c:pt idx="455">
                  <c:v>27</c:v>
                </c:pt>
                <c:pt idx="456">
                  <c:v>10</c:v>
                </c:pt>
                <c:pt idx="457">
                  <c:v>16</c:v>
                </c:pt>
                <c:pt idx="458">
                  <c:v>33</c:v>
                </c:pt>
                <c:pt idx="459">
                  <c:v>20</c:v>
                </c:pt>
                <c:pt idx="460">
                  <c:v>22</c:v>
                </c:pt>
                <c:pt idx="461">
                  <c:v>14</c:v>
                </c:pt>
                <c:pt idx="462">
                  <c:v>20</c:v>
                </c:pt>
                <c:pt idx="463">
                  <c:v>13</c:v>
                </c:pt>
                <c:pt idx="464">
                  <c:v>14</c:v>
                </c:pt>
                <c:pt idx="465">
                  <c:v>21</c:v>
                </c:pt>
                <c:pt idx="466">
                  <c:v>20</c:v>
                </c:pt>
                <c:pt idx="467">
                  <c:v>17</c:v>
                </c:pt>
                <c:pt idx="468">
                  <c:v>21</c:v>
                </c:pt>
                <c:pt idx="469">
                  <c:v>29</c:v>
                </c:pt>
                <c:pt idx="470">
                  <c:v>33</c:v>
                </c:pt>
                <c:pt idx="471">
                  <c:v>6</c:v>
                </c:pt>
                <c:pt idx="472">
                  <c:v>21</c:v>
                </c:pt>
                <c:pt idx="473">
                  <c:v>20</c:v>
                </c:pt>
                <c:pt idx="474">
                  <c:v>22</c:v>
                </c:pt>
                <c:pt idx="475">
                  <c:v>31</c:v>
                </c:pt>
                <c:pt idx="476">
                  <c:v>23</c:v>
                </c:pt>
                <c:pt idx="477">
                  <c:v>18</c:v>
                </c:pt>
                <c:pt idx="478">
                  <c:v>15</c:v>
                </c:pt>
                <c:pt idx="479">
                  <c:v>42</c:v>
                </c:pt>
                <c:pt idx="480">
                  <c:v>19</c:v>
                </c:pt>
                <c:pt idx="481">
                  <c:v>11</c:v>
                </c:pt>
                <c:pt idx="482">
                  <c:v>49</c:v>
                </c:pt>
                <c:pt idx="483">
                  <c:v>46</c:v>
                </c:pt>
                <c:pt idx="484">
                  <c:v>13</c:v>
                </c:pt>
                <c:pt idx="485">
                  <c:v>35</c:v>
                </c:pt>
                <c:pt idx="486">
                  <c:v>17</c:v>
                </c:pt>
                <c:pt idx="487">
                  <c:v>22</c:v>
                </c:pt>
                <c:pt idx="488">
                  <c:v>13</c:v>
                </c:pt>
                <c:pt idx="489">
                  <c:v>31</c:v>
                </c:pt>
                <c:pt idx="490">
                  <c:v>12</c:v>
                </c:pt>
                <c:pt idx="491">
                  <c:v>35</c:v>
                </c:pt>
                <c:pt idx="492">
                  <c:v>16</c:v>
                </c:pt>
                <c:pt idx="493">
                  <c:v>11</c:v>
                </c:pt>
                <c:pt idx="494">
                  <c:v>25</c:v>
                </c:pt>
                <c:pt idx="495">
                  <c:v>22</c:v>
                </c:pt>
                <c:pt idx="496">
                  <c:v>42</c:v>
                </c:pt>
                <c:pt idx="497">
                  <c:v>34</c:v>
                </c:pt>
                <c:pt idx="498">
                  <c:v>23</c:v>
                </c:pt>
                <c:pt idx="499">
                  <c:v>33</c:v>
                </c:pt>
                <c:pt idx="500">
                  <c:v>22</c:v>
                </c:pt>
                <c:pt idx="501">
                  <c:v>25</c:v>
                </c:pt>
                <c:pt idx="502">
                  <c:v>42</c:v>
                </c:pt>
                <c:pt idx="503">
                  <c:v>38</c:v>
                </c:pt>
                <c:pt idx="504">
                  <c:v>25</c:v>
                </c:pt>
                <c:pt idx="505">
                  <c:v>34</c:v>
                </c:pt>
                <c:pt idx="506">
                  <c:v>39</c:v>
                </c:pt>
                <c:pt idx="507">
                  <c:v>31</c:v>
                </c:pt>
                <c:pt idx="508">
                  <c:v>25</c:v>
                </c:pt>
                <c:pt idx="509">
                  <c:v>17</c:v>
                </c:pt>
                <c:pt idx="510">
                  <c:v>20</c:v>
                </c:pt>
                <c:pt idx="511">
                  <c:v>29</c:v>
                </c:pt>
                <c:pt idx="512">
                  <c:v>27</c:v>
                </c:pt>
                <c:pt idx="513">
                  <c:v>36</c:v>
                </c:pt>
                <c:pt idx="514">
                  <c:v>19</c:v>
                </c:pt>
                <c:pt idx="515">
                  <c:v>28</c:v>
                </c:pt>
                <c:pt idx="516">
                  <c:v>28</c:v>
                </c:pt>
                <c:pt idx="517">
                  <c:v>15</c:v>
                </c:pt>
                <c:pt idx="518">
                  <c:v>27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0B28-48E7-B0E9-CD82E1C8F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4450614"/>
        <c:axId val="943093183"/>
      </c:barChart>
      <c:dateAx>
        <c:axId val="14344506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yyyy&quot;-&quot;mm&quot;-&quot;d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43093183"/>
        <c:crosses val="autoZero"/>
        <c:auto val="1"/>
        <c:lblOffset val="100"/>
        <c:baseTimeUnit val="days"/>
      </c:dateAx>
      <c:valAx>
        <c:axId val="9430931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3445061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sz="1600" b="0">
                <a:solidFill>
                  <a:srgbClr val="757575"/>
                </a:solidFill>
                <a:latin typeface="+mn-lt"/>
              </a:rPr>
              <a:t>Daily Count of imported COVID-19 cases in Singapore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Copy2!$M$1</c:f>
              <c:strCache>
                <c:ptCount val="1"/>
                <c:pt idx="0">
                  <c:v>Daily Imported</c:v>
                </c:pt>
              </c:strCache>
            </c:strRef>
          </c:tx>
          <c:spPr>
            <a:solidFill>
              <a:srgbClr val="46BDC6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Copy2!$A$2:$A$600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  <c:pt idx="519">
                  <c:v>44372</c:v>
                </c:pt>
                <c:pt idx="520">
                  <c:v>44373</c:v>
                </c:pt>
                <c:pt idx="521">
                  <c:v>44374</c:v>
                </c:pt>
                <c:pt idx="522">
                  <c:v>44375</c:v>
                </c:pt>
              </c:numCache>
            </c:numRef>
          </c:cat>
          <c:val>
            <c:numRef>
              <c:f>Copy2!$M$2:$M$609</c:f>
              <c:numCache>
                <c:formatCode>General</c:formatCode>
                <c:ptCount val="608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1</c:v>
                </c:pt>
                <c:pt idx="46">
                  <c:v>3</c:v>
                </c:pt>
                <c:pt idx="47">
                  <c:v>0</c:v>
                </c:pt>
                <c:pt idx="48">
                  <c:v>8</c:v>
                </c:pt>
                <c:pt idx="49">
                  <c:v>5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11</c:v>
                </c:pt>
                <c:pt idx="54">
                  <c:v>17</c:v>
                </c:pt>
                <c:pt idx="55">
                  <c:v>33</c:v>
                </c:pt>
                <c:pt idx="56">
                  <c:v>24</c:v>
                </c:pt>
                <c:pt idx="57">
                  <c:v>30</c:v>
                </c:pt>
                <c:pt idx="58">
                  <c:v>39</c:v>
                </c:pt>
                <c:pt idx="59">
                  <c:v>18</c:v>
                </c:pt>
                <c:pt idx="60">
                  <c:v>48</c:v>
                </c:pt>
                <c:pt idx="61">
                  <c:v>32</c:v>
                </c:pt>
                <c:pt idx="62">
                  <c:v>38</c:v>
                </c:pt>
                <c:pt idx="63">
                  <c:v>28</c:v>
                </c:pt>
                <c:pt idx="64">
                  <c:v>22</c:v>
                </c:pt>
                <c:pt idx="65">
                  <c:v>41</c:v>
                </c:pt>
                <c:pt idx="66">
                  <c:v>24</c:v>
                </c:pt>
                <c:pt idx="67">
                  <c:v>9</c:v>
                </c:pt>
                <c:pt idx="68">
                  <c:v>16</c:v>
                </c:pt>
                <c:pt idx="69">
                  <c:v>20</c:v>
                </c:pt>
                <c:pt idx="70">
                  <c:v>8</c:v>
                </c:pt>
                <c:pt idx="71">
                  <c:v>9</c:v>
                </c:pt>
                <c:pt idx="72">
                  <c:v>6</c:v>
                </c:pt>
                <c:pt idx="73">
                  <c:v>4</c:v>
                </c:pt>
                <c:pt idx="74">
                  <c:v>1</c:v>
                </c:pt>
                <c:pt idx="75">
                  <c:v>3</c:v>
                </c:pt>
                <c:pt idx="76">
                  <c:v>2</c:v>
                </c:pt>
                <c:pt idx="77">
                  <c:v>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4</c:v>
                </c:pt>
                <c:pt idx="161">
                  <c:v>1</c:v>
                </c:pt>
                <c:pt idx="162">
                  <c:v>3</c:v>
                </c:pt>
                <c:pt idx="163">
                  <c:v>1</c:v>
                </c:pt>
                <c:pt idx="164">
                  <c:v>7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5</c:v>
                </c:pt>
                <c:pt idx="173">
                  <c:v>2</c:v>
                </c:pt>
                <c:pt idx="174">
                  <c:v>5</c:v>
                </c:pt>
                <c:pt idx="175">
                  <c:v>4</c:v>
                </c:pt>
                <c:pt idx="176">
                  <c:v>3</c:v>
                </c:pt>
                <c:pt idx="177">
                  <c:v>8</c:v>
                </c:pt>
                <c:pt idx="178">
                  <c:v>5</c:v>
                </c:pt>
                <c:pt idx="179">
                  <c:v>2</c:v>
                </c:pt>
                <c:pt idx="180">
                  <c:v>3</c:v>
                </c:pt>
                <c:pt idx="181">
                  <c:v>6</c:v>
                </c:pt>
                <c:pt idx="182">
                  <c:v>5</c:v>
                </c:pt>
                <c:pt idx="183">
                  <c:v>2</c:v>
                </c:pt>
                <c:pt idx="184">
                  <c:v>6</c:v>
                </c:pt>
                <c:pt idx="185">
                  <c:v>4</c:v>
                </c:pt>
                <c:pt idx="186">
                  <c:v>15</c:v>
                </c:pt>
                <c:pt idx="187">
                  <c:v>2</c:v>
                </c:pt>
                <c:pt idx="188">
                  <c:v>4</c:v>
                </c:pt>
                <c:pt idx="189">
                  <c:v>4</c:v>
                </c:pt>
                <c:pt idx="190">
                  <c:v>3</c:v>
                </c:pt>
                <c:pt idx="191">
                  <c:v>5</c:v>
                </c:pt>
                <c:pt idx="192">
                  <c:v>5</c:v>
                </c:pt>
                <c:pt idx="193">
                  <c:v>9</c:v>
                </c:pt>
                <c:pt idx="194">
                  <c:v>7</c:v>
                </c:pt>
                <c:pt idx="195">
                  <c:v>4</c:v>
                </c:pt>
                <c:pt idx="196">
                  <c:v>4</c:v>
                </c:pt>
                <c:pt idx="197">
                  <c:v>6</c:v>
                </c:pt>
                <c:pt idx="198">
                  <c:v>6</c:v>
                </c:pt>
                <c:pt idx="199">
                  <c:v>3</c:v>
                </c:pt>
                <c:pt idx="200">
                  <c:v>12</c:v>
                </c:pt>
                <c:pt idx="201">
                  <c:v>3</c:v>
                </c:pt>
                <c:pt idx="202">
                  <c:v>11</c:v>
                </c:pt>
                <c:pt idx="203">
                  <c:v>6</c:v>
                </c:pt>
                <c:pt idx="204">
                  <c:v>4</c:v>
                </c:pt>
                <c:pt idx="205">
                  <c:v>16</c:v>
                </c:pt>
                <c:pt idx="206">
                  <c:v>6</c:v>
                </c:pt>
                <c:pt idx="207">
                  <c:v>6</c:v>
                </c:pt>
                <c:pt idx="208">
                  <c:v>2</c:v>
                </c:pt>
                <c:pt idx="209">
                  <c:v>6</c:v>
                </c:pt>
                <c:pt idx="210">
                  <c:v>2</c:v>
                </c:pt>
                <c:pt idx="211">
                  <c:v>13</c:v>
                </c:pt>
                <c:pt idx="212">
                  <c:v>5</c:v>
                </c:pt>
                <c:pt idx="213">
                  <c:v>13</c:v>
                </c:pt>
                <c:pt idx="214">
                  <c:v>7</c:v>
                </c:pt>
                <c:pt idx="215">
                  <c:v>1</c:v>
                </c:pt>
                <c:pt idx="216">
                  <c:v>10</c:v>
                </c:pt>
                <c:pt idx="217">
                  <c:v>5</c:v>
                </c:pt>
                <c:pt idx="218">
                  <c:v>10</c:v>
                </c:pt>
                <c:pt idx="219">
                  <c:v>3</c:v>
                </c:pt>
                <c:pt idx="220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3</c:v>
                </c:pt>
                <c:pt idx="224">
                  <c:v>5</c:v>
                </c:pt>
                <c:pt idx="225">
                  <c:v>3</c:v>
                </c:pt>
                <c:pt idx="226">
                  <c:v>2</c:v>
                </c:pt>
                <c:pt idx="227">
                  <c:v>13</c:v>
                </c:pt>
                <c:pt idx="228">
                  <c:v>3</c:v>
                </c:pt>
                <c:pt idx="229">
                  <c:v>1</c:v>
                </c:pt>
                <c:pt idx="230">
                  <c:v>14</c:v>
                </c:pt>
                <c:pt idx="231">
                  <c:v>6</c:v>
                </c:pt>
                <c:pt idx="232">
                  <c:v>13</c:v>
                </c:pt>
                <c:pt idx="233">
                  <c:v>10</c:v>
                </c:pt>
                <c:pt idx="234">
                  <c:v>8</c:v>
                </c:pt>
                <c:pt idx="235">
                  <c:v>5</c:v>
                </c:pt>
                <c:pt idx="236">
                  <c:v>6</c:v>
                </c:pt>
                <c:pt idx="237">
                  <c:v>2</c:v>
                </c:pt>
                <c:pt idx="238">
                  <c:v>2</c:v>
                </c:pt>
                <c:pt idx="239">
                  <c:v>1</c:v>
                </c:pt>
                <c:pt idx="240">
                  <c:v>5</c:v>
                </c:pt>
                <c:pt idx="241">
                  <c:v>4</c:v>
                </c:pt>
                <c:pt idx="242">
                  <c:v>9</c:v>
                </c:pt>
                <c:pt idx="243">
                  <c:v>1</c:v>
                </c:pt>
                <c:pt idx="244">
                  <c:v>4</c:v>
                </c:pt>
                <c:pt idx="245">
                  <c:v>5</c:v>
                </c:pt>
                <c:pt idx="246">
                  <c:v>2</c:v>
                </c:pt>
                <c:pt idx="247">
                  <c:v>5</c:v>
                </c:pt>
                <c:pt idx="248">
                  <c:v>5</c:v>
                </c:pt>
                <c:pt idx="249">
                  <c:v>6</c:v>
                </c:pt>
                <c:pt idx="250">
                  <c:v>9</c:v>
                </c:pt>
                <c:pt idx="251">
                  <c:v>4</c:v>
                </c:pt>
                <c:pt idx="252">
                  <c:v>15</c:v>
                </c:pt>
                <c:pt idx="253">
                  <c:v>5</c:v>
                </c:pt>
                <c:pt idx="254">
                  <c:v>4</c:v>
                </c:pt>
                <c:pt idx="255">
                  <c:v>6</c:v>
                </c:pt>
                <c:pt idx="256">
                  <c:v>1</c:v>
                </c:pt>
                <c:pt idx="257">
                  <c:v>4</c:v>
                </c:pt>
                <c:pt idx="258">
                  <c:v>6</c:v>
                </c:pt>
                <c:pt idx="259">
                  <c:v>5</c:v>
                </c:pt>
                <c:pt idx="260">
                  <c:v>9</c:v>
                </c:pt>
                <c:pt idx="261">
                  <c:v>5</c:v>
                </c:pt>
                <c:pt idx="262">
                  <c:v>7</c:v>
                </c:pt>
                <c:pt idx="263">
                  <c:v>2</c:v>
                </c:pt>
                <c:pt idx="264">
                  <c:v>4</c:v>
                </c:pt>
                <c:pt idx="265">
                  <c:v>3</c:v>
                </c:pt>
                <c:pt idx="266">
                  <c:v>2</c:v>
                </c:pt>
                <c:pt idx="267">
                  <c:v>8</c:v>
                </c:pt>
                <c:pt idx="268">
                  <c:v>1</c:v>
                </c:pt>
                <c:pt idx="269">
                  <c:v>5</c:v>
                </c:pt>
                <c:pt idx="270">
                  <c:v>4</c:v>
                </c:pt>
                <c:pt idx="271">
                  <c:v>4</c:v>
                </c:pt>
                <c:pt idx="272">
                  <c:v>12</c:v>
                </c:pt>
                <c:pt idx="273">
                  <c:v>7</c:v>
                </c:pt>
                <c:pt idx="274">
                  <c:v>10</c:v>
                </c:pt>
                <c:pt idx="275">
                  <c:v>11</c:v>
                </c:pt>
                <c:pt idx="276">
                  <c:v>3</c:v>
                </c:pt>
                <c:pt idx="277">
                  <c:v>2</c:v>
                </c:pt>
                <c:pt idx="278">
                  <c:v>6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12</c:v>
                </c:pt>
                <c:pt idx="283">
                  <c:v>4</c:v>
                </c:pt>
                <c:pt idx="284">
                  <c:v>1</c:v>
                </c:pt>
                <c:pt idx="285">
                  <c:v>7</c:v>
                </c:pt>
                <c:pt idx="286">
                  <c:v>5</c:v>
                </c:pt>
                <c:pt idx="287">
                  <c:v>6</c:v>
                </c:pt>
                <c:pt idx="288">
                  <c:v>4</c:v>
                </c:pt>
                <c:pt idx="289">
                  <c:v>7</c:v>
                </c:pt>
                <c:pt idx="290">
                  <c:v>2</c:v>
                </c:pt>
                <c:pt idx="291">
                  <c:v>8</c:v>
                </c:pt>
                <c:pt idx="292">
                  <c:v>7</c:v>
                </c:pt>
                <c:pt idx="293">
                  <c:v>18</c:v>
                </c:pt>
                <c:pt idx="294">
                  <c:v>11</c:v>
                </c:pt>
                <c:pt idx="295">
                  <c:v>12</c:v>
                </c:pt>
                <c:pt idx="296">
                  <c:v>2</c:v>
                </c:pt>
                <c:pt idx="297">
                  <c:v>3</c:v>
                </c:pt>
                <c:pt idx="298">
                  <c:v>5</c:v>
                </c:pt>
                <c:pt idx="299">
                  <c:v>6</c:v>
                </c:pt>
                <c:pt idx="300">
                  <c:v>5</c:v>
                </c:pt>
                <c:pt idx="301">
                  <c:v>4</c:v>
                </c:pt>
                <c:pt idx="302">
                  <c:v>4</c:v>
                </c:pt>
                <c:pt idx="303">
                  <c:v>5</c:v>
                </c:pt>
                <c:pt idx="304">
                  <c:v>12</c:v>
                </c:pt>
                <c:pt idx="305">
                  <c:v>5</c:v>
                </c:pt>
                <c:pt idx="306">
                  <c:v>18</c:v>
                </c:pt>
                <c:pt idx="307">
                  <c:v>7</c:v>
                </c:pt>
                <c:pt idx="308">
                  <c:v>4</c:v>
                </c:pt>
                <c:pt idx="309">
                  <c:v>4</c:v>
                </c:pt>
                <c:pt idx="310">
                  <c:v>5</c:v>
                </c:pt>
                <c:pt idx="311">
                  <c:v>7</c:v>
                </c:pt>
                <c:pt idx="312">
                  <c:v>4</c:v>
                </c:pt>
                <c:pt idx="313">
                  <c:v>8</c:v>
                </c:pt>
                <c:pt idx="314">
                  <c:v>2</c:v>
                </c:pt>
                <c:pt idx="315">
                  <c:v>8</c:v>
                </c:pt>
                <c:pt idx="316">
                  <c:v>3</c:v>
                </c:pt>
                <c:pt idx="317">
                  <c:v>12</c:v>
                </c:pt>
                <c:pt idx="318">
                  <c:v>5</c:v>
                </c:pt>
                <c:pt idx="319">
                  <c:v>13</c:v>
                </c:pt>
                <c:pt idx="320">
                  <c:v>12</c:v>
                </c:pt>
                <c:pt idx="321">
                  <c:v>6</c:v>
                </c:pt>
                <c:pt idx="322">
                  <c:v>6</c:v>
                </c:pt>
                <c:pt idx="323">
                  <c:v>7</c:v>
                </c:pt>
                <c:pt idx="324">
                  <c:v>8</c:v>
                </c:pt>
                <c:pt idx="325">
                  <c:v>7</c:v>
                </c:pt>
                <c:pt idx="326">
                  <c:v>5</c:v>
                </c:pt>
                <c:pt idx="327">
                  <c:v>15</c:v>
                </c:pt>
                <c:pt idx="328">
                  <c:v>12</c:v>
                </c:pt>
                <c:pt idx="329">
                  <c:v>24</c:v>
                </c:pt>
                <c:pt idx="330">
                  <c:v>9</c:v>
                </c:pt>
                <c:pt idx="331">
                  <c:v>17</c:v>
                </c:pt>
                <c:pt idx="332">
                  <c:v>19</c:v>
                </c:pt>
                <c:pt idx="333">
                  <c:v>9</c:v>
                </c:pt>
                <c:pt idx="334">
                  <c:v>29</c:v>
                </c:pt>
                <c:pt idx="335">
                  <c:v>21</c:v>
                </c:pt>
                <c:pt idx="336">
                  <c:v>13</c:v>
                </c:pt>
                <c:pt idx="337">
                  <c:v>14</c:v>
                </c:pt>
                <c:pt idx="338">
                  <c:v>10</c:v>
                </c:pt>
                <c:pt idx="339">
                  <c:v>5</c:v>
                </c:pt>
                <c:pt idx="340">
                  <c:v>4</c:v>
                </c:pt>
                <c:pt idx="341">
                  <c:v>13</c:v>
                </c:pt>
                <c:pt idx="342">
                  <c:v>26</c:v>
                </c:pt>
                <c:pt idx="343">
                  <c:v>25</c:v>
                </c:pt>
                <c:pt idx="344">
                  <c:v>27</c:v>
                </c:pt>
                <c:pt idx="345">
                  <c:v>33</c:v>
                </c:pt>
                <c:pt idx="346">
                  <c:v>35</c:v>
                </c:pt>
                <c:pt idx="347">
                  <c:v>24</c:v>
                </c:pt>
                <c:pt idx="348">
                  <c:v>26</c:v>
                </c:pt>
                <c:pt idx="349">
                  <c:v>29</c:v>
                </c:pt>
                <c:pt idx="350">
                  <c:v>31</c:v>
                </c:pt>
                <c:pt idx="351">
                  <c:v>21</c:v>
                </c:pt>
                <c:pt idx="352">
                  <c:v>29</c:v>
                </c:pt>
                <c:pt idx="353">
                  <c:v>42</c:v>
                </c:pt>
                <c:pt idx="354">
                  <c:v>22</c:v>
                </c:pt>
                <c:pt idx="355">
                  <c:v>17</c:v>
                </c:pt>
                <c:pt idx="356">
                  <c:v>37</c:v>
                </c:pt>
                <c:pt idx="357">
                  <c:v>44</c:v>
                </c:pt>
                <c:pt idx="358">
                  <c:v>29</c:v>
                </c:pt>
                <c:pt idx="359">
                  <c:v>19</c:v>
                </c:pt>
                <c:pt idx="360">
                  <c:v>28</c:v>
                </c:pt>
                <c:pt idx="361">
                  <c:v>12</c:v>
                </c:pt>
                <c:pt idx="362">
                  <c:v>26</c:v>
                </c:pt>
                <c:pt idx="363">
                  <c:v>36</c:v>
                </c:pt>
                <c:pt idx="364">
                  <c:v>34</c:v>
                </c:pt>
                <c:pt idx="365">
                  <c:v>14</c:v>
                </c:pt>
                <c:pt idx="366">
                  <c:v>10</c:v>
                </c:pt>
                <c:pt idx="367">
                  <c:v>48</c:v>
                </c:pt>
                <c:pt idx="368">
                  <c:v>44</c:v>
                </c:pt>
                <c:pt idx="369">
                  <c:v>14</c:v>
                </c:pt>
                <c:pt idx="370">
                  <c:v>25</c:v>
                </c:pt>
                <c:pt idx="371">
                  <c:v>34</c:v>
                </c:pt>
                <c:pt idx="372">
                  <c:v>24</c:v>
                </c:pt>
                <c:pt idx="373">
                  <c:v>55</c:v>
                </c:pt>
                <c:pt idx="374">
                  <c:v>29</c:v>
                </c:pt>
                <c:pt idx="375">
                  <c:v>29</c:v>
                </c:pt>
                <c:pt idx="376">
                  <c:v>19</c:v>
                </c:pt>
                <c:pt idx="377">
                  <c:v>18</c:v>
                </c:pt>
                <c:pt idx="378">
                  <c:v>22</c:v>
                </c:pt>
                <c:pt idx="379">
                  <c:v>23</c:v>
                </c:pt>
                <c:pt idx="380">
                  <c:v>26</c:v>
                </c:pt>
                <c:pt idx="381">
                  <c:v>23</c:v>
                </c:pt>
                <c:pt idx="382">
                  <c:v>20</c:v>
                </c:pt>
                <c:pt idx="383">
                  <c:v>11</c:v>
                </c:pt>
                <c:pt idx="384">
                  <c:v>14</c:v>
                </c:pt>
                <c:pt idx="385">
                  <c:v>9</c:v>
                </c:pt>
                <c:pt idx="386">
                  <c:v>16</c:v>
                </c:pt>
                <c:pt idx="387">
                  <c:v>9</c:v>
                </c:pt>
                <c:pt idx="388">
                  <c:v>14</c:v>
                </c:pt>
                <c:pt idx="389">
                  <c:v>9</c:v>
                </c:pt>
                <c:pt idx="390">
                  <c:v>1</c:v>
                </c:pt>
                <c:pt idx="391">
                  <c:v>10</c:v>
                </c:pt>
                <c:pt idx="392">
                  <c:v>11</c:v>
                </c:pt>
                <c:pt idx="393">
                  <c:v>14</c:v>
                </c:pt>
                <c:pt idx="394">
                  <c:v>12</c:v>
                </c:pt>
                <c:pt idx="395">
                  <c:v>11</c:v>
                </c:pt>
                <c:pt idx="396">
                  <c:v>9</c:v>
                </c:pt>
                <c:pt idx="397">
                  <c:v>3</c:v>
                </c:pt>
                <c:pt idx="398">
                  <c:v>6</c:v>
                </c:pt>
                <c:pt idx="399">
                  <c:v>8</c:v>
                </c:pt>
                <c:pt idx="400">
                  <c:v>13</c:v>
                </c:pt>
                <c:pt idx="401">
                  <c:v>12</c:v>
                </c:pt>
                <c:pt idx="402">
                  <c:v>10</c:v>
                </c:pt>
                <c:pt idx="403">
                  <c:v>12</c:v>
                </c:pt>
                <c:pt idx="404">
                  <c:v>8</c:v>
                </c:pt>
                <c:pt idx="405">
                  <c:v>21</c:v>
                </c:pt>
                <c:pt idx="406">
                  <c:v>18</c:v>
                </c:pt>
                <c:pt idx="407">
                  <c:v>9</c:v>
                </c:pt>
                <c:pt idx="408">
                  <c:v>12</c:v>
                </c:pt>
                <c:pt idx="409">
                  <c:v>13</c:v>
                </c:pt>
                <c:pt idx="410">
                  <c:v>13</c:v>
                </c:pt>
                <c:pt idx="411">
                  <c:v>6</c:v>
                </c:pt>
                <c:pt idx="412">
                  <c:v>10</c:v>
                </c:pt>
                <c:pt idx="413">
                  <c:v>7</c:v>
                </c:pt>
                <c:pt idx="414">
                  <c:v>9</c:v>
                </c:pt>
                <c:pt idx="415">
                  <c:v>8</c:v>
                </c:pt>
                <c:pt idx="416">
                  <c:v>17</c:v>
                </c:pt>
                <c:pt idx="417">
                  <c:v>12</c:v>
                </c:pt>
                <c:pt idx="418">
                  <c:v>11</c:v>
                </c:pt>
                <c:pt idx="419">
                  <c:v>9</c:v>
                </c:pt>
                <c:pt idx="420">
                  <c:v>15</c:v>
                </c:pt>
                <c:pt idx="421">
                  <c:v>15</c:v>
                </c:pt>
                <c:pt idx="422">
                  <c:v>17</c:v>
                </c:pt>
                <c:pt idx="423">
                  <c:v>12</c:v>
                </c:pt>
                <c:pt idx="424">
                  <c:v>12</c:v>
                </c:pt>
                <c:pt idx="425">
                  <c:v>13</c:v>
                </c:pt>
                <c:pt idx="426">
                  <c:v>15</c:v>
                </c:pt>
                <c:pt idx="427">
                  <c:v>17</c:v>
                </c:pt>
                <c:pt idx="428">
                  <c:v>11</c:v>
                </c:pt>
                <c:pt idx="429">
                  <c:v>22</c:v>
                </c:pt>
                <c:pt idx="430">
                  <c:v>12</c:v>
                </c:pt>
                <c:pt idx="431">
                  <c:v>21</c:v>
                </c:pt>
                <c:pt idx="432">
                  <c:v>26</c:v>
                </c:pt>
                <c:pt idx="433">
                  <c:v>33</c:v>
                </c:pt>
                <c:pt idx="434">
                  <c:v>26</c:v>
                </c:pt>
                <c:pt idx="435">
                  <c:v>43</c:v>
                </c:pt>
                <c:pt idx="436">
                  <c:v>17</c:v>
                </c:pt>
                <c:pt idx="437">
                  <c:v>10</c:v>
                </c:pt>
                <c:pt idx="438">
                  <c:v>17</c:v>
                </c:pt>
                <c:pt idx="439">
                  <c:v>24</c:v>
                </c:pt>
                <c:pt idx="440">
                  <c:v>34</c:v>
                </c:pt>
                <c:pt idx="441">
                  <c:v>21</c:v>
                </c:pt>
                <c:pt idx="442">
                  <c:v>26</c:v>
                </c:pt>
                <c:pt idx="443">
                  <c:v>31</c:v>
                </c:pt>
                <c:pt idx="444">
                  <c:v>19</c:v>
                </c:pt>
                <c:pt idx="445">
                  <c:v>25</c:v>
                </c:pt>
                <c:pt idx="446">
                  <c:v>14</c:v>
                </c:pt>
                <c:pt idx="447">
                  <c:v>26</c:v>
                </c:pt>
                <c:pt idx="448">
                  <c:v>16</c:v>
                </c:pt>
                <c:pt idx="449">
                  <c:v>32</c:v>
                </c:pt>
                <c:pt idx="450">
                  <c:v>35</c:v>
                </c:pt>
                <c:pt idx="451">
                  <c:v>22</c:v>
                </c:pt>
                <c:pt idx="452">
                  <c:v>19</c:v>
                </c:pt>
                <c:pt idx="453">
                  <c:v>13</c:v>
                </c:pt>
                <c:pt idx="454">
                  <c:v>14</c:v>
                </c:pt>
                <c:pt idx="455">
                  <c:v>22</c:v>
                </c:pt>
                <c:pt idx="456">
                  <c:v>36</c:v>
                </c:pt>
                <c:pt idx="457">
                  <c:v>18</c:v>
                </c:pt>
                <c:pt idx="458">
                  <c:v>40</c:v>
                </c:pt>
                <c:pt idx="459">
                  <c:v>43</c:v>
                </c:pt>
                <c:pt idx="460">
                  <c:v>11</c:v>
                </c:pt>
                <c:pt idx="461">
                  <c:v>20</c:v>
                </c:pt>
                <c:pt idx="462">
                  <c:v>19</c:v>
                </c:pt>
                <c:pt idx="463">
                  <c:v>15</c:v>
                </c:pt>
                <c:pt idx="464">
                  <c:v>25</c:v>
                </c:pt>
                <c:pt idx="465">
                  <c:v>25</c:v>
                </c:pt>
                <c:pt idx="466">
                  <c:v>7</c:v>
                </c:pt>
                <c:pt idx="467">
                  <c:v>12</c:v>
                </c:pt>
                <c:pt idx="468">
                  <c:v>15</c:v>
                </c:pt>
                <c:pt idx="469">
                  <c:v>16</c:v>
                </c:pt>
                <c:pt idx="470">
                  <c:v>21</c:v>
                </c:pt>
                <c:pt idx="471">
                  <c:v>13</c:v>
                </c:pt>
                <c:pt idx="472">
                  <c:v>18</c:v>
                </c:pt>
                <c:pt idx="473">
                  <c:v>16</c:v>
                </c:pt>
                <c:pt idx="474">
                  <c:v>12</c:v>
                </c:pt>
                <c:pt idx="475">
                  <c:v>6</c:v>
                </c:pt>
                <c:pt idx="476">
                  <c:v>10</c:v>
                </c:pt>
                <c:pt idx="477">
                  <c:v>28</c:v>
                </c:pt>
                <c:pt idx="478">
                  <c:v>12</c:v>
                </c:pt>
                <c:pt idx="479">
                  <c:v>11</c:v>
                </c:pt>
                <c:pt idx="480">
                  <c:v>7</c:v>
                </c:pt>
                <c:pt idx="481">
                  <c:v>11</c:v>
                </c:pt>
                <c:pt idx="482">
                  <c:v>4</c:v>
                </c:pt>
                <c:pt idx="483">
                  <c:v>14</c:v>
                </c:pt>
                <c:pt idx="484">
                  <c:v>10</c:v>
                </c:pt>
                <c:pt idx="485">
                  <c:v>7</c:v>
                </c:pt>
                <c:pt idx="486">
                  <c:v>3</c:v>
                </c:pt>
                <c:pt idx="487">
                  <c:v>12</c:v>
                </c:pt>
                <c:pt idx="488">
                  <c:v>9</c:v>
                </c:pt>
                <c:pt idx="489">
                  <c:v>2</c:v>
                </c:pt>
                <c:pt idx="490">
                  <c:v>9</c:v>
                </c:pt>
                <c:pt idx="491">
                  <c:v>15</c:v>
                </c:pt>
                <c:pt idx="492">
                  <c:v>10</c:v>
                </c:pt>
                <c:pt idx="493">
                  <c:v>6</c:v>
                </c:pt>
                <c:pt idx="494">
                  <c:v>7</c:v>
                </c:pt>
                <c:pt idx="495">
                  <c:v>3</c:v>
                </c:pt>
                <c:pt idx="496">
                  <c:v>7</c:v>
                </c:pt>
                <c:pt idx="497">
                  <c:v>10</c:v>
                </c:pt>
                <c:pt idx="498">
                  <c:v>6</c:v>
                </c:pt>
                <c:pt idx="499">
                  <c:v>5</c:v>
                </c:pt>
                <c:pt idx="500">
                  <c:v>14</c:v>
                </c:pt>
                <c:pt idx="501">
                  <c:v>9</c:v>
                </c:pt>
                <c:pt idx="502">
                  <c:v>5</c:v>
                </c:pt>
                <c:pt idx="503">
                  <c:v>2</c:v>
                </c:pt>
                <c:pt idx="504">
                  <c:v>9</c:v>
                </c:pt>
                <c:pt idx="505">
                  <c:v>6</c:v>
                </c:pt>
                <c:pt idx="506">
                  <c:v>9</c:v>
                </c:pt>
                <c:pt idx="507">
                  <c:v>3</c:v>
                </c:pt>
                <c:pt idx="508">
                  <c:v>6</c:v>
                </c:pt>
                <c:pt idx="509">
                  <c:v>0</c:v>
                </c:pt>
                <c:pt idx="510">
                  <c:v>5</c:v>
                </c:pt>
                <c:pt idx="511">
                  <c:v>7</c:v>
                </c:pt>
                <c:pt idx="512">
                  <c:v>2</c:v>
                </c:pt>
                <c:pt idx="513">
                  <c:v>7</c:v>
                </c:pt>
                <c:pt idx="514">
                  <c:v>2</c:v>
                </c:pt>
                <c:pt idx="515">
                  <c:v>3</c:v>
                </c:pt>
                <c:pt idx="516">
                  <c:v>3</c:v>
                </c:pt>
                <c:pt idx="517">
                  <c:v>9</c:v>
                </c:pt>
                <c:pt idx="518">
                  <c:v>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FC5-4A30-8E79-81756322E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7388374"/>
        <c:axId val="188440833"/>
      </c:barChart>
      <c:dateAx>
        <c:axId val="8273883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yyyy&quot;-&quot;mm&quot;-&quot;d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8440833"/>
        <c:crosses val="autoZero"/>
        <c:auto val="1"/>
        <c:lblOffset val="100"/>
        <c:baseTimeUnit val="days"/>
      </c:dateAx>
      <c:valAx>
        <c:axId val="1884408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2738837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sz="1600" b="0">
                <a:solidFill>
                  <a:srgbClr val="757575"/>
                </a:solidFill>
                <a:latin typeface="+mn-lt"/>
              </a:rPr>
              <a:t>Daily Count of locally transmitted COVID-19 cases in Singapore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Copy2!$N$1</c:f>
              <c:strCache>
                <c:ptCount val="1"/>
                <c:pt idx="0">
                  <c:v>Daily Local transmission</c:v>
                </c:pt>
              </c:strCache>
            </c:strRef>
          </c:tx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Copy2!$A$2:$A$600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  <c:pt idx="519">
                  <c:v>44372</c:v>
                </c:pt>
                <c:pt idx="520">
                  <c:v>44373</c:v>
                </c:pt>
                <c:pt idx="521">
                  <c:v>44374</c:v>
                </c:pt>
                <c:pt idx="522">
                  <c:v>44375</c:v>
                </c:pt>
              </c:numCache>
            </c:numRef>
          </c:cat>
          <c:val>
            <c:numRef>
              <c:f>Copy2!$N$2:$N$600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7</c:v>
                </c:pt>
                <c:pt idx="17">
                  <c:v>3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8</c:v>
                </c:pt>
                <c:pt idx="22">
                  <c:v>9</c:v>
                </c:pt>
                <c:pt idx="23">
                  <c:v>5</c:v>
                </c:pt>
                <c:pt idx="24">
                  <c:v>3</c:v>
                </c:pt>
                <c:pt idx="25">
                  <c:v>1</c:v>
                </c:pt>
                <c:pt idx="26">
                  <c:v>4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2</c:v>
                </c:pt>
                <c:pt idx="37">
                  <c:v>4</c:v>
                </c:pt>
                <c:pt idx="38">
                  <c:v>4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4</c:v>
                </c:pt>
                <c:pt idx="43">
                  <c:v>11</c:v>
                </c:pt>
                <c:pt idx="44">
                  <c:v>6</c:v>
                </c:pt>
                <c:pt idx="45">
                  <c:v>11</c:v>
                </c:pt>
                <c:pt idx="46">
                  <c:v>7</c:v>
                </c:pt>
                <c:pt idx="47">
                  <c:v>6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3</c:v>
                </c:pt>
                <c:pt idx="52">
                  <c:v>5</c:v>
                </c:pt>
                <c:pt idx="53">
                  <c:v>6</c:v>
                </c:pt>
                <c:pt idx="54">
                  <c:v>6</c:v>
                </c:pt>
                <c:pt idx="55">
                  <c:v>14</c:v>
                </c:pt>
                <c:pt idx="56">
                  <c:v>8</c:v>
                </c:pt>
                <c:pt idx="57">
                  <c:v>10</c:v>
                </c:pt>
                <c:pt idx="58">
                  <c:v>8</c:v>
                </c:pt>
                <c:pt idx="59">
                  <c:v>5</c:v>
                </c:pt>
                <c:pt idx="60">
                  <c:v>6</c:v>
                </c:pt>
                <c:pt idx="61">
                  <c:v>17</c:v>
                </c:pt>
                <c:pt idx="62">
                  <c:v>35</c:v>
                </c:pt>
                <c:pt idx="63">
                  <c:v>24</c:v>
                </c:pt>
                <c:pt idx="64">
                  <c:v>27</c:v>
                </c:pt>
                <c:pt idx="65">
                  <c:v>29</c:v>
                </c:pt>
                <c:pt idx="66">
                  <c:v>18</c:v>
                </c:pt>
                <c:pt idx="67">
                  <c:v>26</c:v>
                </c:pt>
                <c:pt idx="68">
                  <c:v>31</c:v>
                </c:pt>
                <c:pt idx="69">
                  <c:v>54</c:v>
                </c:pt>
                <c:pt idx="70">
                  <c:v>41</c:v>
                </c:pt>
                <c:pt idx="71">
                  <c:v>56</c:v>
                </c:pt>
                <c:pt idx="72">
                  <c:v>69</c:v>
                </c:pt>
                <c:pt idx="73">
                  <c:v>116</c:v>
                </c:pt>
                <c:pt idx="74">
                  <c:v>65</c:v>
                </c:pt>
                <c:pt idx="75">
                  <c:v>103</c:v>
                </c:pt>
                <c:pt idx="76">
                  <c:v>140</c:v>
                </c:pt>
                <c:pt idx="77">
                  <c:v>284</c:v>
                </c:pt>
                <c:pt idx="78">
                  <c:v>198</c:v>
                </c:pt>
                <c:pt idx="79">
                  <c:v>191</c:v>
                </c:pt>
                <c:pt idx="80">
                  <c:v>233</c:v>
                </c:pt>
                <c:pt idx="81">
                  <c:v>386</c:v>
                </c:pt>
                <c:pt idx="82">
                  <c:v>334</c:v>
                </c:pt>
                <c:pt idx="83">
                  <c:v>447</c:v>
                </c:pt>
                <c:pt idx="84">
                  <c:v>728</c:v>
                </c:pt>
                <c:pt idx="85">
                  <c:v>622</c:v>
                </c:pt>
                <c:pt idx="86">
                  <c:v>942</c:v>
                </c:pt>
                <c:pt idx="87">
                  <c:v>596</c:v>
                </c:pt>
                <c:pt idx="88">
                  <c:v>1426</c:v>
                </c:pt>
                <c:pt idx="89">
                  <c:v>1111</c:v>
                </c:pt>
                <c:pt idx="90">
                  <c:v>1016</c:v>
                </c:pt>
                <c:pt idx="91">
                  <c:v>1037</c:v>
                </c:pt>
                <c:pt idx="92">
                  <c:v>897</c:v>
                </c:pt>
                <c:pt idx="93">
                  <c:v>618</c:v>
                </c:pt>
                <c:pt idx="94">
                  <c:v>929</c:v>
                </c:pt>
                <c:pt idx="95">
                  <c:v>799</c:v>
                </c:pt>
                <c:pt idx="96">
                  <c:v>528</c:v>
                </c:pt>
                <c:pt idx="97">
                  <c:v>690</c:v>
                </c:pt>
                <c:pt idx="98">
                  <c:v>528</c:v>
                </c:pt>
                <c:pt idx="99">
                  <c:v>932</c:v>
                </c:pt>
                <c:pt idx="100">
                  <c:v>447</c:v>
                </c:pt>
                <c:pt idx="101">
                  <c:v>657</c:v>
                </c:pt>
                <c:pt idx="102">
                  <c:v>573</c:v>
                </c:pt>
                <c:pt idx="103">
                  <c:v>632</c:v>
                </c:pt>
                <c:pt idx="104">
                  <c:v>788</c:v>
                </c:pt>
                <c:pt idx="105">
                  <c:v>741</c:v>
                </c:pt>
                <c:pt idx="106">
                  <c:v>768</c:v>
                </c:pt>
                <c:pt idx="107">
                  <c:v>753</c:v>
                </c:pt>
                <c:pt idx="108">
                  <c:v>875</c:v>
                </c:pt>
                <c:pt idx="109">
                  <c:v>486</c:v>
                </c:pt>
                <c:pt idx="110">
                  <c:v>884</c:v>
                </c:pt>
                <c:pt idx="111">
                  <c:v>675</c:v>
                </c:pt>
                <c:pt idx="112">
                  <c:v>752</c:v>
                </c:pt>
                <c:pt idx="113">
                  <c:v>793</c:v>
                </c:pt>
                <c:pt idx="114">
                  <c:v>465</c:v>
                </c:pt>
                <c:pt idx="115">
                  <c:v>682</c:v>
                </c:pt>
                <c:pt idx="116">
                  <c:v>305</c:v>
                </c:pt>
                <c:pt idx="117">
                  <c:v>451</c:v>
                </c:pt>
                <c:pt idx="118">
                  <c:v>570</c:v>
                </c:pt>
                <c:pt idx="119">
                  <c:v>448</c:v>
                </c:pt>
                <c:pt idx="120">
                  <c:v>614</c:v>
                </c:pt>
                <c:pt idx="121">
                  <c:v>642</c:v>
                </c:pt>
                <c:pt idx="122">
                  <c:v>548</c:v>
                </c:pt>
                <c:pt idx="123">
                  <c:v>344</c:v>
                </c:pt>
                <c:pt idx="124">
                  <c:v>383</c:v>
                </c:pt>
                <c:pt idx="125">
                  <c:v>533</c:v>
                </c:pt>
                <c:pt idx="126">
                  <c:v>373</c:v>
                </c:pt>
                <c:pt idx="127">
                  <c:v>611</c:v>
                </c:pt>
                <c:pt idx="128">
                  <c:v>506</c:v>
                </c:pt>
                <c:pt idx="129">
                  <c:v>518</c:v>
                </c:pt>
                <c:pt idx="130">
                  <c:v>408</c:v>
                </c:pt>
                <c:pt idx="131">
                  <c:v>544</c:v>
                </c:pt>
                <c:pt idx="132">
                  <c:v>569</c:v>
                </c:pt>
                <c:pt idx="133">
                  <c:v>517</c:v>
                </c:pt>
                <c:pt idx="134">
                  <c:v>261</c:v>
                </c:pt>
                <c:pt idx="135">
                  <c:v>344</c:v>
                </c:pt>
                <c:pt idx="136">
                  <c:v>383</c:v>
                </c:pt>
                <c:pt idx="137">
                  <c:v>386</c:v>
                </c:pt>
                <c:pt idx="138">
                  <c:v>218</c:v>
                </c:pt>
                <c:pt idx="139">
                  <c:v>451</c:v>
                </c:pt>
                <c:pt idx="140">
                  <c:v>422</c:v>
                </c:pt>
                <c:pt idx="141">
                  <c:v>463</c:v>
                </c:pt>
                <c:pt idx="142">
                  <c:v>347</c:v>
                </c:pt>
                <c:pt idx="143">
                  <c:v>406</c:v>
                </c:pt>
                <c:pt idx="144">
                  <c:v>214</c:v>
                </c:pt>
                <c:pt idx="145">
                  <c:v>151</c:v>
                </c:pt>
                <c:pt idx="146">
                  <c:v>247</c:v>
                </c:pt>
                <c:pt idx="147">
                  <c:v>257</c:v>
                </c:pt>
                <c:pt idx="148">
                  <c:v>142</c:v>
                </c:pt>
                <c:pt idx="149">
                  <c:v>218</c:v>
                </c:pt>
                <c:pt idx="150">
                  <c:v>262</c:v>
                </c:pt>
                <c:pt idx="151">
                  <c:v>218</c:v>
                </c:pt>
                <c:pt idx="152">
                  <c:v>119</c:v>
                </c:pt>
                <c:pt idx="153">
                  <c:v>191</c:v>
                </c:pt>
                <c:pt idx="154">
                  <c:v>113</c:v>
                </c:pt>
                <c:pt idx="155">
                  <c:v>219</c:v>
                </c:pt>
                <c:pt idx="156">
                  <c:v>291</c:v>
                </c:pt>
                <c:pt idx="157">
                  <c:v>213</c:v>
                </c:pt>
                <c:pt idx="158">
                  <c:v>202</c:v>
                </c:pt>
                <c:pt idx="159">
                  <c:v>245</c:v>
                </c:pt>
                <c:pt idx="160">
                  <c:v>211</c:v>
                </c:pt>
                <c:pt idx="161">
                  <c:v>187</c:v>
                </c:pt>
                <c:pt idx="162">
                  <c:v>166</c:v>
                </c:pt>
                <c:pt idx="163">
                  <c:v>184</c:v>
                </c:pt>
                <c:pt idx="164">
                  <c:v>129</c:v>
                </c:pt>
                <c:pt idx="165">
                  <c:v>180</c:v>
                </c:pt>
                <c:pt idx="166">
                  <c:v>154</c:v>
                </c:pt>
                <c:pt idx="167">
                  <c:v>155</c:v>
                </c:pt>
                <c:pt idx="168">
                  <c:v>124</c:v>
                </c:pt>
                <c:pt idx="169">
                  <c:v>190</c:v>
                </c:pt>
                <c:pt idx="170">
                  <c:v>169</c:v>
                </c:pt>
                <c:pt idx="171">
                  <c:v>177</c:v>
                </c:pt>
                <c:pt idx="172">
                  <c:v>317</c:v>
                </c:pt>
                <c:pt idx="173">
                  <c:v>345</c:v>
                </c:pt>
                <c:pt idx="174">
                  <c:v>244</c:v>
                </c:pt>
                <c:pt idx="175">
                  <c:v>244</c:v>
                </c:pt>
                <c:pt idx="176">
                  <c:v>324</c:v>
                </c:pt>
                <c:pt idx="177">
                  <c:v>194</c:v>
                </c:pt>
                <c:pt idx="178">
                  <c:v>252</c:v>
                </c:pt>
                <c:pt idx="179">
                  <c:v>121</c:v>
                </c:pt>
                <c:pt idx="180">
                  <c:v>396</c:v>
                </c:pt>
                <c:pt idx="181">
                  <c:v>304</c:v>
                </c:pt>
                <c:pt idx="182">
                  <c:v>349</c:v>
                </c:pt>
                <c:pt idx="183">
                  <c:v>275</c:v>
                </c:pt>
                <c:pt idx="184">
                  <c:v>507</c:v>
                </c:pt>
                <c:pt idx="185">
                  <c:v>477</c:v>
                </c:pt>
                <c:pt idx="186">
                  <c:v>454</c:v>
                </c:pt>
                <c:pt idx="187">
                  <c:v>357</c:v>
                </c:pt>
                <c:pt idx="188">
                  <c:v>330</c:v>
                </c:pt>
                <c:pt idx="189">
                  <c:v>274</c:v>
                </c:pt>
                <c:pt idx="190">
                  <c:v>393</c:v>
                </c:pt>
                <c:pt idx="191">
                  <c:v>302</c:v>
                </c:pt>
                <c:pt idx="192">
                  <c:v>308</c:v>
                </c:pt>
                <c:pt idx="193">
                  <c:v>217</c:v>
                </c:pt>
                <c:pt idx="194">
                  <c:v>288</c:v>
                </c:pt>
                <c:pt idx="195">
                  <c:v>904</c:v>
                </c:pt>
                <c:pt idx="196">
                  <c:v>297</c:v>
                </c:pt>
                <c:pt idx="197">
                  <c:v>236</c:v>
                </c:pt>
                <c:pt idx="198">
                  <c:v>126</c:v>
                </c:pt>
                <c:pt idx="199">
                  <c:v>172</c:v>
                </c:pt>
                <c:pt idx="200">
                  <c:v>176</c:v>
                </c:pt>
                <c:pt idx="201">
                  <c:v>58</c:v>
                </c:pt>
                <c:pt idx="202">
                  <c:v>31</c:v>
                </c:pt>
                <c:pt idx="203">
                  <c:v>96</c:v>
                </c:pt>
                <c:pt idx="204">
                  <c:v>79</c:v>
                </c:pt>
                <c:pt idx="205">
                  <c:v>65</c:v>
                </c:pt>
                <c:pt idx="206">
                  <c:v>80</c:v>
                </c:pt>
                <c:pt idx="207">
                  <c:v>85</c:v>
                </c:pt>
                <c:pt idx="208">
                  <c:v>98</c:v>
                </c:pt>
                <c:pt idx="209">
                  <c:v>87</c:v>
                </c:pt>
                <c:pt idx="210">
                  <c:v>66</c:v>
                </c:pt>
                <c:pt idx="211">
                  <c:v>104</c:v>
                </c:pt>
                <c:pt idx="212">
                  <c:v>45</c:v>
                </c:pt>
                <c:pt idx="213">
                  <c:v>74</c:v>
                </c:pt>
                <c:pt idx="214">
                  <c:v>44</c:v>
                </c:pt>
                <c:pt idx="215">
                  <c:v>30</c:v>
                </c:pt>
                <c:pt idx="216">
                  <c:v>50</c:v>
                </c:pt>
                <c:pt idx="217">
                  <c:v>72</c:v>
                </c:pt>
                <c:pt idx="218">
                  <c:v>84</c:v>
                </c:pt>
                <c:pt idx="219">
                  <c:v>48</c:v>
                </c:pt>
                <c:pt idx="220">
                  <c:v>47</c:v>
                </c:pt>
                <c:pt idx="221">
                  <c:v>34</c:v>
                </c:pt>
                <c:pt idx="222">
                  <c:v>33</c:v>
                </c:pt>
                <c:pt idx="223">
                  <c:v>46</c:v>
                </c:pt>
                <c:pt idx="224">
                  <c:v>43</c:v>
                </c:pt>
                <c:pt idx="225">
                  <c:v>37</c:v>
                </c:pt>
                <c:pt idx="226">
                  <c:v>32</c:v>
                </c:pt>
                <c:pt idx="227">
                  <c:v>27</c:v>
                </c:pt>
                <c:pt idx="228">
                  <c:v>19</c:v>
                </c:pt>
                <c:pt idx="229">
                  <c:v>46</c:v>
                </c:pt>
                <c:pt idx="230">
                  <c:v>61</c:v>
                </c:pt>
                <c:pt idx="231">
                  <c:v>57</c:v>
                </c:pt>
                <c:pt idx="232">
                  <c:v>73</c:v>
                </c:pt>
                <c:pt idx="233">
                  <c:v>32</c:v>
                </c:pt>
                <c:pt idx="234">
                  <c:v>41</c:v>
                </c:pt>
                <c:pt idx="235">
                  <c:v>43</c:v>
                </c:pt>
                <c:pt idx="236">
                  <c:v>28</c:v>
                </c:pt>
                <c:pt idx="237">
                  <c:v>25</c:v>
                </c:pt>
                <c:pt idx="238">
                  <c:v>16</c:v>
                </c:pt>
                <c:pt idx="239">
                  <c:v>10</c:v>
                </c:pt>
                <c:pt idx="240">
                  <c:v>10</c:v>
                </c:pt>
                <c:pt idx="241">
                  <c:v>14</c:v>
                </c:pt>
                <c:pt idx="242">
                  <c:v>22</c:v>
                </c:pt>
                <c:pt idx="243">
                  <c:v>20</c:v>
                </c:pt>
                <c:pt idx="244">
                  <c:v>8</c:v>
                </c:pt>
                <c:pt idx="245">
                  <c:v>10</c:v>
                </c:pt>
                <c:pt idx="246">
                  <c:v>9</c:v>
                </c:pt>
                <c:pt idx="247">
                  <c:v>15</c:v>
                </c:pt>
                <c:pt idx="248">
                  <c:v>10</c:v>
                </c:pt>
                <c:pt idx="249">
                  <c:v>9</c:v>
                </c:pt>
                <c:pt idx="250">
                  <c:v>18</c:v>
                </c:pt>
                <c:pt idx="251">
                  <c:v>19</c:v>
                </c:pt>
                <c:pt idx="252">
                  <c:v>4</c:v>
                </c:pt>
                <c:pt idx="253">
                  <c:v>5</c:v>
                </c:pt>
                <c:pt idx="254">
                  <c:v>2</c:v>
                </c:pt>
                <c:pt idx="255">
                  <c:v>6</c:v>
                </c:pt>
                <c:pt idx="256">
                  <c:v>6</c:v>
                </c:pt>
                <c:pt idx="257">
                  <c:v>7</c:v>
                </c:pt>
                <c:pt idx="258">
                  <c:v>4</c:v>
                </c:pt>
                <c:pt idx="259">
                  <c:v>4</c:v>
                </c:pt>
                <c:pt idx="260">
                  <c:v>1</c:v>
                </c:pt>
                <c:pt idx="261">
                  <c:v>2</c:v>
                </c:pt>
                <c:pt idx="262">
                  <c:v>3</c:v>
                </c:pt>
                <c:pt idx="263">
                  <c:v>2</c:v>
                </c:pt>
                <c:pt idx="264">
                  <c:v>0</c:v>
                </c:pt>
                <c:pt idx="265">
                  <c:v>2</c:v>
                </c:pt>
                <c:pt idx="266">
                  <c:v>1</c:v>
                </c:pt>
                <c:pt idx="267">
                  <c:v>1</c:v>
                </c:pt>
                <c:pt idx="268">
                  <c:v>2</c:v>
                </c:pt>
                <c:pt idx="269">
                  <c:v>2</c:v>
                </c:pt>
                <c:pt idx="270">
                  <c:v>0</c:v>
                </c:pt>
                <c:pt idx="271">
                  <c:v>2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3</c:v>
                </c:pt>
                <c:pt idx="276">
                  <c:v>2</c:v>
                </c:pt>
                <c:pt idx="277">
                  <c:v>1</c:v>
                </c:pt>
                <c:pt idx="278">
                  <c:v>1</c:v>
                </c:pt>
                <c:pt idx="279">
                  <c:v>0</c:v>
                </c:pt>
                <c:pt idx="280">
                  <c:v>0</c:v>
                </c:pt>
                <c:pt idx="281">
                  <c:v>2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2</c:v>
                </c:pt>
                <c:pt idx="286">
                  <c:v>2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2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2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1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1</c:v>
                </c:pt>
                <c:pt idx="341">
                  <c:v>0</c:v>
                </c:pt>
                <c:pt idx="342">
                  <c:v>1</c:v>
                </c:pt>
                <c:pt idx="343">
                  <c:v>5</c:v>
                </c:pt>
                <c:pt idx="344">
                  <c:v>3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5</c:v>
                </c:pt>
                <c:pt idx="360">
                  <c:v>2</c:v>
                </c:pt>
                <c:pt idx="361">
                  <c:v>2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3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2</c:v>
                </c:pt>
                <c:pt idx="380">
                  <c:v>0</c:v>
                </c:pt>
                <c:pt idx="381">
                  <c:v>1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3</c:v>
                </c:pt>
                <c:pt idx="386">
                  <c:v>2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0</c:v>
                </c:pt>
                <c:pt idx="401">
                  <c:v>0</c:v>
                </c:pt>
                <c:pt idx="402">
                  <c:v>1</c:v>
                </c:pt>
                <c:pt idx="403">
                  <c:v>0</c:v>
                </c:pt>
                <c:pt idx="404">
                  <c:v>0</c:v>
                </c:pt>
                <c:pt idx="405">
                  <c:v>2</c:v>
                </c:pt>
                <c:pt idx="406">
                  <c:v>1</c:v>
                </c:pt>
                <c:pt idx="407">
                  <c:v>0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1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1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0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0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0</c:v>
                </c:pt>
                <c:pt idx="446">
                  <c:v>0</c:v>
                </c:pt>
                <c:pt idx="447">
                  <c:v>1</c:v>
                </c:pt>
                <c:pt idx="448">
                  <c:v>0</c:v>
                </c:pt>
                <c:pt idx="449">
                  <c:v>2</c:v>
                </c:pt>
                <c:pt idx="450">
                  <c:v>4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2</c:v>
                </c:pt>
                <c:pt idx="456">
                  <c:v>3</c:v>
                </c:pt>
                <c:pt idx="457">
                  <c:v>5</c:v>
                </c:pt>
                <c:pt idx="458">
                  <c:v>0</c:v>
                </c:pt>
                <c:pt idx="459">
                  <c:v>2</c:v>
                </c:pt>
                <c:pt idx="460">
                  <c:v>1</c:v>
                </c:pt>
                <c:pt idx="461">
                  <c:v>3</c:v>
                </c:pt>
                <c:pt idx="462">
                  <c:v>16</c:v>
                </c:pt>
                <c:pt idx="463">
                  <c:v>9</c:v>
                </c:pt>
                <c:pt idx="464">
                  <c:v>9</c:v>
                </c:pt>
                <c:pt idx="465">
                  <c:v>14</c:v>
                </c:pt>
                <c:pt idx="466">
                  <c:v>10</c:v>
                </c:pt>
                <c:pt idx="467">
                  <c:v>5</c:v>
                </c:pt>
                <c:pt idx="468">
                  <c:v>1</c:v>
                </c:pt>
                <c:pt idx="469">
                  <c:v>2</c:v>
                </c:pt>
                <c:pt idx="470">
                  <c:v>4</c:v>
                </c:pt>
                <c:pt idx="471">
                  <c:v>7</c:v>
                </c:pt>
                <c:pt idx="472">
                  <c:v>10</c:v>
                </c:pt>
                <c:pt idx="473">
                  <c:v>3</c:v>
                </c:pt>
                <c:pt idx="474">
                  <c:v>13</c:v>
                </c:pt>
                <c:pt idx="475">
                  <c:v>10</c:v>
                </c:pt>
                <c:pt idx="476">
                  <c:v>24</c:v>
                </c:pt>
                <c:pt idx="477">
                  <c:v>24</c:v>
                </c:pt>
                <c:pt idx="478">
                  <c:v>19</c:v>
                </c:pt>
                <c:pt idx="479">
                  <c:v>38</c:v>
                </c:pt>
                <c:pt idx="480">
                  <c:v>21</c:v>
                </c:pt>
                <c:pt idx="481">
                  <c:v>27</c:v>
                </c:pt>
                <c:pt idx="482">
                  <c:v>34</c:v>
                </c:pt>
                <c:pt idx="483">
                  <c:v>27</c:v>
                </c:pt>
                <c:pt idx="484">
                  <c:v>30</c:v>
                </c:pt>
                <c:pt idx="485">
                  <c:v>22</c:v>
                </c:pt>
                <c:pt idx="486">
                  <c:v>22</c:v>
                </c:pt>
                <c:pt idx="487">
                  <c:v>24</c:v>
                </c:pt>
                <c:pt idx="488">
                  <c:v>21</c:v>
                </c:pt>
                <c:pt idx="489">
                  <c:v>24</c:v>
                </c:pt>
                <c:pt idx="490">
                  <c:v>15</c:v>
                </c:pt>
                <c:pt idx="491">
                  <c:v>15</c:v>
                </c:pt>
                <c:pt idx="492">
                  <c:v>23</c:v>
                </c:pt>
                <c:pt idx="493">
                  <c:v>19</c:v>
                </c:pt>
                <c:pt idx="494">
                  <c:v>16</c:v>
                </c:pt>
                <c:pt idx="495">
                  <c:v>15</c:v>
                </c:pt>
                <c:pt idx="496">
                  <c:v>24</c:v>
                </c:pt>
                <c:pt idx="497">
                  <c:v>35</c:v>
                </c:pt>
                <c:pt idx="498">
                  <c:v>7</c:v>
                </c:pt>
                <c:pt idx="499">
                  <c:v>13</c:v>
                </c:pt>
                <c:pt idx="500">
                  <c:v>6</c:v>
                </c:pt>
                <c:pt idx="501">
                  <c:v>5</c:v>
                </c:pt>
                <c:pt idx="502">
                  <c:v>4</c:v>
                </c:pt>
                <c:pt idx="503">
                  <c:v>2</c:v>
                </c:pt>
                <c:pt idx="504">
                  <c:v>4</c:v>
                </c:pt>
                <c:pt idx="505">
                  <c:v>3</c:v>
                </c:pt>
                <c:pt idx="506">
                  <c:v>9</c:v>
                </c:pt>
                <c:pt idx="507">
                  <c:v>10</c:v>
                </c:pt>
                <c:pt idx="508">
                  <c:v>19</c:v>
                </c:pt>
                <c:pt idx="509">
                  <c:v>14</c:v>
                </c:pt>
                <c:pt idx="510">
                  <c:v>19</c:v>
                </c:pt>
                <c:pt idx="511">
                  <c:v>20</c:v>
                </c:pt>
                <c:pt idx="512">
                  <c:v>14</c:v>
                </c:pt>
                <c:pt idx="513">
                  <c:v>14</c:v>
                </c:pt>
                <c:pt idx="514">
                  <c:v>9</c:v>
                </c:pt>
                <c:pt idx="515">
                  <c:v>13</c:v>
                </c:pt>
                <c:pt idx="516">
                  <c:v>15</c:v>
                </c:pt>
                <c:pt idx="517">
                  <c:v>13</c:v>
                </c:pt>
                <c:pt idx="518">
                  <c:v>14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E8D-42BD-BAAD-3300957E8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7430350"/>
        <c:axId val="1693239413"/>
      </c:barChart>
      <c:dateAx>
        <c:axId val="18174303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yyyy&quot;-&quot;mm&quot;-&quot;d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93239413"/>
        <c:crosses val="autoZero"/>
        <c:auto val="1"/>
        <c:lblOffset val="100"/>
        <c:baseTimeUnit val="days"/>
      </c:dateAx>
      <c:valAx>
        <c:axId val="16932394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1743035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sz="1600" b="0">
                <a:solidFill>
                  <a:srgbClr val="757575"/>
                </a:solidFill>
                <a:latin typeface="+mn-lt"/>
              </a:rPr>
              <a:t>Daily Count of discharged COVID-19 cases in Singapore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Copy2!$E$1</c:f>
              <c:strCache>
                <c:ptCount val="1"/>
                <c:pt idx="0">
                  <c:v>Daily Discharged</c:v>
                </c:pt>
              </c:strCache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Copy2!$A$2:$A$600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  <c:pt idx="519">
                  <c:v>44372</c:v>
                </c:pt>
                <c:pt idx="520">
                  <c:v>44373</c:v>
                </c:pt>
                <c:pt idx="521">
                  <c:v>44374</c:v>
                </c:pt>
                <c:pt idx="522">
                  <c:v>44375</c:v>
                </c:pt>
              </c:numCache>
            </c:numRef>
          </c:cat>
          <c:val>
            <c:numRef>
              <c:f>Copy2!$E$2:$E$600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4</c:v>
                </c:pt>
                <c:pt idx="18">
                  <c:v>1</c:v>
                </c:pt>
                <c:pt idx="19">
                  <c:v>2</c:v>
                </c:pt>
                <c:pt idx="20">
                  <c:v>6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3</c:v>
                </c:pt>
                <c:pt idx="29">
                  <c:v>10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5</c:v>
                </c:pt>
                <c:pt idx="34">
                  <c:v>4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2</c:v>
                </c:pt>
                <c:pt idx="39">
                  <c:v>4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8</c:v>
                </c:pt>
                <c:pt idx="45">
                  <c:v>0</c:v>
                </c:pt>
                <c:pt idx="46">
                  <c:v>3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1</c:v>
                </c:pt>
                <c:pt idx="51">
                  <c:v>8</c:v>
                </c:pt>
                <c:pt idx="52">
                  <c:v>0</c:v>
                </c:pt>
                <c:pt idx="53">
                  <c:v>4</c:v>
                </c:pt>
                <c:pt idx="54">
                  <c:v>5</c:v>
                </c:pt>
                <c:pt idx="55">
                  <c:v>3</c:v>
                </c:pt>
                <c:pt idx="56">
                  <c:v>7</c:v>
                </c:pt>
                <c:pt idx="57">
                  <c:v>7</c:v>
                </c:pt>
                <c:pt idx="58">
                  <c:v>9</c:v>
                </c:pt>
                <c:pt idx="59">
                  <c:v>4</c:v>
                </c:pt>
                <c:pt idx="60">
                  <c:v>8</c:v>
                </c:pt>
                <c:pt idx="61">
                  <c:v>3</c:v>
                </c:pt>
                <c:pt idx="62">
                  <c:v>5</c:v>
                </c:pt>
                <c:pt idx="63">
                  <c:v>12</c:v>
                </c:pt>
                <c:pt idx="64">
                  <c:v>11</c:v>
                </c:pt>
                <c:pt idx="65">
                  <c:v>15</c:v>
                </c:pt>
                <c:pt idx="66">
                  <c:v>14</c:v>
                </c:pt>
                <c:pt idx="67">
                  <c:v>16</c:v>
                </c:pt>
                <c:pt idx="68">
                  <c:v>12</c:v>
                </c:pt>
                <c:pt idx="69">
                  <c:v>5</c:v>
                </c:pt>
                <c:pt idx="70">
                  <c:v>21</c:v>
                </c:pt>
                <c:pt idx="71">
                  <c:v>16</c:v>
                </c:pt>
                <c:pt idx="72">
                  <c:v>15</c:v>
                </c:pt>
                <c:pt idx="73">
                  <c:v>23</c:v>
                </c:pt>
                <c:pt idx="74">
                  <c:v>24</c:v>
                </c:pt>
                <c:pt idx="75">
                  <c:v>33</c:v>
                </c:pt>
                <c:pt idx="76">
                  <c:v>29</c:v>
                </c:pt>
                <c:pt idx="77">
                  <c:v>54</c:v>
                </c:pt>
                <c:pt idx="78">
                  <c:v>32</c:v>
                </c:pt>
                <c:pt idx="79">
                  <c:v>35</c:v>
                </c:pt>
                <c:pt idx="80">
                  <c:v>32</c:v>
                </c:pt>
                <c:pt idx="81">
                  <c:v>26</c:v>
                </c:pt>
                <c:pt idx="82">
                  <c:v>25</c:v>
                </c:pt>
                <c:pt idx="83">
                  <c:v>41</c:v>
                </c:pt>
                <c:pt idx="84">
                  <c:v>31</c:v>
                </c:pt>
                <c:pt idx="85">
                  <c:v>25</c:v>
                </c:pt>
                <c:pt idx="86">
                  <c:v>38</c:v>
                </c:pt>
                <c:pt idx="87">
                  <c:v>26</c:v>
                </c:pt>
                <c:pt idx="88">
                  <c:v>33</c:v>
                </c:pt>
                <c:pt idx="89">
                  <c:v>39</c:v>
                </c:pt>
                <c:pt idx="90">
                  <c:v>57</c:v>
                </c:pt>
                <c:pt idx="91">
                  <c:v>36</c:v>
                </c:pt>
                <c:pt idx="92">
                  <c:v>38</c:v>
                </c:pt>
                <c:pt idx="93">
                  <c:v>46</c:v>
                </c:pt>
                <c:pt idx="94">
                  <c:v>58</c:v>
                </c:pt>
                <c:pt idx="95">
                  <c:v>35</c:v>
                </c:pt>
                <c:pt idx="96">
                  <c:v>33</c:v>
                </c:pt>
                <c:pt idx="97">
                  <c:v>62</c:v>
                </c:pt>
                <c:pt idx="98">
                  <c:v>56</c:v>
                </c:pt>
                <c:pt idx="99">
                  <c:v>24</c:v>
                </c:pt>
                <c:pt idx="100">
                  <c:v>79</c:v>
                </c:pt>
                <c:pt idx="101">
                  <c:v>61</c:v>
                </c:pt>
                <c:pt idx="102">
                  <c:v>49</c:v>
                </c:pt>
                <c:pt idx="103">
                  <c:v>62</c:v>
                </c:pt>
                <c:pt idx="104">
                  <c:v>115</c:v>
                </c:pt>
                <c:pt idx="105">
                  <c:v>78</c:v>
                </c:pt>
                <c:pt idx="106">
                  <c:v>328</c:v>
                </c:pt>
                <c:pt idx="107">
                  <c:v>256</c:v>
                </c:pt>
                <c:pt idx="108">
                  <c:v>425</c:v>
                </c:pt>
                <c:pt idx="109">
                  <c:v>504</c:v>
                </c:pt>
                <c:pt idx="110">
                  <c:v>626</c:v>
                </c:pt>
                <c:pt idx="111">
                  <c:v>958</c:v>
                </c:pt>
                <c:pt idx="112">
                  <c:v>1164</c:v>
                </c:pt>
                <c:pt idx="113">
                  <c:v>1275</c:v>
                </c:pt>
                <c:pt idx="114">
                  <c:v>1094</c:v>
                </c:pt>
                <c:pt idx="115">
                  <c:v>998</c:v>
                </c:pt>
                <c:pt idx="116">
                  <c:v>495</c:v>
                </c:pt>
                <c:pt idx="117">
                  <c:v>530</c:v>
                </c:pt>
                <c:pt idx="118">
                  <c:v>842</c:v>
                </c:pt>
                <c:pt idx="119">
                  <c:v>910</c:v>
                </c:pt>
                <c:pt idx="120">
                  <c:v>838</c:v>
                </c:pt>
                <c:pt idx="121">
                  <c:v>927</c:v>
                </c:pt>
                <c:pt idx="122">
                  <c:v>994</c:v>
                </c:pt>
                <c:pt idx="123">
                  <c:v>862</c:v>
                </c:pt>
                <c:pt idx="124">
                  <c:v>706</c:v>
                </c:pt>
                <c:pt idx="125">
                  <c:v>832</c:v>
                </c:pt>
                <c:pt idx="126">
                  <c:v>1018</c:v>
                </c:pt>
                <c:pt idx="127">
                  <c:v>1337</c:v>
                </c:pt>
                <c:pt idx="128">
                  <c:v>1096</c:v>
                </c:pt>
                <c:pt idx="129">
                  <c:v>972</c:v>
                </c:pt>
                <c:pt idx="130">
                  <c:v>767</c:v>
                </c:pt>
                <c:pt idx="131">
                  <c:v>709</c:v>
                </c:pt>
                <c:pt idx="132">
                  <c:v>407</c:v>
                </c:pt>
                <c:pt idx="133">
                  <c:v>322</c:v>
                </c:pt>
                <c:pt idx="134">
                  <c:v>305</c:v>
                </c:pt>
                <c:pt idx="135">
                  <c:v>350</c:v>
                </c:pt>
                <c:pt idx="136">
                  <c:v>327</c:v>
                </c:pt>
                <c:pt idx="137">
                  <c:v>482</c:v>
                </c:pt>
                <c:pt idx="138">
                  <c:v>509</c:v>
                </c:pt>
                <c:pt idx="139">
                  <c:v>655</c:v>
                </c:pt>
                <c:pt idx="140">
                  <c:v>754</c:v>
                </c:pt>
                <c:pt idx="141">
                  <c:v>754</c:v>
                </c:pt>
                <c:pt idx="142">
                  <c:v>768</c:v>
                </c:pt>
                <c:pt idx="143">
                  <c:v>781</c:v>
                </c:pt>
                <c:pt idx="144">
                  <c:v>777</c:v>
                </c:pt>
                <c:pt idx="145">
                  <c:v>797</c:v>
                </c:pt>
                <c:pt idx="146">
                  <c:v>775</c:v>
                </c:pt>
                <c:pt idx="147">
                  <c:v>774</c:v>
                </c:pt>
                <c:pt idx="148">
                  <c:v>747</c:v>
                </c:pt>
                <c:pt idx="149">
                  <c:v>765</c:v>
                </c:pt>
                <c:pt idx="150">
                  <c:v>718</c:v>
                </c:pt>
                <c:pt idx="151">
                  <c:v>648</c:v>
                </c:pt>
                <c:pt idx="152">
                  <c:v>405</c:v>
                </c:pt>
                <c:pt idx="153">
                  <c:v>304</c:v>
                </c:pt>
                <c:pt idx="154">
                  <c:v>305</c:v>
                </c:pt>
                <c:pt idx="155">
                  <c:v>221</c:v>
                </c:pt>
                <c:pt idx="156">
                  <c:v>338</c:v>
                </c:pt>
                <c:pt idx="157">
                  <c:v>345</c:v>
                </c:pt>
                <c:pt idx="158">
                  <c:v>477</c:v>
                </c:pt>
                <c:pt idx="159">
                  <c:v>515</c:v>
                </c:pt>
                <c:pt idx="160">
                  <c:v>511</c:v>
                </c:pt>
                <c:pt idx="161">
                  <c:v>418</c:v>
                </c:pt>
                <c:pt idx="162">
                  <c:v>340</c:v>
                </c:pt>
                <c:pt idx="163">
                  <c:v>348</c:v>
                </c:pt>
                <c:pt idx="164">
                  <c:v>324</c:v>
                </c:pt>
                <c:pt idx="165">
                  <c:v>276</c:v>
                </c:pt>
                <c:pt idx="166">
                  <c:v>285</c:v>
                </c:pt>
                <c:pt idx="167">
                  <c:v>321</c:v>
                </c:pt>
                <c:pt idx="168">
                  <c:v>322</c:v>
                </c:pt>
                <c:pt idx="169">
                  <c:v>135</c:v>
                </c:pt>
                <c:pt idx="170">
                  <c:v>246</c:v>
                </c:pt>
                <c:pt idx="171">
                  <c:v>259</c:v>
                </c:pt>
                <c:pt idx="172">
                  <c:v>256</c:v>
                </c:pt>
                <c:pt idx="173">
                  <c:v>196</c:v>
                </c:pt>
                <c:pt idx="174">
                  <c:v>251</c:v>
                </c:pt>
                <c:pt idx="175">
                  <c:v>268</c:v>
                </c:pt>
                <c:pt idx="176">
                  <c:v>321</c:v>
                </c:pt>
                <c:pt idx="177">
                  <c:v>256</c:v>
                </c:pt>
                <c:pt idx="178">
                  <c:v>253</c:v>
                </c:pt>
                <c:pt idx="179">
                  <c:v>285</c:v>
                </c:pt>
                <c:pt idx="180">
                  <c:v>213</c:v>
                </c:pt>
                <c:pt idx="181">
                  <c:v>211</c:v>
                </c:pt>
                <c:pt idx="182">
                  <c:v>220</c:v>
                </c:pt>
                <c:pt idx="183">
                  <c:v>157</c:v>
                </c:pt>
                <c:pt idx="184">
                  <c:v>180</c:v>
                </c:pt>
                <c:pt idx="185">
                  <c:v>169</c:v>
                </c:pt>
                <c:pt idx="186">
                  <c:v>171</c:v>
                </c:pt>
                <c:pt idx="187">
                  <c:v>201</c:v>
                </c:pt>
                <c:pt idx="188">
                  <c:v>205</c:v>
                </c:pt>
                <c:pt idx="189">
                  <c:v>210</c:v>
                </c:pt>
                <c:pt idx="190">
                  <c:v>183</c:v>
                </c:pt>
                <c:pt idx="191">
                  <c:v>249</c:v>
                </c:pt>
                <c:pt idx="192">
                  <c:v>186</c:v>
                </c:pt>
                <c:pt idx="193">
                  <c:v>253</c:v>
                </c:pt>
                <c:pt idx="194">
                  <c:v>275</c:v>
                </c:pt>
                <c:pt idx="195">
                  <c:v>314</c:v>
                </c:pt>
                <c:pt idx="196">
                  <c:v>263</c:v>
                </c:pt>
                <c:pt idx="197">
                  <c:v>281</c:v>
                </c:pt>
                <c:pt idx="198">
                  <c:v>271</c:v>
                </c:pt>
                <c:pt idx="199">
                  <c:v>332</c:v>
                </c:pt>
                <c:pt idx="200">
                  <c:v>694</c:v>
                </c:pt>
                <c:pt idx="201">
                  <c:v>519</c:v>
                </c:pt>
                <c:pt idx="202">
                  <c:v>392</c:v>
                </c:pt>
                <c:pt idx="203">
                  <c:v>216</c:v>
                </c:pt>
                <c:pt idx="204">
                  <c:v>313</c:v>
                </c:pt>
                <c:pt idx="205">
                  <c:v>472</c:v>
                </c:pt>
                <c:pt idx="206">
                  <c:v>432</c:v>
                </c:pt>
                <c:pt idx="207">
                  <c:v>397</c:v>
                </c:pt>
                <c:pt idx="208">
                  <c:v>183</c:v>
                </c:pt>
                <c:pt idx="209">
                  <c:v>277</c:v>
                </c:pt>
                <c:pt idx="210">
                  <c:v>309</c:v>
                </c:pt>
                <c:pt idx="211">
                  <c:v>532</c:v>
                </c:pt>
                <c:pt idx="212">
                  <c:v>269</c:v>
                </c:pt>
                <c:pt idx="213">
                  <c:v>244</c:v>
                </c:pt>
                <c:pt idx="214">
                  <c:v>423</c:v>
                </c:pt>
                <c:pt idx="215">
                  <c:v>230</c:v>
                </c:pt>
                <c:pt idx="216">
                  <c:v>155</c:v>
                </c:pt>
                <c:pt idx="217">
                  <c:v>168</c:v>
                </c:pt>
                <c:pt idx="218">
                  <c:v>198</c:v>
                </c:pt>
                <c:pt idx="219">
                  <c:v>110</c:v>
                </c:pt>
                <c:pt idx="220">
                  <c:v>139</c:v>
                </c:pt>
                <c:pt idx="221">
                  <c:v>72</c:v>
                </c:pt>
                <c:pt idx="222">
                  <c:v>91</c:v>
                </c:pt>
                <c:pt idx="223">
                  <c:v>142</c:v>
                </c:pt>
                <c:pt idx="224">
                  <c:v>137</c:v>
                </c:pt>
                <c:pt idx="225">
                  <c:v>146</c:v>
                </c:pt>
                <c:pt idx="226">
                  <c:v>93</c:v>
                </c:pt>
                <c:pt idx="227">
                  <c:v>66</c:v>
                </c:pt>
                <c:pt idx="228">
                  <c:v>75</c:v>
                </c:pt>
                <c:pt idx="229">
                  <c:v>53</c:v>
                </c:pt>
                <c:pt idx="230">
                  <c:v>31</c:v>
                </c:pt>
                <c:pt idx="231">
                  <c:v>66</c:v>
                </c:pt>
                <c:pt idx="232">
                  <c:v>49</c:v>
                </c:pt>
                <c:pt idx="233">
                  <c:v>92</c:v>
                </c:pt>
                <c:pt idx="234">
                  <c:v>65</c:v>
                </c:pt>
                <c:pt idx="235">
                  <c:v>38</c:v>
                </c:pt>
                <c:pt idx="236">
                  <c:v>82</c:v>
                </c:pt>
                <c:pt idx="237">
                  <c:v>71</c:v>
                </c:pt>
                <c:pt idx="238">
                  <c:v>84</c:v>
                </c:pt>
                <c:pt idx="239">
                  <c:v>32</c:v>
                </c:pt>
                <c:pt idx="240">
                  <c:v>71</c:v>
                </c:pt>
                <c:pt idx="241">
                  <c:v>39</c:v>
                </c:pt>
                <c:pt idx="242">
                  <c:v>60</c:v>
                </c:pt>
                <c:pt idx="243">
                  <c:v>21</c:v>
                </c:pt>
                <c:pt idx="244">
                  <c:v>29</c:v>
                </c:pt>
                <c:pt idx="245">
                  <c:v>42</c:v>
                </c:pt>
                <c:pt idx="246">
                  <c:v>8</c:v>
                </c:pt>
                <c:pt idx="247">
                  <c:v>19</c:v>
                </c:pt>
                <c:pt idx="248">
                  <c:v>8</c:v>
                </c:pt>
                <c:pt idx="249">
                  <c:v>26</c:v>
                </c:pt>
                <c:pt idx="250">
                  <c:v>73</c:v>
                </c:pt>
                <c:pt idx="251">
                  <c:v>22</c:v>
                </c:pt>
                <c:pt idx="252">
                  <c:v>24</c:v>
                </c:pt>
                <c:pt idx="253">
                  <c:v>22</c:v>
                </c:pt>
                <c:pt idx="254">
                  <c:v>28</c:v>
                </c:pt>
                <c:pt idx="255">
                  <c:v>13</c:v>
                </c:pt>
                <c:pt idx="256">
                  <c:v>22</c:v>
                </c:pt>
                <c:pt idx="257">
                  <c:v>15</c:v>
                </c:pt>
                <c:pt idx="258">
                  <c:v>12</c:v>
                </c:pt>
                <c:pt idx="259">
                  <c:v>44</c:v>
                </c:pt>
                <c:pt idx="260">
                  <c:v>7</c:v>
                </c:pt>
                <c:pt idx="261">
                  <c:v>23</c:v>
                </c:pt>
                <c:pt idx="262">
                  <c:v>7</c:v>
                </c:pt>
                <c:pt idx="263">
                  <c:v>23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20</c:v>
                </c:pt>
                <c:pt idx="268">
                  <c:v>14</c:v>
                </c:pt>
                <c:pt idx="269">
                  <c:v>9</c:v>
                </c:pt>
                <c:pt idx="270">
                  <c:v>12</c:v>
                </c:pt>
                <c:pt idx="271">
                  <c:v>0</c:v>
                </c:pt>
                <c:pt idx="272">
                  <c:v>2</c:v>
                </c:pt>
                <c:pt idx="273">
                  <c:v>8</c:v>
                </c:pt>
                <c:pt idx="274">
                  <c:v>3</c:v>
                </c:pt>
                <c:pt idx="275">
                  <c:v>12</c:v>
                </c:pt>
                <c:pt idx="276">
                  <c:v>14</c:v>
                </c:pt>
                <c:pt idx="277">
                  <c:v>21</c:v>
                </c:pt>
                <c:pt idx="278">
                  <c:v>4</c:v>
                </c:pt>
                <c:pt idx="279">
                  <c:v>7</c:v>
                </c:pt>
                <c:pt idx="280">
                  <c:v>9</c:v>
                </c:pt>
                <c:pt idx="281">
                  <c:v>10</c:v>
                </c:pt>
                <c:pt idx="282">
                  <c:v>4</c:v>
                </c:pt>
                <c:pt idx="283">
                  <c:v>11</c:v>
                </c:pt>
                <c:pt idx="284">
                  <c:v>0</c:v>
                </c:pt>
                <c:pt idx="285">
                  <c:v>13</c:v>
                </c:pt>
                <c:pt idx="286">
                  <c:v>1</c:v>
                </c:pt>
                <c:pt idx="287">
                  <c:v>11</c:v>
                </c:pt>
                <c:pt idx="288">
                  <c:v>10</c:v>
                </c:pt>
                <c:pt idx="289">
                  <c:v>9</c:v>
                </c:pt>
                <c:pt idx="290">
                  <c:v>7</c:v>
                </c:pt>
                <c:pt idx="291">
                  <c:v>6</c:v>
                </c:pt>
                <c:pt idx="292">
                  <c:v>4</c:v>
                </c:pt>
                <c:pt idx="293">
                  <c:v>5</c:v>
                </c:pt>
                <c:pt idx="294">
                  <c:v>12</c:v>
                </c:pt>
                <c:pt idx="295">
                  <c:v>6</c:v>
                </c:pt>
                <c:pt idx="296">
                  <c:v>11</c:v>
                </c:pt>
                <c:pt idx="297">
                  <c:v>10</c:v>
                </c:pt>
                <c:pt idx="298">
                  <c:v>4</c:v>
                </c:pt>
                <c:pt idx="299">
                  <c:v>6</c:v>
                </c:pt>
                <c:pt idx="300">
                  <c:v>7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3</c:v>
                </c:pt>
                <c:pt idx="305">
                  <c:v>4</c:v>
                </c:pt>
                <c:pt idx="306">
                  <c:v>8</c:v>
                </c:pt>
                <c:pt idx="307">
                  <c:v>12</c:v>
                </c:pt>
                <c:pt idx="308">
                  <c:v>13</c:v>
                </c:pt>
                <c:pt idx="309">
                  <c:v>7</c:v>
                </c:pt>
                <c:pt idx="310">
                  <c:v>8</c:v>
                </c:pt>
                <c:pt idx="311">
                  <c:v>5</c:v>
                </c:pt>
                <c:pt idx="312">
                  <c:v>10</c:v>
                </c:pt>
                <c:pt idx="313">
                  <c:v>5</c:v>
                </c:pt>
                <c:pt idx="314">
                  <c:v>5</c:v>
                </c:pt>
                <c:pt idx="315">
                  <c:v>1</c:v>
                </c:pt>
                <c:pt idx="316">
                  <c:v>7</c:v>
                </c:pt>
                <c:pt idx="317">
                  <c:v>6</c:v>
                </c:pt>
                <c:pt idx="318">
                  <c:v>2</c:v>
                </c:pt>
                <c:pt idx="319">
                  <c:v>8</c:v>
                </c:pt>
                <c:pt idx="320">
                  <c:v>8</c:v>
                </c:pt>
                <c:pt idx="321">
                  <c:v>6</c:v>
                </c:pt>
                <c:pt idx="322">
                  <c:v>6</c:v>
                </c:pt>
                <c:pt idx="323">
                  <c:v>4</c:v>
                </c:pt>
                <c:pt idx="324">
                  <c:v>5</c:v>
                </c:pt>
                <c:pt idx="325">
                  <c:v>11</c:v>
                </c:pt>
                <c:pt idx="326">
                  <c:v>2</c:v>
                </c:pt>
                <c:pt idx="327">
                  <c:v>23</c:v>
                </c:pt>
                <c:pt idx="328">
                  <c:v>5</c:v>
                </c:pt>
                <c:pt idx="329">
                  <c:v>14</c:v>
                </c:pt>
                <c:pt idx="330">
                  <c:v>13</c:v>
                </c:pt>
                <c:pt idx="331">
                  <c:v>9</c:v>
                </c:pt>
                <c:pt idx="332">
                  <c:v>5</c:v>
                </c:pt>
                <c:pt idx="333">
                  <c:v>8</c:v>
                </c:pt>
                <c:pt idx="334">
                  <c:v>17</c:v>
                </c:pt>
                <c:pt idx="335">
                  <c:v>18</c:v>
                </c:pt>
                <c:pt idx="336">
                  <c:v>10</c:v>
                </c:pt>
                <c:pt idx="337">
                  <c:v>20</c:v>
                </c:pt>
                <c:pt idx="338">
                  <c:v>10</c:v>
                </c:pt>
                <c:pt idx="339">
                  <c:v>8</c:v>
                </c:pt>
                <c:pt idx="340">
                  <c:v>16</c:v>
                </c:pt>
                <c:pt idx="341">
                  <c:v>14</c:v>
                </c:pt>
                <c:pt idx="342">
                  <c:v>11</c:v>
                </c:pt>
                <c:pt idx="343">
                  <c:v>38</c:v>
                </c:pt>
                <c:pt idx="344">
                  <c:v>10</c:v>
                </c:pt>
                <c:pt idx="345">
                  <c:v>17</c:v>
                </c:pt>
                <c:pt idx="346">
                  <c:v>11</c:v>
                </c:pt>
                <c:pt idx="347">
                  <c:v>10</c:v>
                </c:pt>
                <c:pt idx="348">
                  <c:v>20</c:v>
                </c:pt>
                <c:pt idx="349">
                  <c:v>24</c:v>
                </c:pt>
                <c:pt idx="350">
                  <c:v>21</c:v>
                </c:pt>
                <c:pt idx="351">
                  <c:v>18</c:v>
                </c:pt>
                <c:pt idx="352">
                  <c:v>31</c:v>
                </c:pt>
                <c:pt idx="353">
                  <c:v>25</c:v>
                </c:pt>
                <c:pt idx="354">
                  <c:v>32</c:v>
                </c:pt>
                <c:pt idx="355">
                  <c:v>26</c:v>
                </c:pt>
                <c:pt idx="356">
                  <c:v>28</c:v>
                </c:pt>
                <c:pt idx="357">
                  <c:v>35</c:v>
                </c:pt>
                <c:pt idx="358">
                  <c:v>14</c:v>
                </c:pt>
                <c:pt idx="359">
                  <c:v>13</c:v>
                </c:pt>
                <c:pt idx="360">
                  <c:v>62</c:v>
                </c:pt>
                <c:pt idx="361">
                  <c:v>22</c:v>
                </c:pt>
                <c:pt idx="362">
                  <c:v>26</c:v>
                </c:pt>
                <c:pt idx="363">
                  <c:v>32</c:v>
                </c:pt>
                <c:pt idx="364">
                  <c:v>33</c:v>
                </c:pt>
                <c:pt idx="365">
                  <c:v>24</c:v>
                </c:pt>
                <c:pt idx="366">
                  <c:v>32</c:v>
                </c:pt>
                <c:pt idx="367">
                  <c:v>26</c:v>
                </c:pt>
                <c:pt idx="368">
                  <c:v>25</c:v>
                </c:pt>
                <c:pt idx="369">
                  <c:v>20</c:v>
                </c:pt>
                <c:pt idx="370">
                  <c:v>18</c:v>
                </c:pt>
                <c:pt idx="371">
                  <c:v>44</c:v>
                </c:pt>
                <c:pt idx="372">
                  <c:v>33</c:v>
                </c:pt>
                <c:pt idx="373">
                  <c:v>15</c:v>
                </c:pt>
                <c:pt idx="374">
                  <c:v>32</c:v>
                </c:pt>
                <c:pt idx="375">
                  <c:v>43</c:v>
                </c:pt>
                <c:pt idx="376">
                  <c:v>30</c:v>
                </c:pt>
                <c:pt idx="377">
                  <c:v>19</c:v>
                </c:pt>
                <c:pt idx="378">
                  <c:v>28</c:v>
                </c:pt>
                <c:pt idx="379">
                  <c:v>25</c:v>
                </c:pt>
                <c:pt idx="380">
                  <c:v>32</c:v>
                </c:pt>
                <c:pt idx="381">
                  <c:v>28</c:v>
                </c:pt>
                <c:pt idx="382">
                  <c:v>51</c:v>
                </c:pt>
                <c:pt idx="383">
                  <c:v>22</c:v>
                </c:pt>
                <c:pt idx="384">
                  <c:v>20</c:v>
                </c:pt>
                <c:pt idx="385">
                  <c:v>32</c:v>
                </c:pt>
                <c:pt idx="386">
                  <c:v>11</c:v>
                </c:pt>
                <c:pt idx="387">
                  <c:v>35</c:v>
                </c:pt>
                <c:pt idx="388">
                  <c:v>17</c:v>
                </c:pt>
                <c:pt idx="389">
                  <c:v>20</c:v>
                </c:pt>
                <c:pt idx="390">
                  <c:v>20</c:v>
                </c:pt>
                <c:pt idx="391">
                  <c:v>15</c:v>
                </c:pt>
                <c:pt idx="392">
                  <c:v>3</c:v>
                </c:pt>
                <c:pt idx="393">
                  <c:v>18</c:v>
                </c:pt>
                <c:pt idx="394">
                  <c:v>22</c:v>
                </c:pt>
                <c:pt idx="395">
                  <c:v>12</c:v>
                </c:pt>
                <c:pt idx="396">
                  <c:v>15</c:v>
                </c:pt>
                <c:pt idx="397">
                  <c:v>7</c:v>
                </c:pt>
                <c:pt idx="398">
                  <c:v>8</c:v>
                </c:pt>
                <c:pt idx="399">
                  <c:v>24</c:v>
                </c:pt>
                <c:pt idx="400">
                  <c:v>18</c:v>
                </c:pt>
                <c:pt idx="401">
                  <c:v>13</c:v>
                </c:pt>
                <c:pt idx="402">
                  <c:v>7</c:v>
                </c:pt>
                <c:pt idx="403">
                  <c:v>7</c:v>
                </c:pt>
                <c:pt idx="404">
                  <c:v>12</c:v>
                </c:pt>
                <c:pt idx="405">
                  <c:v>7</c:v>
                </c:pt>
                <c:pt idx="406">
                  <c:v>8</c:v>
                </c:pt>
                <c:pt idx="407">
                  <c:v>13</c:v>
                </c:pt>
                <c:pt idx="408">
                  <c:v>9</c:v>
                </c:pt>
                <c:pt idx="409">
                  <c:v>15</c:v>
                </c:pt>
                <c:pt idx="410">
                  <c:v>6</c:v>
                </c:pt>
                <c:pt idx="411">
                  <c:v>5</c:v>
                </c:pt>
                <c:pt idx="412">
                  <c:v>6</c:v>
                </c:pt>
                <c:pt idx="413">
                  <c:v>28</c:v>
                </c:pt>
                <c:pt idx="414">
                  <c:v>11</c:v>
                </c:pt>
                <c:pt idx="415">
                  <c:v>11</c:v>
                </c:pt>
                <c:pt idx="416">
                  <c:v>7</c:v>
                </c:pt>
                <c:pt idx="417">
                  <c:v>6</c:v>
                </c:pt>
                <c:pt idx="418">
                  <c:v>10</c:v>
                </c:pt>
                <c:pt idx="419">
                  <c:v>17</c:v>
                </c:pt>
                <c:pt idx="420">
                  <c:v>13</c:v>
                </c:pt>
                <c:pt idx="421">
                  <c:v>5</c:v>
                </c:pt>
                <c:pt idx="422">
                  <c:v>3</c:v>
                </c:pt>
                <c:pt idx="423">
                  <c:v>16</c:v>
                </c:pt>
                <c:pt idx="424">
                  <c:v>13</c:v>
                </c:pt>
                <c:pt idx="425">
                  <c:v>12</c:v>
                </c:pt>
                <c:pt idx="426">
                  <c:v>15</c:v>
                </c:pt>
                <c:pt idx="427">
                  <c:v>8</c:v>
                </c:pt>
                <c:pt idx="428">
                  <c:v>17</c:v>
                </c:pt>
                <c:pt idx="429">
                  <c:v>10</c:v>
                </c:pt>
                <c:pt idx="430">
                  <c:v>9</c:v>
                </c:pt>
                <c:pt idx="431">
                  <c:v>9</c:v>
                </c:pt>
                <c:pt idx="432">
                  <c:v>7</c:v>
                </c:pt>
                <c:pt idx="433">
                  <c:v>11</c:v>
                </c:pt>
                <c:pt idx="434">
                  <c:v>12</c:v>
                </c:pt>
                <c:pt idx="435">
                  <c:v>15</c:v>
                </c:pt>
                <c:pt idx="436">
                  <c:v>9</c:v>
                </c:pt>
                <c:pt idx="437">
                  <c:v>17</c:v>
                </c:pt>
                <c:pt idx="438">
                  <c:v>12</c:v>
                </c:pt>
                <c:pt idx="439">
                  <c:v>25</c:v>
                </c:pt>
                <c:pt idx="440">
                  <c:v>21</c:v>
                </c:pt>
                <c:pt idx="441">
                  <c:v>24</c:v>
                </c:pt>
                <c:pt idx="442">
                  <c:v>20</c:v>
                </c:pt>
                <c:pt idx="443">
                  <c:v>18</c:v>
                </c:pt>
                <c:pt idx="444">
                  <c:v>13</c:v>
                </c:pt>
                <c:pt idx="445">
                  <c:v>22</c:v>
                </c:pt>
                <c:pt idx="446">
                  <c:v>17</c:v>
                </c:pt>
                <c:pt idx="447">
                  <c:v>18</c:v>
                </c:pt>
                <c:pt idx="448">
                  <c:v>25</c:v>
                </c:pt>
                <c:pt idx="449">
                  <c:v>29</c:v>
                </c:pt>
                <c:pt idx="450">
                  <c:v>17</c:v>
                </c:pt>
                <c:pt idx="451">
                  <c:v>22</c:v>
                </c:pt>
                <c:pt idx="452">
                  <c:v>18</c:v>
                </c:pt>
                <c:pt idx="453">
                  <c:v>37</c:v>
                </c:pt>
                <c:pt idx="454">
                  <c:v>36</c:v>
                </c:pt>
                <c:pt idx="455">
                  <c:v>27</c:v>
                </c:pt>
                <c:pt idx="456">
                  <c:v>10</c:v>
                </c:pt>
                <c:pt idx="457">
                  <c:v>16</c:v>
                </c:pt>
                <c:pt idx="458">
                  <c:v>33</c:v>
                </c:pt>
                <c:pt idx="459">
                  <c:v>20</c:v>
                </c:pt>
                <c:pt idx="460">
                  <c:v>22</c:v>
                </c:pt>
                <c:pt idx="461">
                  <c:v>14</c:v>
                </c:pt>
                <c:pt idx="462">
                  <c:v>20</c:v>
                </c:pt>
                <c:pt idx="463">
                  <c:v>13</c:v>
                </c:pt>
                <c:pt idx="464">
                  <c:v>14</c:v>
                </c:pt>
                <c:pt idx="465">
                  <c:v>21</c:v>
                </c:pt>
                <c:pt idx="466">
                  <c:v>20</c:v>
                </c:pt>
                <c:pt idx="467">
                  <c:v>17</c:v>
                </c:pt>
                <c:pt idx="468">
                  <c:v>21</c:v>
                </c:pt>
                <c:pt idx="469">
                  <c:v>29</c:v>
                </c:pt>
                <c:pt idx="470">
                  <c:v>33</c:v>
                </c:pt>
                <c:pt idx="471">
                  <c:v>6</c:v>
                </c:pt>
                <c:pt idx="472">
                  <c:v>21</c:v>
                </c:pt>
                <c:pt idx="473">
                  <c:v>20</c:v>
                </c:pt>
                <c:pt idx="474">
                  <c:v>22</c:v>
                </c:pt>
                <c:pt idx="475">
                  <c:v>31</c:v>
                </c:pt>
                <c:pt idx="476">
                  <c:v>23</c:v>
                </c:pt>
                <c:pt idx="477">
                  <c:v>18</c:v>
                </c:pt>
                <c:pt idx="478">
                  <c:v>15</c:v>
                </c:pt>
                <c:pt idx="479">
                  <c:v>42</c:v>
                </c:pt>
                <c:pt idx="480">
                  <c:v>19</c:v>
                </c:pt>
                <c:pt idx="481">
                  <c:v>11</c:v>
                </c:pt>
                <c:pt idx="482">
                  <c:v>49</c:v>
                </c:pt>
                <c:pt idx="483">
                  <c:v>46</c:v>
                </c:pt>
                <c:pt idx="484">
                  <c:v>13</c:v>
                </c:pt>
                <c:pt idx="485">
                  <c:v>35</c:v>
                </c:pt>
                <c:pt idx="486">
                  <c:v>17</c:v>
                </c:pt>
                <c:pt idx="487">
                  <c:v>22</c:v>
                </c:pt>
                <c:pt idx="488">
                  <c:v>13</c:v>
                </c:pt>
                <c:pt idx="489">
                  <c:v>31</c:v>
                </c:pt>
                <c:pt idx="490">
                  <c:v>12</c:v>
                </c:pt>
                <c:pt idx="491">
                  <c:v>35</c:v>
                </c:pt>
                <c:pt idx="492">
                  <c:v>16</c:v>
                </c:pt>
                <c:pt idx="493">
                  <c:v>11</c:v>
                </c:pt>
                <c:pt idx="494">
                  <c:v>25</c:v>
                </c:pt>
                <c:pt idx="495">
                  <c:v>22</c:v>
                </c:pt>
                <c:pt idx="496">
                  <c:v>42</c:v>
                </c:pt>
                <c:pt idx="497">
                  <c:v>34</c:v>
                </c:pt>
                <c:pt idx="498">
                  <c:v>23</c:v>
                </c:pt>
                <c:pt idx="499">
                  <c:v>33</c:v>
                </c:pt>
                <c:pt idx="500">
                  <c:v>22</c:v>
                </c:pt>
                <c:pt idx="501">
                  <c:v>25</c:v>
                </c:pt>
                <c:pt idx="502">
                  <c:v>42</c:v>
                </c:pt>
                <c:pt idx="503">
                  <c:v>38</c:v>
                </c:pt>
                <c:pt idx="504">
                  <c:v>25</c:v>
                </c:pt>
                <c:pt idx="505">
                  <c:v>34</c:v>
                </c:pt>
                <c:pt idx="506">
                  <c:v>39</c:v>
                </c:pt>
                <c:pt idx="507">
                  <c:v>31</c:v>
                </c:pt>
                <c:pt idx="508">
                  <c:v>25</c:v>
                </c:pt>
                <c:pt idx="509">
                  <c:v>17</c:v>
                </c:pt>
                <c:pt idx="510">
                  <c:v>20</c:v>
                </c:pt>
                <c:pt idx="511">
                  <c:v>29</c:v>
                </c:pt>
                <c:pt idx="512">
                  <c:v>27</c:v>
                </c:pt>
                <c:pt idx="513">
                  <c:v>36</c:v>
                </c:pt>
                <c:pt idx="514">
                  <c:v>19</c:v>
                </c:pt>
                <c:pt idx="515">
                  <c:v>28</c:v>
                </c:pt>
                <c:pt idx="516">
                  <c:v>28</c:v>
                </c:pt>
                <c:pt idx="517">
                  <c:v>15</c:v>
                </c:pt>
                <c:pt idx="518">
                  <c:v>27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353-447E-9A16-AF60AD65F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1583605"/>
        <c:axId val="860849637"/>
      </c:barChart>
      <c:dateAx>
        <c:axId val="19715836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yyyy&quot;-&quot;mm&quot;-&quot;d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60849637"/>
        <c:crosses val="autoZero"/>
        <c:auto val="1"/>
        <c:lblOffset val="100"/>
        <c:baseTimeUnit val="days"/>
      </c:dateAx>
      <c:valAx>
        <c:axId val="8608496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7158360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Situation report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Copy2!$Q$1</c:f>
              <c:strCache>
                <c:ptCount val="1"/>
                <c:pt idx="0">
                  <c:v>Intensive Care Unit (ICU)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Copy2!$A$2:$A$600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  <c:pt idx="519">
                  <c:v>44372</c:v>
                </c:pt>
                <c:pt idx="520">
                  <c:v>44373</c:v>
                </c:pt>
                <c:pt idx="521">
                  <c:v>44374</c:v>
                </c:pt>
                <c:pt idx="522">
                  <c:v>44375</c:v>
                </c:pt>
              </c:numCache>
            </c:numRef>
          </c:cat>
          <c:val>
            <c:numRef>
              <c:f>Copy2!$Q$2:$Q$600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4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7</c:v>
                </c:pt>
                <c:pt idx="22">
                  <c:v>6</c:v>
                </c:pt>
                <c:pt idx="23">
                  <c:v>6</c:v>
                </c:pt>
                <c:pt idx="24">
                  <c:v>5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8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6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9</c:v>
                </c:pt>
                <c:pt idx="44">
                  <c:v>8</c:v>
                </c:pt>
                <c:pt idx="45">
                  <c:v>9</c:v>
                </c:pt>
                <c:pt idx="46">
                  <c:v>10</c:v>
                </c:pt>
                <c:pt idx="47">
                  <c:v>12</c:v>
                </c:pt>
                <c:pt idx="48">
                  <c:v>9</c:v>
                </c:pt>
                <c:pt idx="49">
                  <c:v>9</c:v>
                </c:pt>
                <c:pt idx="50">
                  <c:v>11</c:v>
                </c:pt>
                <c:pt idx="51">
                  <c:v>14</c:v>
                </c:pt>
                <c:pt idx="52">
                  <c:v>13</c:v>
                </c:pt>
                <c:pt idx="53">
                  <c:v>13</c:v>
                </c:pt>
                <c:pt idx="54">
                  <c:v>14</c:v>
                </c:pt>
                <c:pt idx="55">
                  <c:v>15</c:v>
                </c:pt>
                <c:pt idx="56">
                  <c:v>15</c:v>
                </c:pt>
                <c:pt idx="57">
                  <c:v>16</c:v>
                </c:pt>
                <c:pt idx="58">
                  <c:v>14</c:v>
                </c:pt>
                <c:pt idx="59">
                  <c:v>14</c:v>
                </c:pt>
                <c:pt idx="60">
                  <c:v>15</c:v>
                </c:pt>
                <c:pt idx="61">
                  <c:v>17</c:v>
                </c:pt>
                <c:pt idx="62">
                  <c:v>17</c:v>
                </c:pt>
                <c:pt idx="63">
                  <c:v>18</c:v>
                </c:pt>
                <c:pt idx="64">
                  <c:v>17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22</c:v>
                </c:pt>
                <c:pt idx="69">
                  <c:v>24</c:v>
                </c:pt>
                <c:pt idx="70">
                  <c:v>23</c:v>
                </c:pt>
                <c:pt idx="71">
                  <c:v>25</c:v>
                </c:pt>
                <c:pt idx="72">
                  <c:v>26</c:v>
                </c:pt>
                <c:pt idx="73">
                  <c:v>25</c:v>
                </c:pt>
                <c:pt idx="74">
                  <c:v>25</c:v>
                </c:pt>
                <c:pt idx="75">
                  <c:v>29</c:v>
                </c:pt>
                <c:pt idx="76">
                  <c:v>29</c:v>
                </c:pt>
                <c:pt idx="77">
                  <c:v>29</c:v>
                </c:pt>
                <c:pt idx="78">
                  <c:v>32</c:v>
                </c:pt>
                <c:pt idx="79">
                  <c:v>31</c:v>
                </c:pt>
                <c:pt idx="80">
                  <c:v>31</c:v>
                </c:pt>
                <c:pt idx="81">
                  <c:v>29</c:v>
                </c:pt>
                <c:pt idx="82">
                  <c:v>28</c:v>
                </c:pt>
                <c:pt idx="83">
                  <c:v>26</c:v>
                </c:pt>
                <c:pt idx="84">
                  <c:v>23</c:v>
                </c:pt>
                <c:pt idx="85">
                  <c:v>22</c:v>
                </c:pt>
                <c:pt idx="86">
                  <c:v>23</c:v>
                </c:pt>
                <c:pt idx="87">
                  <c:v>22</c:v>
                </c:pt>
                <c:pt idx="88">
                  <c:v>23</c:v>
                </c:pt>
                <c:pt idx="89">
                  <c:v>27</c:v>
                </c:pt>
                <c:pt idx="90">
                  <c:v>25</c:v>
                </c:pt>
                <c:pt idx="91">
                  <c:v>26</c:v>
                </c:pt>
                <c:pt idx="92">
                  <c:v>24</c:v>
                </c:pt>
                <c:pt idx="93">
                  <c:v>24</c:v>
                </c:pt>
                <c:pt idx="94">
                  <c:v>22</c:v>
                </c:pt>
                <c:pt idx="95">
                  <c:v>20</c:v>
                </c:pt>
                <c:pt idx="96">
                  <c:v>21</c:v>
                </c:pt>
                <c:pt idx="97">
                  <c:v>22</c:v>
                </c:pt>
                <c:pt idx="98">
                  <c:v>21</c:v>
                </c:pt>
                <c:pt idx="99">
                  <c:v>23</c:v>
                </c:pt>
                <c:pt idx="100">
                  <c:v>24</c:v>
                </c:pt>
                <c:pt idx="101">
                  <c:v>22</c:v>
                </c:pt>
                <c:pt idx="102">
                  <c:v>25</c:v>
                </c:pt>
                <c:pt idx="103">
                  <c:v>24</c:v>
                </c:pt>
                <c:pt idx="104">
                  <c:v>23</c:v>
                </c:pt>
                <c:pt idx="105">
                  <c:v>19</c:v>
                </c:pt>
                <c:pt idx="106">
                  <c:v>22</c:v>
                </c:pt>
                <c:pt idx="107">
                  <c:v>23</c:v>
                </c:pt>
                <c:pt idx="108">
                  <c:v>22</c:v>
                </c:pt>
                <c:pt idx="109">
                  <c:v>24</c:v>
                </c:pt>
                <c:pt idx="110">
                  <c:v>20</c:v>
                </c:pt>
                <c:pt idx="111">
                  <c:v>19</c:v>
                </c:pt>
                <c:pt idx="112">
                  <c:v>20</c:v>
                </c:pt>
                <c:pt idx="113">
                  <c:v>18</c:v>
                </c:pt>
                <c:pt idx="114">
                  <c:v>16</c:v>
                </c:pt>
                <c:pt idx="115">
                  <c:v>16</c:v>
                </c:pt>
                <c:pt idx="116">
                  <c:v>12</c:v>
                </c:pt>
                <c:pt idx="117">
                  <c:v>10</c:v>
                </c:pt>
                <c:pt idx="118">
                  <c:v>11</c:v>
                </c:pt>
                <c:pt idx="119">
                  <c:v>10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7</c:v>
                </c:pt>
                <c:pt idx="126">
                  <c:v>7</c:v>
                </c:pt>
                <c:pt idx="127">
                  <c:v>8</c:v>
                </c:pt>
                <c:pt idx="128">
                  <c:v>7</c:v>
                </c:pt>
                <c:pt idx="129">
                  <c:v>8</c:v>
                </c:pt>
                <c:pt idx="130">
                  <c:v>7</c:v>
                </c:pt>
                <c:pt idx="131">
                  <c:v>6</c:v>
                </c:pt>
                <c:pt idx="132">
                  <c:v>5</c:v>
                </c:pt>
                <c:pt idx="133">
                  <c:v>5</c:v>
                </c:pt>
                <c:pt idx="134">
                  <c:v>4</c:v>
                </c:pt>
                <c:pt idx="135">
                  <c:v>4</c:v>
                </c:pt>
                <c:pt idx="136">
                  <c:v>3</c:v>
                </c:pt>
                <c:pt idx="137">
                  <c:v>4</c:v>
                </c:pt>
                <c:pt idx="138">
                  <c:v>3</c:v>
                </c:pt>
                <c:pt idx="139">
                  <c:v>3</c:v>
                </c:pt>
                <c:pt idx="140">
                  <c:v>2</c:v>
                </c:pt>
                <c:pt idx="141">
                  <c:v>2</c:v>
                </c:pt>
                <c:pt idx="142">
                  <c:v>1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2</c:v>
                </c:pt>
                <c:pt idx="468">
                  <c:v>2</c:v>
                </c:pt>
                <c:pt idx="469">
                  <c:v>1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2</c:v>
                </c:pt>
                <c:pt idx="480">
                  <c:v>3</c:v>
                </c:pt>
                <c:pt idx="481">
                  <c:v>5</c:v>
                </c:pt>
                <c:pt idx="482">
                  <c:v>5</c:v>
                </c:pt>
                <c:pt idx="483">
                  <c:v>4</c:v>
                </c:pt>
                <c:pt idx="484">
                  <c:v>4</c:v>
                </c:pt>
                <c:pt idx="485">
                  <c:v>5</c:v>
                </c:pt>
                <c:pt idx="486">
                  <c:v>3</c:v>
                </c:pt>
                <c:pt idx="487">
                  <c:v>3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2</c:v>
                </c:pt>
                <c:pt idx="517">
                  <c:v>5</c:v>
                </c:pt>
                <c:pt idx="518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277-47FC-86FC-826A33BAA4AC}"/>
            </c:ext>
          </c:extLst>
        </c:ser>
        <c:ser>
          <c:idx val="1"/>
          <c:order val="1"/>
          <c:tx>
            <c:strRef>
              <c:f>Copy2!$R$1</c:f>
              <c:strCache>
                <c:ptCount val="1"/>
                <c:pt idx="0">
                  <c:v>General Wards MOH report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Copy2!$A$2:$A$600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  <c:pt idx="519">
                  <c:v>44372</c:v>
                </c:pt>
                <c:pt idx="520">
                  <c:v>44373</c:v>
                </c:pt>
                <c:pt idx="521">
                  <c:v>44374</c:v>
                </c:pt>
                <c:pt idx="522">
                  <c:v>44375</c:v>
                </c:pt>
              </c:numCache>
            </c:numRef>
          </c:cat>
          <c:val>
            <c:numRef>
              <c:f>Copy2!$R$2:$R$600</c:f>
              <c:numCache>
                <c:formatCode>General</c:formatCode>
                <c:ptCount val="599"/>
                <c:pt idx="57">
                  <c:v>238</c:v>
                </c:pt>
                <c:pt idx="58">
                  <c:v>276</c:v>
                </c:pt>
                <c:pt idx="59">
                  <c:v>295</c:v>
                </c:pt>
                <c:pt idx="60">
                  <c:v>340</c:v>
                </c:pt>
                <c:pt idx="61">
                  <c:v>384</c:v>
                </c:pt>
                <c:pt idx="62">
                  <c:v>388</c:v>
                </c:pt>
                <c:pt idx="63">
                  <c:v>404</c:v>
                </c:pt>
                <c:pt idx="64">
                  <c:v>415</c:v>
                </c:pt>
                <c:pt idx="65">
                  <c:v>401</c:v>
                </c:pt>
                <c:pt idx="66">
                  <c:v>404</c:v>
                </c:pt>
                <c:pt idx="67">
                  <c:v>401</c:v>
                </c:pt>
                <c:pt idx="68">
                  <c:v>401</c:v>
                </c:pt>
                <c:pt idx="69">
                  <c:v>437</c:v>
                </c:pt>
                <c:pt idx="70">
                  <c:v>441</c:v>
                </c:pt>
                <c:pt idx="71">
                  <c:v>448</c:v>
                </c:pt>
                <c:pt idx="72">
                  <c:v>474</c:v>
                </c:pt>
                <c:pt idx="73">
                  <c:v>544</c:v>
                </c:pt>
                <c:pt idx="74">
                  <c:v>546</c:v>
                </c:pt>
                <c:pt idx="75">
                  <c:v>598</c:v>
                </c:pt>
                <c:pt idx="76">
                  <c:v>640</c:v>
                </c:pt>
                <c:pt idx="77">
                  <c:v>856</c:v>
                </c:pt>
                <c:pt idx="78">
                  <c:v>845</c:v>
                </c:pt>
                <c:pt idx="79">
                  <c:v>914</c:v>
                </c:pt>
                <c:pt idx="80">
                  <c:v>947</c:v>
                </c:pt>
                <c:pt idx="81">
                  <c:v>1131</c:v>
                </c:pt>
                <c:pt idx="82">
                  <c:v>1289</c:v>
                </c:pt>
                <c:pt idx="83">
                  <c:v>1473</c:v>
                </c:pt>
                <c:pt idx="84">
                  <c:v>1866</c:v>
                </c:pt>
                <c:pt idx="85">
                  <c:v>2095</c:v>
                </c:pt>
                <c:pt idx="86">
                  <c:v>2538</c:v>
                </c:pt>
                <c:pt idx="87">
                  <c:v>2899</c:v>
                </c:pt>
                <c:pt idx="88">
                  <c:v>1364</c:v>
                </c:pt>
                <c:pt idx="89">
                  <c:v>1381</c:v>
                </c:pt>
                <c:pt idx="90">
                  <c:v>1571</c:v>
                </c:pt>
                <c:pt idx="91">
                  <c:v>1342</c:v>
                </c:pt>
                <c:pt idx="92">
                  <c:v>1205</c:v>
                </c:pt>
                <c:pt idx="93">
                  <c:v>1190</c:v>
                </c:pt>
                <c:pt idx="94">
                  <c:v>1289</c:v>
                </c:pt>
                <c:pt idx="95">
                  <c:v>1431</c:v>
                </c:pt>
                <c:pt idx="96">
                  <c:v>1668</c:v>
                </c:pt>
                <c:pt idx="97">
                  <c:v>1692</c:v>
                </c:pt>
                <c:pt idx="98">
                  <c:v>1687</c:v>
                </c:pt>
                <c:pt idx="99">
                  <c:v>1741</c:v>
                </c:pt>
                <c:pt idx="100">
                  <c:v>1686</c:v>
                </c:pt>
                <c:pt idx="101">
                  <c:v>1608</c:v>
                </c:pt>
                <c:pt idx="102">
                  <c:v>1466</c:v>
                </c:pt>
                <c:pt idx="103">
                  <c:v>1560</c:v>
                </c:pt>
                <c:pt idx="104">
                  <c:v>1439</c:v>
                </c:pt>
                <c:pt idx="105">
                  <c:v>1357</c:v>
                </c:pt>
                <c:pt idx="106">
                  <c:v>1223</c:v>
                </c:pt>
                <c:pt idx="107">
                  <c:v>1101</c:v>
                </c:pt>
                <c:pt idx="108">
                  <c:v>1075</c:v>
                </c:pt>
                <c:pt idx="109">
                  <c:v>1069</c:v>
                </c:pt>
                <c:pt idx="110">
                  <c:v>1112</c:v>
                </c:pt>
                <c:pt idx="111">
                  <c:v>1018</c:v>
                </c:pt>
                <c:pt idx="112">
                  <c:v>1052</c:v>
                </c:pt>
                <c:pt idx="113">
                  <c:v>1106</c:v>
                </c:pt>
                <c:pt idx="114">
                  <c:v>1095</c:v>
                </c:pt>
                <c:pt idx="115">
                  <c:v>1194</c:v>
                </c:pt>
                <c:pt idx="116">
                  <c:v>1024</c:v>
                </c:pt>
                <c:pt idx="117">
                  <c:v>994</c:v>
                </c:pt>
                <c:pt idx="118">
                  <c:v>943</c:v>
                </c:pt>
                <c:pt idx="119">
                  <c:v>891</c:v>
                </c:pt>
                <c:pt idx="120">
                  <c:v>790</c:v>
                </c:pt>
                <c:pt idx="121">
                  <c:v>703</c:v>
                </c:pt>
                <c:pt idx="122">
                  <c:v>682</c:v>
                </c:pt>
                <c:pt idx="123">
                  <c:v>599</c:v>
                </c:pt>
                <c:pt idx="124">
                  <c:v>577</c:v>
                </c:pt>
                <c:pt idx="125">
                  <c:v>518</c:v>
                </c:pt>
                <c:pt idx="126">
                  <c:v>503</c:v>
                </c:pt>
                <c:pt idx="127">
                  <c:v>453</c:v>
                </c:pt>
                <c:pt idx="128">
                  <c:v>367</c:v>
                </c:pt>
                <c:pt idx="129">
                  <c:v>313</c:v>
                </c:pt>
                <c:pt idx="130">
                  <c:v>337</c:v>
                </c:pt>
                <c:pt idx="131">
                  <c:v>325</c:v>
                </c:pt>
                <c:pt idx="132">
                  <c:v>329</c:v>
                </c:pt>
                <c:pt idx="133">
                  <c:v>298</c:v>
                </c:pt>
                <c:pt idx="134">
                  <c:v>303</c:v>
                </c:pt>
                <c:pt idx="135">
                  <c:v>304</c:v>
                </c:pt>
                <c:pt idx="136">
                  <c:v>292</c:v>
                </c:pt>
                <c:pt idx="137">
                  <c:v>265</c:v>
                </c:pt>
                <c:pt idx="138">
                  <c:v>245</c:v>
                </c:pt>
                <c:pt idx="139">
                  <c:v>220</c:v>
                </c:pt>
                <c:pt idx="140">
                  <c:v>225</c:v>
                </c:pt>
                <c:pt idx="141">
                  <c:v>237</c:v>
                </c:pt>
                <c:pt idx="142">
                  <c:v>227</c:v>
                </c:pt>
                <c:pt idx="143">
                  <c:v>236</c:v>
                </c:pt>
                <c:pt idx="144">
                  <c:v>241</c:v>
                </c:pt>
                <c:pt idx="145">
                  <c:v>267</c:v>
                </c:pt>
                <c:pt idx="146">
                  <c:v>255</c:v>
                </c:pt>
                <c:pt idx="147">
                  <c:v>223</c:v>
                </c:pt>
                <c:pt idx="148">
                  <c:v>210</c:v>
                </c:pt>
                <c:pt idx="149">
                  <c:v>184</c:v>
                </c:pt>
                <c:pt idx="150">
                  <c:v>178</c:v>
                </c:pt>
                <c:pt idx="151">
                  <c:v>199</c:v>
                </c:pt>
                <c:pt idx="152">
                  <c:v>191</c:v>
                </c:pt>
                <c:pt idx="153">
                  <c:v>188</c:v>
                </c:pt>
                <c:pt idx="154">
                  <c:v>188</c:v>
                </c:pt>
                <c:pt idx="155">
                  <c:v>182</c:v>
                </c:pt>
                <c:pt idx="156">
                  <c:v>173</c:v>
                </c:pt>
                <c:pt idx="157">
                  <c:v>183</c:v>
                </c:pt>
                <c:pt idx="158">
                  <c:v>196</c:v>
                </c:pt>
                <c:pt idx="159">
                  <c:v>214</c:v>
                </c:pt>
                <c:pt idx="160">
                  <c:v>208</c:v>
                </c:pt>
                <c:pt idx="161">
                  <c:v>200</c:v>
                </c:pt>
                <c:pt idx="162">
                  <c:v>222</c:v>
                </c:pt>
                <c:pt idx="163">
                  <c:v>202</c:v>
                </c:pt>
                <c:pt idx="164">
                  <c:v>210</c:v>
                </c:pt>
                <c:pt idx="165">
                  <c:v>206</c:v>
                </c:pt>
                <c:pt idx="166">
                  <c:v>218</c:v>
                </c:pt>
                <c:pt idx="167">
                  <c:v>214</c:v>
                </c:pt>
                <c:pt idx="168">
                  <c:v>196</c:v>
                </c:pt>
                <c:pt idx="169">
                  <c:v>202</c:v>
                </c:pt>
                <c:pt idx="170">
                  <c:v>191</c:v>
                </c:pt>
                <c:pt idx="171">
                  <c:v>181</c:v>
                </c:pt>
                <c:pt idx="172">
                  <c:v>165</c:v>
                </c:pt>
                <c:pt idx="173">
                  <c:v>161</c:v>
                </c:pt>
                <c:pt idx="174">
                  <c:v>159</c:v>
                </c:pt>
                <c:pt idx="175">
                  <c:v>146</c:v>
                </c:pt>
                <c:pt idx="176">
                  <c:v>165</c:v>
                </c:pt>
                <c:pt idx="177">
                  <c:v>169</c:v>
                </c:pt>
                <c:pt idx="178">
                  <c:v>181</c:v>
                </c:pt>
                <c:pt idx="179">
                  <c:v>183</c:v>
                </c:pt>
                <c:pt idx="180">
                  <c:v>170</c:v>
                </c:pt>
                <c:pt idx="181">
                  <c:v>150</c:v>
                </c:pt>
                <c:pt idx="182">
                  <c:v>137</c:v>
                </c:pt>
                <c:pt idx="183">
                  <c:v>157</c:v>
                </c:pt>
                <c:pt idx="184">
                  <c:v>148</c:v>
                </c:pt>
                <c:pt idx="185">
                  <c:v>173</c:v>
                </c:pt>
                <c:pt idx="186">
                  <c:v>179</c:v>
                </c:pt>
                <c:pt idx="187">
                  <c:v>185</c:v>
                </c:pt>
                <c:pt idx="188">
                  <c:v>184</c:v>
                </c:pt>
                <c:pt idx="189">
                  <c:v>148</c:v>
                </c:pt>
                <c:pt idx="190">
                  <c:v>136</c:v>
                </c:pt>
                <c:pt idx="191">
                  <c:v>117</c:v>
                </c:pt>
                <c:pt idx="192">
                  <c:v>109</c:v>
                </c:pt>
                <c:pt idx="193">
                  <c:v>114</c:v>
                </c:pt>
                <c:pt idx="194">
                  <c:v>124</c:v>
                </c:pt>
                <c:pt idx="195">
                  <c:v>125</c:v>
                </c:pt>
                <c:pt idx="196">
                  <c:v>112</c:v>
                </c:pt>
                <c:pt idx="197">
                  <c:v>124</c:v>
                </c:pt>
                <c:pt idx="198">
                  <c:v>145</c:v>
                </c:pt>
                <c:pt idx="199">
                  <c:v>135</c:v>
                </c:pt>
                <c:pt idx="200">
                  <c:v>112</c:v>
                </c:pt>
                <c:pt idx="201">
                  <c:v>104</c:v>
                </c:pt>
                <c:pt idx="202">
                  <c:v>92</c:v>
                </c:pt>
                <c:pt idx="203">
                  <c:v>91</c:v>
                </c:pt>
                <c:pt idx="204">
                  <c:v>79</c:v>
                </c:pt>
                <c:pt idx="205">
                  <c:v>83</c:v>
                </c:pt>
                <c:pt idx="206">
                  <c:v>82</c:v>
                </c:pt>
                <c:pt idx="207">
                  <c:v>82</c:v>
                </c:pt>
                <c:pt idx="208">
                  <c:v>88</c:v>
                </c:pt>
                <c:pt idx="209">
                  <c:v>87</c:v>
                </c:pt>
                <c:pt idx="210">
                  <c:v>75</c:v>
                </c:pt>
                <c:pt idx="211">
                  <c:v>72</c:v>
                </c:pt>
                <c:pt idx="212">
                  <c:v>81</c:v>
                </c:pt>
                <c:pt idx="213">
                  <c:v>76</c:v>
                </c:pt>
                <c:pt idx="214">
                  <c:v>84</c:v>
                </c:pt>
                <c:pt idx="215">
                  <c:v>78</c:v>
                </c:pt>
                <c:pt idx="216">
                  <c:v>65</c:v>
                </c:pt>
                <c:pt idx="217">
                  <c:v>66</c:v>
                </c:pt>
                <c:pt idx="218">
                  <c:v>71</c:v>
                </c:pt>
                <c:pt idx="219">
                  <c:v>70</c:v>
                </c:pt>
                <c:pt idx="220">
                  <c:v>74</c:v>
                </c:pt>
                <c:pt idx="221">
                  <c:v>78</c:v>
                </c:pt>
                <c:pt idx="222">
                  <c:v>86</c:v>
                </c:pt>
                <c:pt idx="223">
                  <c:v>75</c:v>
                </c:pt>
                <c:pt idx="224">
                  <c:v>52</c:v>
                </c:pt>
                <c:pt idx="225">
                  <c:v>51</c:v>
                </c:pt>
                <c:pt idx="226">
                  <c:v>50</c:v>
                </c:pt>
                <c:pt idx="227">
                  <c:v>51</c:v>
                </c:pt>
                <c:pt idx="228">
                  <c:v>51</c:v>
                </c:pt>
                <c:pt idx="229">
                  <c:v>48</c:v>
                </c:pt>
                <c:pt idx="230">
                  <c:v>34</c:v>
                </c:pt>
                <c:pt idx="231">
                  <c:v>47</c:v>
                </c:pt>
                <c:pt idx="232">
                  <c:v>49</c:v>
                </c:pt>
                <c:pt idx="233">
                  <c:v>54</c:v>
                </c:pt>
                <c:pt idx="234">
                  <c:v>60</c:v>
                </c:pt>
                <c:pt idx="235">
                  <c:v>53</c:v>
                </c:pt>
                <c:pt idx="236">
                  <c:v>51</c:v>
                </c:pt>
                <c:pt idx="237">
                  <c:v>42</c:v>
                </c:pt>
                <c:pt idx="238">
                  <c:v>43</c:v>
                </c:pt>
                <c:pt idx="239">
                  <c:v>38</c:v>
                </c:pt>
                <c:pt idx="240">
                  <c:v>27</c:v>
                </c:pt>
                <c:pt idx="241">
                  <c:v>30</c:v>
                </c:pt>
                <c:pt idx="242">
                  <c:v>36</c:v>
                </c:pt>
                <c:pt idx="243">
                  <c:v>37</c:v>
                </c:pt>
                <c:pt idx="244">
                  <c:v>36</c:v>
                </c:pt>
                <c:pt idx="245">
                  <c:v>28</c:v>
                </c:pt>
                <c:pt idx="246">
                  <c:v>30</c:v>
                </c:pt>
                <c:pt idx="247">
                  <c:v>25</c:v>
                </c:pt>
                <c:pt idx="248">
                  <c:v>31</c:v>
                </c:pt>
                <c:pt idx="249">
                  <c:v>36</c:v>
                </c:pt>
                <c:pt idx="250">
                  <c:v>32</c:v>
                </c:pt>
                <c:pt idx="251">
                  <c:v>41</c:v>
                </c:pt>
                <c:pt idx="252">
                  <c:v>44</c:v>
                </c:pt>
                <c:pt idx="253">
                  <c:v>48</c:v>
                </c:pt>
                <c:pt idx="254">
                  <c:v>46</c:v>
                </c:pt>
                <c:pt idx="255">
                  <c:v>43</c:v>
                </c:pt>
                <c:pt idx="256">
                  <c:v>42</c:v>
                </c:pt>
                <c:pt idx="257">
                  <c:v>42</c:v>
                </c:pt>
                <c:pt idx="258">
                  <c:v>38</c:v>
                </c:pt>
                <c:pt idx="259">
                  <c:v>34</c:v>
                </c:pt>
                <c:pt idx="260">
                  <c:v>36</c:v>
                </c:pt>
                <c:pt idx="261">
                  <c:v>39</c:v>
                </c:pt>
                <c:pt idx="262">
                  <c:v>43</c:v>
                </c:pt>
                <c:pt idx="263">
                  <c:v>48</c:v>
                </c:pt>
                <c:pt idx="264">
                  <c:v>35</c:v>
                </c:pt>
                <c:pt idx="265">
                  <c:v>39</c:v>
                </c:pt>
                <c:pt idx="266">
                  <c:v>36</c:v>
                </c:pt>
                <c:pt idx="267">
                  <c:v>30</c:v>
                </c:pt>
                <c:pt idx="268">
                  <c:v>37</c:v>
                </c:pt>
                <c:pt idx="269">
                  <c:v>40</c:v>
                </c:pt>
                <c:pt idx="270">
                  <c:v>34</c:v>
                </c:pt>
                <c:pt idx="271">
                  <c:v>38</c:v>
                </c:pt>
                <c:pt idx="272">
                  <c:v>34</c:v>
                </c:pt>
                <c:pt idx="273">
                  <c:v>45</c:v>
                </c:pt>
                <c:pt idx="274">
                  <c:v>52</c:v>
                </c:pt>
                <c:pt idx="275">
                  <c:v>53</c:v>
                </c:pt>
                <c:pt idx="276">
                  <c:v>51</c:v>
                </c:pt>
                <c:pt idx="277">
                  <c:v>43</c:v>
                </c:pt>
                <c:pt idx="278">
                  <c:v>43</c:v>
                </c:pt>
                <c:pt idx="279">
                  <c:v>40</c:v>
                </c:pt>
                <c:pt idx="280">
                  <c:v>37</c:v>
                </c:pt>
                <c:pt idx="281">
                  <c:v>42</c:v>
                </c:pt>
                <c:pt idx="282">
                  <c:v>42</c:v>
                </c:pt>
                <c:pt idx="283">
                  <c:v>46</c:v>
                </c:pt>
                <c:pt idx="284">
                  <c:v>46</c:v>
                </c:pt>
                <c:pt idx="285">
                  <c:v>38</c:v>
                </c:pt>
                <c:pt idx="286">
                  <c:v>44</c:v>
                </c:pt>
                <c:pt idx="287">
                  <c:v>40</c:v>
                </c:pt>
                <c:pt idx="288">
                  <c:v>36</c:v>
                </c:pt>
                <c:pt idx="289">
                  <c:v>34</c:v>
                </c:pt>
                <c:pt idx="290">
                  <c:v>33</c:v>
                </c:pt>
                <c:pt idx="291">
                  <c:v>34</c:v>
                </c:pt>
                <c:pt idx="292">
                  <c:v>40</c:v>
                </c:pt>
                <c:pt idx="293">
                  <c:v>33</c:v>
                </c:pt>
                <c:pt idx="294">
                  <c:v>48</c:v>
                </c:pt>
                <c:pt idx="295">
                  <c:v>50</c:v>
                </c:pt>
                <c:pt idx="296">
                  <c:v>47</c:v>
                </c:pt>
                <c:pt idx="297">
                  <c:v>41</c:v>
                </c:pt>
                <c:pt idx="298">
                  <c:v>40</c:v>
                </c:pt>
                <c:pt idx="299">
                  <c:v>37</c:v>
                </c:pt>
                <c:pt idx="300">
                  <c:v>33</c:v>
                </c:pt>
                <c:pt idx="301">
                  <c:v>27</c:v>
                </c:pt>
                <c:pt idx="302">
                  <c:v>25</c:v>
                </c:pt>
                <c:pt idx="303">
                  <c:v>21</c:v>
                </c:pt>
                <c:pt idx="304">
                  <c:v>25</c:v>
                </c:pt>
                <c:pt idx="305">
                  <c:v>35</c:v>
                </c:pt>
                <c:pt idx="306">
                  <c:v>36</c:v>
                </c:pt>
                <c:pt idx="307">
                  <c:v>41</c:v>
                </c:pt>
                <c:pt idx="308">
                  <c:v>42</c:v>
                </c:pt>
                <c:pt idx="309">
                  <c:v>30</c:v>
                </c:pt>
                <c:pt idx="310">
                  <c:v>32</c:v>
                </c:pt>
                <c:pt idx="311">
                  <c:v>31</c:v>
                </c:pt>
                <c:pt idx="312">
                  <c:v>29</c:v>
                </c:pt>
                <c:pt idx="313">
                  <c:v>29</c:v>
                </c:pt>
                <c:pt idx="314">
                  <c:v>28</c:v>
                </c:pt>
                <c:pt idx="315">
                  <c:v>26</c:v>
                </c:pt>
                <c:pt idx="316">
                  <c:v>28</c:v>
                </c:pt>
                <c:pt idx="317">
                  <c:v>26</c:v>
                </c:pt>
                <c:pt idx="318">
                  <c:v>27</c:v>
                </c:pt>
                <c:pt idx="319">
                  <c:v>28</c:v>
                </c:pt>
                <c:pt idx="320">
                  <c:v>23</c:v>
                </c:pt>
                <c:pt idx="321">
                  <c:v>20</c:v>
                </c:pt>
                <c:pt idx="322">
                  <c:v>20</c:v>
                </c:pt>
                <c:pt idx="323">
                  <c:v>29</c:v>
                </c:pt>
                <c:pt idx="324">
                  <c:v>28</c:v>
                </c:pt>
                <c:pt idx="325">
                  <c:v>21</c:v>
                </c:pt>
                <c:pt idx="326">
                  <c:v>22</c:v>
                </c:pt>
                <c:pt idx="327">
                  <c:v>25</c:v>
                </c:pt>
                <c:pt idx="328">
                  <c:v>25</c:v>
                </c:pt>
                <c:pt idx="329">
                  <c:v>33</c:v>
                </c:pt>
                <c:pt idx="330">
                  <c:v>36</c:v>
                </c:pt>
                <c:pt idx="331">
                  <c:v>38</c:v>
                </c:pt>
                <c:pt idx="332">
                  <c:v>43</c:v>
                </c:pt>
                <c:pt idx="333">
                  <c:v>46</c:v>
                </c:pt>
                <c:pt idx="334">
                  <c:v>47</c:v>
                </c:pt>
                <c:pt idx="335">
                  <c:v>34</c:v>
                </c:pt>
                <c:pt idx="336">
                  <c:v>36</c:v>
                </c:pt>
                <c:pt idx="337">
                  <c:v>31</c:v>
                </c:pt>
                <c:pt idx="338">
                  <c:v>37</c:v>
                </c:pt>
                <c:pt idx="339">
                  <c:v>31</c:v>
                </c:pt>
                <c:pt idx="340">
                  <c:v>35</c:v>
                </c:pt>
                <c:pt idx="341">
                  <c:v>37</c:v>
                </c:pt>
                <c:pt idx="342">
                  <c:v>52</c:v>
                </c:pt>
                <c:pt idx="343">
                  <c:v>56</c:v>
                </c:pt>
                <c:pt idx="344">
                  <c:v>55</c:v>
                </c:pt>
                <c:pt idx="345">
                  <c:v>60</c:v>
                </c:pt>
                <c:pt idx="346">
                  <c:v>63</c:v>
                </c:pt>
                <c:pt idx="347">
                  <c:v>66</c:v>
                </c:pt>
                <c:pt idx="348">
                  <c:v>59</c:v>
                </c:pt>
                <c:pt idx="349">
                  <c:v>63</c:v>
                </c:pt>
                <c:pt idx="350">
                  <c:v>60</c:v>
                </c:pt>
                <c:pt idx="351">
                  <c:v>60</c:v>
                </c:pt>
                <c:pt idx="352">
                  <c:v>66</c:v>
                </c:pt>
                <c:pt idx="353">
                  <c:v>59</c:v>
                </c:pt>
                <c:pt idx="354">
                  <c:v>66</c:v>
                </c:pt>
                <c:pt idx="355">
                  <c:v>52</c:v>
                </c:pt>
                <c:pt idx="356">
                  <c:v>55</c:v>
                </c:pt>
                <c:pt idx="357">
                  <c:v>41</c:v>
                </c:pt>
                <c:pt idx="358">
                  <c:v>51</c:v>
                </c:pt>
                <c:pt idx="359">
                  <c:v>54</c:v>
                </c:pt>
                <c:pt idx="360">
                  <c:v>49</c:v>
                </c:pt>
                <c:pt idx="361">
                  <c:v>44</c:v>
                </c:pt>
                <c:pt idx="362">
                  <c:v>45</c:v>
                </c:pt>
                <c:pt idx="363">
                  <c:v>44</c:v>
                </c:pt>
                <c:pt idx="364">
                  <c:v>42</c:v>
                </c:pt>
                <c:pt idx="365">
                  <c:v>40</c:v>
                </c:pt>
                <c:pt idx="366">
                  <c:v>38</c:v>
                </c:pt>
                <c:pt idx="367">
                  <c:v>50</c:v>
                </c:pt>
                <c:pt idx="368">
                  <c:v>59</c:v>
                </c:pt>
                <c:pt idx="369">
                  <c:v>50</c:v>
                </c:pt>
                <c:pt idx="370">
                  <c:v>38</c:v>
                </c:pt>
                <c:pt idx="371">
                  <c:v>40</c:v>
                </c:pt>
                <c:pt idx="372">
                  <c:v>47</c:v>
                </c:pt>
                <c:pt idx="373">
                  <c:v>46</c:v>
                </c:pt>
                <c:pt idx="374">
                  <c:v>44</c:v>
                </c:pt>
                <c:pt idx="375">
                  <c:v>45</c:v>
                </c:pt>
                <c:pt idx="376">
                  <c:v>44</c:v>
                </c:pt>
                <c:pt idx="377">
                  <c:v>39</c:v>
                </c:pt>
                <c:pt idx="378">
                  <c:v>38</c:v>
                </c:pt>
                <c:pt idx="379">
                  <c:v>40</c:v>
                </c:pt>
                <c:pt idx="380">
                  <c:v>38</c:v>
                </c:pt>
                <c:pt idx="381">
                  <c:v>35</c:v>
                </c:pt>
                <c:pt idx="382">
                  <c:v>43</c:v>
                </c:pt>
                <c:pt idx="383">
                  <c:v>39</c:v>
                </c:pt>
                <c:pt idx="384">
                  <c:v>35</c:v>
                </c:pt>
                <c:pt idx="385">
                  <c:v>32</c:v>
                </c:pt>
                <c:pt idx="386">
                  <c:v>30</c:v>
                </c:pt>
                <c:pt idx="387">
                  <c:v>33</c:v>
                </c:pt>
                <c:pt idx="388">
                  <c:v>31</c:v>
                </c:pt>
                <c:pt idx="389">
                  <c:v>35</c:v>
                </c:pt>
                <c:pt idx="390">
                  <c:v>29</c:v>
                </c:pt>
                <c:pt idx="391">
                  <c:v>24</c:v>
                </c:pt>
                <c:pt idx="392">
                  <c:v>19</c:v>
                </c:pt>
                <c:pt idx="393">
                  <c:v>19</c:v>
                </c:pt>
                <c:pt idx="394">
                  <c:v>19</c:v>
                </c:pt>
                <c:pt idx="395">
                  <c:v>21</c:v>
                </c:pt>
                <c:pt idx="396">
                  <c:v>18</c:v>
                </c:pt>
                <c:pt idx="397">
                  <c:v>18</c:v>
                </c:pt>
                <c:pt idx="398">
                  <c:v>17</c:v>
                </c:pt>
                <c:pt idx="399">
                  <c:v>15</c:v>
                </c:pt>
                <c:pt idx="400">
                  <c:v>14</c:v>
                </c:pt>
                <c:pt idx="401">
                  <c:v>14</c:v>
                </c:pt>
                <c:pt idx="402">
                  <c:v>17</c:v>
                </c:pt>
                <c:pt idx="403">
                  <c:v>19</c:v>
                </c:pt>
                <c:pt idx="404">
                  <c:v>18</c:v>
                </c:pt>
                <c:pt idx="405">
                  <c:v>17</c:v>
                </c:pt>
                <c:pt idx="406">
                  <c:v>23</c:v>
                </c:pt>
                <c:pt idx="407">
                  <c:v>16</c:v>
                </c:pt>
                <c:pt idx="408">
                  <c:v>21</c:v>
                </c:pt>
                <c:pt idx="409">
                  <c:v>23</c:v>
                </c:pt>
                <c:pt idx="410">
                  <c:v>20</c:v>
                </c:pt>
                <c:pt idx="411">
                  <c:v>20</c:v>
                </c:pt>
                <c:pt idx="412">
                  <c:v>24</c:v>
                </c:pt>
                <c:pt idx="413">
                  <c:v>20</c:v>
                </c:pt>
                <c:pt idx="414">
                  <c:v>20</c:v>
                </c:pt>
                <c:pt idx="415">
                  <c:v>17</c:v>
                </c:pt>
                <c:pt idx="416">
                  <c:v>17</c:v>
                </c:pt>
                <c:pt idx="417">
                  <c:v>20</c:v>
                </c:pt>
                <c:pt idx="418">
                  <c:v>21</c:v>
                </c:pt>
                <c:pt idx="419">
                  <c:v>19</c:v>
                </c:pt>
                <c:pt idx="420">
                  <c:v>14</c:v>
                </c:pt>
                <c:pt idx="421">
                  <c:v>15</c:v>
                </c:pt>
                <c:pt idx="422">
                  <c:v>17</c:v>
                </c:pt>
                <c:pt idx="423">
                  <c:v>18</c:v>
                </c:pt>
                <c:pt idx="424">
                  <c:v>21</c:v>
                </c:pt>
                <c:pt idx="425">
                  <c:v>25</c:v>
                </c:pt>
                <c:pt idx="426">
                  <c:v>25</c:v>
                </c:pt>
                <c:pt idx="427">
                  <c:v>25</c:v>
                </c:pt>
                <c:pt idx="428">
                  <c:v>26</c:v>
                </c:pt>
                <c:pt idx="429">
                  <c:v>31</c:v>
                </c:pt>
                <c:pt idx="430">
                  <c:v>32</c:v>
                </c:pt>
                <c:pt idx="431">
                  <c:v>38</c:v>
                </c:pt>
                <c:pt idx="432">
                  <c:v>36</c:v>
                </c:pt>
                <c:pt idx="433">
                  <c:v>36</c:v>
                </c:pt>
                <c:pt idx="434">
                  <c:v>37</c:v>
                </c:pt>
                <c:pt idx="435">
                  <c:v>39</c:v>
                </c:pt>
                <c:pt idx="436">
                  <c:v>40</c:v>
                </c:pt>
                <c:pt idx="437">
                  <c:v>39</c:v>
                </c:pt>
                <c:pt idx="438">
                  <c:v>45</c:v>
                </c:pt>
                <c:pt idx="439">
                  <c:v>47</c:v>
                </c:pt>
                <c:pt idx="440">
                  <c:v>45</c:v>
                </c:pt>
                <c:pt idx="441">
                  <c:v>42</c:v>
                </c:pt>
                <c:pt idx="442">
                  <c:v>43</c:v>
                </c:pt>
                <c:pt idx="443">
                  <c:v>44</c:v>
                </c:pt>
                <c:pt idx="444">
                  <c:v>57</c:v>
                </c:pt>
                <c:pt idx="445">
                  <c:v>55</c:v>
                </c:pt>
                <c:pt idx="446">
                  <c:v>60</c:v>
                </c:pt>
                <c:pt idx="447">
                  <c:v>59</c:v>
                </c:pt>
                <c:pt idx="448">
                  <c:v>55</c:v>
                </c:pt>
                <c:pt idx="449">
                  <c:v>49</c:v>
                </c:pt>
                <c:pt idx="450">
                  <c:v>60</c:v>
                </c:pt>
                <c:pt idx="451">
                  <c:v>66</c:v>
                </c:pt>
                <c:pt idx="452">
                  <c:v>78</c:v>
                </c:pt>
                <c:pt idx="453">
                  <c:v>73</c:v>
                </c:pt>
                <c:pt idx="454">
                  <c:v>69</c:v>
                </c:pt>
                <c:pt idx="455">
                  <c:v>66</c:v>
                </c:pt>
                <c:pt idx="456">
                  <c:v>79</c:v>
                </c:pt>
                <c:pt idx="457">
                  <c:v>87</c:v>
                </c:pt>
                <c:pt idx="458">
                  <c:v>93</c:v>
                </c:pt>
                <c:pt idx="459">
                  <c:v>109</c:v>
                </c:pt>
                <c:pt idx="460">
                  <c:v>108</c:v>
                </c:pt>
                <c:pt idx="461">
                  <c:v>112</c:v>
                </c:pt>
                <c:pt idx="462">
                  <c:v>110</c:v>
                </c:pt>
                <c:pt idx="463">
                  <c:v>113</c:v>
                </c:pt>
                <c:pt idx="464">
                  <c:v>112</c:v>
                </c:pt>
                <c:pt idx="465">
                  <c:v>126</c:v>
                </c:pt>
                <c:pt idx="466">
                  <c:v>131</c:v>
                </c:pt>
                <c:pt idx="467">
                  <c:v>129</c:v>
                </c:pt>
                <c:pt idx="468">
                  <c:v>129</c:v>
                </c:pt>
                <c:pt idx="469">
                  <c:v>119</c:v>
                </c:pt>
                <c:pt idx="470">
                  <c:v>136</c:v>
                </c:pt>
                <c:pt idx="471">
                  <c:v>131</c:v>
                </c:pt>
                <c:pt idx="472">
                  <c:v>131</c:v>
                </c:pt>
                <c:pt idx="473">
                  <c:v>132</c:v>
                </c:pt>
                <c:pt idx="474">
                  <c:v>141</c:v>
                </c:pt>
                <c:pt idx="475">
                  <c:v>140</c:v>
                </c:pt>
                <c:pt idx="476">
                  <c:v>147</c:v>
                </c:pt>
                <c:pt idx="477">
                  <c:v>177</c:v>
                </c:pt>
                <c:pt idx="478">
                  <c:v>187</c:v>
                </c:pt>
                <c:pt idx="479">
                  <c:v>205</c:v>
                </c:pt>
                <c:pt idx="480">
                  <c:v>210</c:v>
                </c:pt>
                <c:pt idx="481">
                  <c:v>215</c:v>
                </c:pt>
                <c:pt idx="482">
                  <c:v>216</c:v>
                </c:pt>
                <c:pt idx="483">
                  <c:v>236</c:v>
                </c:pt>
                <c:pt idx="484">
                  <c:v>245</c:v>
                </c:pt>
                <c:pt idx="485">
                  <c:v>250</c:v>
                </c:pt>
                <c:pt idx="486">
                  <c:v>239</c:v>
                </c:pt>
                <c:pt idx="487">
                  <c:v>241</c:v>
                </c:pt>
                <c:pt idx="488">
                  <c:v>248</c:v>
                </c:pt>
                <c:pt idx="489">
                  <c:v>240</c:v>
                </c:pt>
                <c:pt idx="490">
                  <c:v>243</c:v>
                </c:pt>
                <c:pt idx="491">
                  <c:v>238</c:v>
                </c:pt>
                <c:pt idx="492">
                  <c:v>223</c:v>
                </c:pt>
                <c:pt idx="493">
                  <c:v>219</c:v>
                </c:pt>
                <c:pt idx="494">
                  <c:v>221</c:v>
                </c:pt>
                <c:pt idx="495">
                  <c:v>215</c:v>
                </c:pt>
                <c:pt idx="496">
                  <c:v>214</c:v>
                </c:pt>
                <c:pt idx="497">
                  <c:v>229</c:v>
                </c:pt>
                <c:pt idx="498">
                  <c:v>227</c:v>
                </c:pt>
                <c:pt idx="499">
                  <c:v>205</c:v>
                </c:pt>
                <c:pt idx="500">
                  <c:v>205</c:v>
                </c:pt>
                <c:pt idx="501">
                  <c:v>202</c:v>
                </c:pt>
                <c:pt idx="502">
                  <c:v>185</c:v>
                </c:pt>
                <c:pt idx="503">
                  <c:v>157</c:v>
                </c:pt>
                <c:pt idx="504">
                  <c:v>149</c:v>
                </c:pt>
                <c:pt idx="505">
                  <c:v>132</c:v>
                </c:pt>
                <c:pt idx="506">
                  <c:v>124</c:v>
                </c:pt>
                <c:pt idx="507">
                  <c:v>129</c:v>
                </c:pt>
                <c:pt idx="508">
                  <c:v>136</c:v>
                </c:pt>
                <c:pt idx="509">
                  <c:v>135</c:v>
                </c:pt>
                <c:pt idx="510">
                  <c:v>145</c:v>
                </c:pt>
                <c:pt idx="511">
                  <c:v>150</c:v>
                </c:pt>
                <c:pt idx="512">
                  <c:v>151</c:v>
                </c:pt>
                <c:pt idx="513">
                  <c:v>152</c:v>
                </c:pt>
                <c:pt idx="514">
                  <c:v>141</c:v>
                </c:pt>
                <c:pt idx="515">
                  <c:v>134</c:v>
                </c:pt>
                <c:pt idx="516">
                  <c:v>140</c:v>
                </c:pt>
                <c:pt idx="517">
                  <c:v>136</c:v>
                </c:pt>
                <c:pt idx="518">
                  <c:v>132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A277-47FC-86FC-826A33BAA4AC}"/>
            </c:ext>
          </c:extLst>
        </c:ser>
        <c:ser>
          <c:idx val="2"/>
          <c:order val="2"/>
          <c:tx>
            <c:strRef>
              <c:f>Copy2!$S$1</c:f>
              <c:strCache>
                <c:ptCount val="1"/>
                <c:pt idx="0">
                  <c:v>In Isolation MOH report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Copy2!$A$2:$A$600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  <c:pt idx="519">
                  <c:v>44372</c:v>
                </c:pt>
                <c:pt idx="520">
                  <c:v>44373</c:v>
                </c:pt>
                <c:pt idx="521">
                  <c:v>44374</c:v>
                </c:pt>
                <c:pt idx="522">
                  <c:v>44375</c:v>
                </c:pt>
              </c:numCache>
            </c:numRef>
          </c:cat>
          <c:val>
            <c:numRef>
              <c:f>Copy2!$S$2:$S$600</c:f>
              <c:numCache>
                <c:formatCode>General</c:formatCode>
                <c:ptCount val="599"/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64</c:v>
                </c:pt>
                <c:pt idx="63">
                  <c:v>87</c:v>
                </c:pt>
                <c:pt idx="64">
                  <c:v>115</c:v>
                </c:pt>
                <c:pt idx="65">
                  <c:v>182</c:v>
                </c:pt>
                <c:pt idx="66">
                  <c:v>206</c:v>
                </c:pt>
                <c:pt idx="67">
                  <c:v>228</c:v>
                </c:pt>
                <c:pt idx="68">
                  <c:v>260</c:v>
                </c:pt>
                <c:pt idx="69">
                  <c:v>291</c:v>
                </c:pt>
                <c:pt idx="70">
                  <c:v>315</c:v>
                </c:pt>
                <c:pt idx="71">
                  <c:v>354</c:v>
                </c:pt>
                <c:pt idx="72">
                  <c:v>386</c:v>
                </c:pt>
                <c:pt idx="73">
                  <c:v>414</c:v>
                </c:pt>
                <c:pt idx="74">
                  <c:v>454</c:v>
                </c:pt>
                <c:pt idx="75">
                  <c:v>471</c:v>
                </c:pt>
                <c:pt idx="76">
                  <c:v>542</c:v>
                </c:pt>
                <c:pt idx="77">
                  <c:v>559</c:v>
                </c:pt>
                <c:pt idx="78">
                  <c:v>734</c:v>
                </c:pt>
                <c:pt idx="79">
                  <c:v>820</c:v>
                </c:pt>
                <c:pt idx="80">
                  <c:v>988</c:v>
                </c:pt>
                <c:pt idx="81">
                  <c:v>1165</c:v>
                </c:pt>
                <c:pt idx="82">
                  <c:v>1316</c:v>
                </c:pt>
                <c:pt idx="83">
                  <c:v>1541</c:v>
                </c:pt>
                <c:pt idx="84">
                  <c:v>1848</c:v>
                </c:pt>
                <c:pt idx="85">
                  <c:v>2218</c:v>
                </c:pt>
                <c:pt idx="86">
                  <c:v>2683</c:v>
                </c:pt>
                <c:pt idx="87">
                  <c:v>2893</c:v>
                </c:pt>
                <c:pt idx="88">
                  <c:v>5829</c:v>
                </c:pt>
                <c:pt idx="89">
                  <c:v>6881</c:v>
                </c:pt>
                <c:pt idx="90">
                  <c:v>7651</c:v>
                </c:pt>
                <c:pt idx="91">
                  <c:v>8880</c:v>
                </c:pt>
                <c:pt idx="92">
                  <c:v>9878</c:v>
                </c:pt>
                <c:pt idx="93">
                  <c:v>10465</c:v>
                </c:pt>
                <c:pt idx="94">
                  <c:v>11241</c:v>
                </c:pt>
                <c:pt idx="95">
                  <c:v>11863</c:v>
                </c:pt>
                <c:pt idx="96">
                  <c:v>12120</c:v>
                </c:pt>
                <c:pt idx="97">
                  <c:v>12725</c:v>
                </c:pt>
                <c:pt idx="98">
                  <c:v>13202</c:v>
                </c:pt>
                <c:pt idx="99">
                  <c:v>14053</c:v>
                </c:pt>
                <c:pt idx="100">
                  <c:v>14474</c:v>
                </c:pt>
                <c:pt idx="101">
                  <c:v>15149</c:v>
                </c:pt>
                <c:pt idx="102">
                  <c:v>15812</c:v>
                </c:pt>
                <c:pt idx="103">
                  <c:v>16289</c:v>
                </c:pt>
                <c:pt idx="104">
                  <c:v>17082</c:v>
                </c:pt>
                <c:pt idx="105">
                  <c:v>17831</c:v>
                </c:pt>
                <c:pt idx="106">
                  <c:v>18402</c:v>
                </c:pt>
                <c:pt idx="107">
                  <c:v>19020</c:v>
                </c:pt>
                <c:pt idx="108">
                  <c:v>19498</c:v>
                </c:pt>
                <c:pt idx="109">
                  <c:v>19448</c:v>
                </c:pt>
                <c:pt idx="110">
                  <c:v>19667</c:v>
                </c:pt>
                <c:pt idx="111">
                  <c:v>19479</c:v>
                </c:pt>
                <c:pt idx="112">
                  <c:v>19032</c:v>
                </c:pt>
                <c:pt idx="113">
                  <c:v>18498</c:v>
                </c:pt>
                <c:pt idx="114">
                  <c:v>17881</c:v>
                </c:pt>
                <c:pt idx="115">
                  <c:v>17466</c:v>
                </c:pt>
                <c:pt idx="116">
                  <c:v>17450</c:v>
                </c:pt>
                <c:pt idx="117">
                  <c:v>17403</c:v>
                </c:pt>
                <c:pt idx="118">
                  <c:v>17181</c:v>
                </c:pt>
                <c:pt idx="119">
                  <c:v>16771</c:v>
                </c:pt>
                <c:pt idx="120">
                  <c:v>16650</c:v>
                </c:pt>
                <c:pt idx="121">
                  <c:v>16452</c:v>
                </c:pt>
                <c:pt idx="122">
                  <c:v>16027</c:v>
                </c:pt>
                <c:pt idx="123">
                  <c:v>15592</c:v>
                </c:pt>
                <c:pt idx="124">
                  <c:v>15291</c:v>
                </c:pt>
                <c:pt idx="125">
                  <c:v>15052</c:v>
                </c:pt>
                <c:pt idx="126">
                  <c:v>14422</c:v>
                </c:pt>
                <c:pt idx="127">
                  <c:v>13745</c:v>
                </c:pt>
                <c:pt idx="128">
                  <c:v>13242</c:v>
                </c:pt>
                <c:pt idx="129">
                  <c:v>12841</c:v>
                </c:pt>
                <c:pt idx="130">
                  <c:v>12458</c:v>
                </c:pt>
                <c:pt idx="131">
                  <c:v>12306</c:v>
                </c:pt>
                <c:pt idx="132">
                  <c:v>12465</c:v>
                </c:pt>
                <c:pt idx="133">
                  <c:v>12691</c:v>
                </c:pt>
                <c:pt idx="134">
                  <c:v>12643</c:v>
                </c:pt>
                <c:pt idx="135">
                  <c:v>12635</c:v>
                </c:pt>
                <c:pt idx="136">
                  <c:v>12704</c:v>
                </c:pt>
                <c:pt idx="137">
                  <c:v>12634</c:v>
                </c:pt>
                <c:pt idx="138">
                  <c:v>12364</c:v>
                </c:pt>
                <c:pt idx="139">
                  <c:v>12185</c:v>
                </c:pt>
                <c:pt idx="140">
                  <c:v>11849</c:v>
                </c:pt>
                <c:pt idx="141">
                  <c:v>11546</c:v>
                </c:pt>
                <c:pt idx="142">
                  <c:v>11135</c:v>
                </c:pt>
                <c:pt idx="143">
                  <c:v>10751</c:v>
                </c:pt>
                <c:pt idx="144">
                  <c:v>10183</c:v>
                </c:pt>
                <c:pt idx="145">
                  <c:v>9511</c:v>
                </c:pt>
                <c:pt idx="146">
                  <c:v>8995</c:v>
                </c:pt>
                <c:pt idx="147">
                  <c:v>8510</c:v>
                </c:pt>
                <c:pt idx="148">
                  <c:v>7918</c:v>
                </c:pt>
                <c:pt idx="149">
                  <c:v>7398</c:v>
                </c:pt>
                <c:pt idx="150">
                  <c:v>6948</c:v>
                </c:pt>
                <c:pt idx="151">
                  <c:v>6497</c:v>
                </c:pt>
                <c:pt idx="152">
                  <c:v>6219</c:v>
                </c:pt>
                <c:pt idx="153">
                  <c:v>6109</c:v>
                </c:pt>
                <c:pt idx="154">
                  <c:v>5917</c:v>
                </c:pt>
                <c:pt idx="155">
                  <c:v>5921</c:v>
                </c:pt>
                <c:pt idx="156">
                  <c:v>5883</c:v>
                </c:pt>
                <c:pt idx="157">
                  <c:v>5741</c:v>
                </c:pt>
                <c:pt idx="158">
                  <c:v>5453</c:v>
                </c:pt>
                <c:pt idx="159">
                  <c:v>5166</c:v>
                </c:pt>
                <c:pt idx="160">
                  <c:v>4876</c:v>
                </c:pt>
                <c:pt idx="161">
                  <c:v>4654</c:v>
                </c:pt>
                <c:pt idx="162">
                  <c:v>4461</c:v>
                </c:pt>
                <c:pt idx="163">
                  <c:v>4317</c:v>
                </c:pt>
                <c:pt idx="164">
                  <c:v>4121</c:v>
                </c:pt>
                <c:pt idx="165">
                  <c:v>4032</c:v>
                </c:pt>
                <c:pt idx="166">
                  <c:v>3893</c:v>
                </c:pt>
                <c:pt idx="167">
                  <c:v>3734</c:v>
                </c:pt>
                <c:pt idx="168">
                  <c:v>3554</c:v>
                </c:pt>
                <c:pt idx="169">
                  <c:v>3604</c:v>
                </c:pt>
                <c:pt idx="170">
                  <c:v>3539</c:v>
                </c:pt>
                <c:pt idx="171">
                  <c:v>3468</c:v>
                </c:pt>
                <c:pt idx="172">
                  <c:v>3550</c:v>
                </c:pt>
                <c:pt idx="173">
                  <c:v>3704</c:v>
                </c:pt>
                <c:pt idx="174">
                  <c:v>3704</c:v>
                </c:pt>
                <c:pt idx="175">
                  <c:v>3697</c:v>
                </c:pt>
                <c:pt idx="176">
                  <c:v>3684</c:v>
                </c:pt>
                <c:pt idx="177">
                  <c:v>3626</c:v>
                </c:pt>
                <c:pt idx="178">
                  <c:v>3618</c:v>
                </c:pt>
                <c:pt idx="179">
                  <c:v>3454</c:v>
                </c:pt>
                <c:pt idx="180">
                  <c:v>3653</c:v>
                </c:pt>
                <c:pt idx="181">
                  <c:v>3772</c:v>
                </c:pt>
                <c:pt idx="182">
                  <c:v>3919</c:v>
                </c:pt>
                <c:pt idx="183">
                  <c:v>4019</c:v>
                </c:pt>
                <c:pt idx="184">
                  <c:v>4361</c:v>
                </c:pt>
                <c:pt idx="185">
                  <c:v>4648</c:v>
                </c:pt>
                <c:pt idx="186">
                  <c:v>4940</c:v>
                </c:pt>
                <c:pt idx="187">
                  <c:v>5092</c:v>
                </c:pt>
                <c:pt idx="188">
                  <c:v>5222</c:v>
                </c:pt>
                <c:pt idx="189">
                  <c:v>5326</c:v>
                </c:pt>
                <c:pt idx="190">
                  <c:v>5551</c:v>
                </c:pt>
                <c:pt idx="191">
                  <c:v>5628</c:v>
                </c:pt>
                <c:pt idx="192">
                  <c:v>5763</c:v>
                </c:pt>
                <c:pt idx="193">
                  <c:v>5730</c:v>
                </c:pt>
                <c:pt idx="194">
                  <c:v>5740</c:v>
                </c:pt>
                <c:pt idx="195">
                  <c:v>6333</c:v>
                </c:pt>
                <c:pt idx="196">
                  <c:v>6385</c:v>
                </c:pt>
                <c:pt idx="197">
                  <c:v>6334</c:v>
                </c:pt>
                <c:pt idx="198">
                  <c:v>6174</c:v>
                </c:pt>
                <c:pt idx="199">
                  <c:v>6027</c:v>
                </c:pt>
                <c:pt idx="200">
                  <c:v>5544</c:v>
                </c:pt>
                <c:pt idx="201">
                  <c:v>5094</c:v>
                </c:pt>
                <c:pt idx="202">
                  <c:v>4756</c:v>
                </c:pt>
                <c:pt idx="203">
                  <c:v>4643</c:v>
                </c:pt>
                <c:pt idx="204">
                  <c:v>4425</c:v>
                </c:pt>
                <c:pt idx="205">
                  <c:v>4030</c:v>
                </c:pt>
                <c:pt idx="206">
                  <c:v>3686</c:v>
                </c:pt>
                <c:pt idx="207">
                  <c:v>3380</c:v>
                </c:pt>
                <c:pt idx="208">
                  <c:v>3291</c:v>
                </c:pt>
                <c:pt idx="209">
                  <c:v>3108</c:v>
                </c:pt>
                <c:pt idx="210">
                  <c:v>2879</c:v>
                </c:pt>
                <c:pt idx="211">
                  <c:v>2467</c:v>
                </c:pt>
                <c:pt idx="212">
                  <c:v>2239</c:v>
                </c:pt>
                <c:pt idx="213">
                  <c:v>2087</c:v>
                </c:pt>
                <c:pt idx="214">
                  <c:v>1707</c:v>
                </c:pt>
                <c:pt idx="215">
                  <c:v>1514</c:v>
                </c:pt>
                <c:pt idx="216">
                  <c:v>1432</c:v>
                </c:pt>
                <c:pt idx="217">
                  <c:v>1340</c:v>
                </c:pt>
                <c:pt idx="218">
                  <c:v>1231</c:v>
                </c:pt>
                <c:pt idx="219">
                  <c:v>1173</c:v>
                </c:pt>
                <c:pt idx="220">
                  <c:v>1084</c:v>
                </c:pt>
                <c:pt idx="221">
                  <c:v>1049</c:v>
                </c:pt>
                <c:pt idx="222">
                  <c:v>990</c:v>
                </c:pt>
                <c:pt idx="223">
                  <c:v>867</c:v>
                </c:pt>
                <c:pt idx="224">
                  <c:v>801</c:v>
                </c:pt>
                <c:pt idx="225">
                  <c:v>696</c:v>
                </c:pt>
                <c:pt idx="226">
                  <c:v>638</c:v>
                </c:pt>
                <c:pt idx="227">
                  <c:v>611</c:v>
                </c:pt>
                <c:pt idx="228">
                  <c:v>558</c:v>
                </c:pt>
                <c:pt idx="229">
                  <c:v>555</c:v>
                </c:pt>
                <c:pt idx="230">
                  <c:v>613</c:v>
                </c:pt>
                <c:pt idx="231">
                  <c:v>597</c:v>
                </c:pt>
                <c:pt idx="232">
                  <c:v>632</c:v>
                </c:pt>
                <c:pt idx="233">
                  <c:v>577</c:v>
                </c:pt>
                <c:pt idx="234">
                  <c:v>555</c:v>
                </c:pt>
                <c:pt idx="235">
                  <c:v>572</c:v>
                </c:pt>
                <c:pt idx="236">
                  <c:v>526</c:v>
                </c:pt>
                <c:pt idx="237">
                  <c:v>490</c:v>
                </c:pt>
                <c:pt idx="238">
                  <c:v>423</c:v>
                </c:pt>
                <c:pt idx="239">
                  <c:v>407</c:v>
                </c:pt>
                <c:pt idx="240">
                  <c:v>362</c:v>
                </c:pt>
                <c:pt idx="241">
                  <c:v>338</c:v>
                </c:pt>
                <c:pt idx="242">
                  <c:v>302</c:v>
                </c:pt>
                <c:pt idx="243">
                  <c:v>301</c:v>
                </c:pt>
                <c:pt idx="244">
                  <c:v>285</c:v>
                </c:pt>
                <c:pt idx="245">
                  <c:v>266</c:v>
                </c:pt>
                <c:pt idx="246">
                  <c:v>268</c:v>
                </c:pt>
                <c:pt idx="247">
                  <c:v>274</c:v>
                </c:pt>
                <c:pt idx="248">
                  <c:v>275</c:v>
                </c:pt>
                <c:pt idx="249">
                  <c:v>259</c:v>
                </c:pt>
                <c:pt idx="250">
                  <c:v>217</c:v>
                </c:pt>
                <c:pt idx="251">
                  <c:v>209</c:v>
                </c:pt>
                <c:pt idx="252">
                  <c:v>201</c:v>
                </c:pt>
                <c:pt idx="253">
                  <c:v>185</c:v>
                </c:pt>
                <c:pt idx="254">
                  <c:v>165</c:v>
                </c:pt>
                <c:pt idx="255">
                  <c:v>167</c:v>
                </c:pt>
                <c:pt idx="256">
                  <c:v>153</c:v>
                </c:pt>
                <c:pt idx="257">
                  <c:v>148</c:v>
                </c:pt>
                <c:pt idx="258">
                  <c:v>150</c:v>
                </c:pt>
                <c:pt idx="259">
                  <c:v>119</c:v>
                </c:pt>
                <c:pt idx="260">
                  <c:v>120</c:v>
                </c:pt>
                <c:pt idx="261">
                  <c:v>101</c:v>
                </c:pt>
                <c:pt idx="262">
                  <c:v>100</c:v>
                </c:pt>
                <c:pt idx="263">
                  <c:v>76</c:v>
                </c:pt>
                <c:pt idx="264">
                  <c:v>81</c:v>
                </c:pt>
                <c:pt idx="265">
                  <c:v>70</c:v>
                </c:pt>
                <c:pt idx="266">
                  <c:v>64</c:v>
                </c:pt>
                <c:pt idx="267">
                  <c:v>59</c:v>
                </c:pt>
                <c:pt idx="268">
                  <c:v>41</c:v>
                </c:pt>
                <c:pt idx="269">
                  <c:v>36</c:v>
                </c:pt>
                <c:pt idx="270">
                  <c:v>34</c:v>
                </c:pt>
                <c:pt idx="271">
                  <c:v>36</c:v>
                </c:pt>
                <c:pt idx="272">
                  <c:v>41</c:v>
                </c:pt>
                <c:pt idx="273">
                  <c:v>39</c:v>
                </c:pt>
                <c:pt idx="274">
                  <c:v>39</c:v>
                </c:pt>
                <c:pt idx="275">
                  <c:v>40</c:v>
                </c:pt>
                <c:pt idx="276">
                  <c:v>33</c:v>
                </c:pt>
                <c:pt idx="277">
                  <c:v>23</c:v>
                </c:pt>
                <c:pt idx="278">
                  <c:v>26</c:v>
                </c:pt>
                <c:pt idx="279">
                  <c:v>29</c:v>
                </c:pt>
                <c:pt idx="280">
                  <c:v>30</c:v>
                </c:pt>
                <c:pt idx="281">
                  <c:v>24</c:v>
                </c:pt>
                <c:pt idx="282">
                  <c:v>32</c:v>
                </c:pt>
                <c:pt idx="283">
                  <c:v>21</c:v>
                </c:pt>
                <c:pt idx="284">
                  <c:v>22</c:v>
                </c:pt>
                <c:pt idx="285">
                  <c:v>26</c:v>
                </c:pt>
                <c:pt idx="286">
                  <c:v>26</c:v>
                </c:pt>
                <c:pt idx="287">
                  <c:v>26</c:v>
                </c:pt>
                <c:pt idx="288">
                  <c:v>24</c:v>
                </c:pt>
                <c:pt idx="289">
                  <c:v>24</c:v>
                </c:pt>
                <c:pt idx="290">
                  <c:v>20</c:v>
                </c:pt>
                <c:pt idx="291">
                  <c:v>21</c:v>
                </c:pt>
                <c:pt idx="292">
                  <c:v>20</c:v>
                </c:pt>
                <c:pt idx="293">
                  <c:v>40</c:v>
                </c:pt>
                <c:pt idx="294">
                  <c:v>24</c:v>
                </c:pt>
                <c:pt idx="295">
                  <c:v>28</c:v>
                </c:pt>
                <c:pt idx="296">
                  <c:v>22</c:v>
                </c:pt>
                <c:pt idx="297">
                  <c:v>21</c:v>
                </c:pt>
                <c:pt idx="298">
                  <c:v>23</c:v>
                </c:pt>
                <c:pt idx="299">
                  <c:v>26</c:v>
                </c:pt>
                <c:pt idx="300">
                  <c:v>28</c:v>
                </c:pt>
                <c:pt idx="301">
                  <c:v>31</c:v>
                </c:pt>
                <c:pt idx="302">
                  <c:v>31</c:v>
                </c:pt>
                <c:pt idx="303">
                  <c:v>34</c:v>
                </c:pt>
                <c:pt idx="304">
                  <c:v>39</c:v>
                </c:pt>
                <c:pt idx="305">
                  <c:v>30</c:v>
                </c:pt>
                <c:pt idx="306">
                  <c:v>39</c:v>
                </c:pt>
                <c:pt idx="307">
                  <c:v>29</c:v>
                </c:pt>
                <c:pt idx="308">
                  <c:v>20</c:v>
                </c:pt>
                <c:pt idx="309">
                  <c:v>29</c:v>
                </c:pt>
                <c:pt idx="310">
                  <c:v>25</c:v>
                </c:pt>
                <c:pt idx="311">
                  <c:v>29</c:v>
                </c:pt>
                <c:pt idx="312">
                  <c:v>26</c:v>
                </c:pt>
                <c:pt idx="313">
                  <c:v>31</c:v>
                </c:pt>
                <c:pt idx="314">
                  <c:v>29</c:v>
                </c:pt>
                <c:pt idx="315">
                  <c:v>39</c:v>
                </c:pt>
                <c:pt idx="316">
                  <c:v>33</c:v>
                </c:pt>
                <c:pt idx="317">
                  <c:v>42</c:v>
                </c:pt>
                <c:pt idx="318">
                  <c:v>44</c:v>
                </c:pt>
                <c:pt idx="319">
                  <c:v>48</c:v>
                </c:pt>
                <c:pt idx="320">
                  <c:v>57</c:v>
                </c:pt>
                <c:pt idx="321">
                  <c:v>60</c:v>
                </c:pt>
                <c:pt idx="322">
                  <c:v>60</c:v>
                </c:pt>
                <c:pt idx="323">
                  <c:v>55</c:v>
                </c:pt>
                <c:pt idx="324">
                  <c:v>59</c:v>
                </c:pt>
                <c:pt idx="325">
                  <c:v>62</c:v>
                </c:pt>
                <c:pt idx="326">
                  <c:v>64</c:v>
                </c:pt>
                <c:pt idx="327">
                  <c:v>54</c:v>
                </c:pt>
                <c:pt idx="328">
                  <c:v>61</c:v>
                </c:pt>
                <c:pt idx="329">
                  <c:v>63</c:v>
                </c:pt>
                <c:pt idx="330">
                  <c:v>56</c:v>
                </c:pt>
                <c:pt idx="331">
                  <c:v>62</c:v>
                </c:pt>
                <c:pt idx="332">
                  <c:v>71</c:v>
                </c:pt>
                <c:pt idx="333">
                  <c:v>70</c:v>
                </c:pt>
                <c:pt idx="334">
                  <c:v>81</c:v>
                </c:pt>
                <c:pt idx="335">
                  <c:v>97</c:v>
                </c:pt>
                <c:pt idx="336">
                  <c:v>98</c:v>
                </c:pt>
                <c:pt idx="337">
                  <c:v>97</c:v>
                </c:pt>
                <c:pt idx="338">
                  <c:v>91</c:v>
                </c:pt>
                <c:pt idx="339">
                  <c:v>94</c:v>
                </c:pt>
                <c:pt idx="340">
                  <c:v>79</c:v>
                </c:pt>
                <c:pt idx="341">
                  <c:v>76</c:v>
                </c:pt>
                <c:pt idx="342">
                  <c:v>77</c:v>
                </c:pt>
                <c:pt idx="343">
                  <c:v>64</c:v>
                </c:pt>
                <c:pt idx="344">
                  <c:v>85</c:v>
                </c:pt>
                <c:pt idx="345">
                  <c:v>96</c:v>
                </c:pt>
                <c:pt idx="346">
                  <c:v>117</c:v>
                </c:pt>
                <c:pt idx="347">
                  <c:v>128</c:v>
                </c:pt>
                <c:pt idx="348">
                  <c:v>143</c:v>
                </c:pt>
                <c:pt idx="349">
                  <c:v>146</c:v>
                </c:pt>
                <c:pt idx="350">
                  <c:v>161</c:v>
                </c:pt>
                <c:pt idx="351">
                  <c:v>166</c:v>
                </c:pt>
                <c:pt idx="352">
                  <c:v>158</c:v>
                </c:pt>
                <c:pt idx="353">
                  <c:v>182</c:v>
                </c:pt>
                <c:pt idx="354">
                  <c:v>165</c:v>
                </c:pt>
                <c:pt idx="355">
                  <c:v>170</c:v>
                </c:pt>
                <c:pt idx="356">
                  <c:v>177</c:v>
                </c:pt>
                <c:pt idx="357">
                  <c:v>202</c:v>
                </c:pt>
                <c:pt idx="358">
                  <c:v>208</c:v>
                </c:pt>
                <c:pt idx="359">
                  <c:v>216</c:v>
                </c:pt>
                <c:pt idx="360">
                  <c:v>189</c:v>
                </c:pt>
                <c:pt idx="361">
                  <c:v>186</c:v>
                </c:pt>
                <c:pt idx="362">
                  <c:v>189</c:v>
                </c:pt>
                <c:pt idx="363">
                  <c:v>197</c:v>
                </c:pt>
                <c:pt idx="364">
                  <c:v>204</c:v>
                </c:pt>
                <c:pt idx="365">
                  <c:v>197</c:v>
                </c:pt>
                <c:pt idx="366">
                  <c:v>178</c:v>
                </c:pt>
                <c:pt idx="367">
                  <c:v>188</c:v>
                </c:pt>
                <c:pt idx="368">
                  <c:v>198</c:v>
                </c:pt>
                <c:pt idx="369">
                  <c:v>201</c:v>
                </c:pt>
                <c:pt idx="370">
                  <c:v>220</c:v>
                </c:pt>
                <c:pt idx="371">
                  <c:v>208</c:v>
                </c:pt>
                <c:pt idx="372">
                  <c:v>192</c:v>
                </c:pt>
                <c:pt idx="373">
                  <c:v>236</c:v>
                </c:pt>
                <c:pt idx="374">
                  <c:v>235</c:v>
                </c:pt>
                <c:pt idx="375">
                  <c:v>220</c:v>
                </c:pt>
                <c:pt idx="376">
                  <c:v>210</c:v>
                </c:pt>
                <c:pt idx="377">
                  <c:v>214</c:v>
                </c:pt>
                <c:pt idx="378">
                  <c:v>209</c:v>
                </c:pt>
                <c:pt idx="379">
                  <c:v>206</c:v>
                </c:pt>
                <c:pt idx="380">
                  <c:v>202</c:v>
                </c:pt>
                <c:pt idx="381">
                  <c:v>201</c:v>
                </c:pt>
                <c:pt idx="382">
                  <c:v>164</c:v>
                </c:pt>
                <c:pt idx="383">
                  <c:v>157</c:v>
                </c:pt>
                <c:pt idx="384">
                  <c:v>156</c:v>
                </c:pt>
                <c:pt idx="385">
                  <c:v>139</c:v>
                </c:pt>
                <c:pt idx="386">
                  <c:v>148</c:v>
                </c:pt>
                <c:pt idx="387">
                  <c:v>119</c:v>
                </c:pt>
                <c:pt idx="388">
                  <c:v>118</c:v>
                </c:pt>
                <c:pt idx="389">
                  <c:v>103</c:v>
                </c:pt>
                <c:pt idx="390">
                  <c:v>90</c:v>
                </c:pt>
                <c:pt idx="391">
                  <c:v>91</c:v>
                </c:pt>
                <c:pt idx="392">
                  <c:v>104</c:v>
                </c:pt>
                <c:pt idx="393">
                  <c:v>100</c:v>
                </c:pt>
                <c:pt idx="394">
                  <c:v>90</c:v>
                </c:pt>
                <c:pt idx="395">
                  <c:v>87</c:v>
                </c:pt>
                <c:pt idx="396">
                  <c:v>85</c:v>
                </c:pt>
                <c:pt idx="397">
                  <c:v>82</c:v>
                </c:pt>
                <c:pt idx="398">
                  <c:v>82</c:v>
                </c:pt>
                <c:pt idx="399">
                  <c:v>70</c:v>
                </c:pt>
                <c:pt idx="400">
                  <c:v>66</c:v>
                </c:pt>
                <c:pt idx="401">
                  <c:v>65</c:v>
                </c:pt>
                <c:pt idx="402">
                  <c:v>66</c:v>
                </c:pt>
                <c:pt idx="403">
                  <c:v>69</c:v>
                </c:pt>
                <c:pt idx="404">
                  <c:v>66</c:v>
                </c:pt>
                <c:pt idx="405">
                  <c:v>83</c:v>
                </c:pt>
                <c:pt idx="406">
                  <c:v>88</c:v>
                </c:pt>
                <c:pt idx="407">
                  <c:v>91</c:v>
                </c:pt>
                <c:pt idx="408">
                  <c:v>90</c:v>
                </c:pt>
                <c:pt idx="409">
                  <c:v>86</c:v>
                </c:pt>
                <c:pt idx="410">
                  <c:v>96</c:v>
                </c:pt>
                <c:pt idx="411">
                  <c:v>97</c:v>
                </c:pt>
                <c:pt idx="412">
                  <c:v>97</c:v>
                </c:pt>
                <c:pt idx="413">
                  <c:v>81</c:v>
                </c:pt>
                <c:pt idx="414">
                  <c:v>80</c:v>
                </c:pt>
                <c:pt idx="415">
                  <c:v>80</c:v>
                </c:pt>
                <c:pt idx="416">
                  <c:v>90</c:v>
                </c:pt>
                <c:pt idx="417">
                  <c:v>93</c:v>
                </c:pt>
                <c:pt idx="418">
                  <c:v>93</c:v>
                </c:pt>
                <c:pt idx="419">
                  <c:v>87</c:v>
                </c:pt>
                <c:pt idx="420">
                  <c:v>94</c:v>
                </c:pt>
                <c:pt idx="421">
                  <c:v>103</c:v>
                </c:pt>
                <c:pt idx="422">
                  <c:v>115</c:v>
                </c:pt>
                <c:pt idx="423">
                  <c:v>110</c:v>
                </c:pt>
                <c:pt idx="424">
                  <c:v>106</c:v>
                </c:pt>
                <c:pt idx="425">
                  <c:v>103</c:v>
                </c:pt>
                <c:pt idx="426">
                  <c:v>103</c:v>
                </c:pt>
                <c:pt idx="427">
                  <c:v>112</c:v>
                </c:pt>
                <c:pt idx="428">
                  <c:v>105</c:v>
                </c:pt>
                <c:pt idx="429">
                  <c:v>113</c:v>
                </c:pt>
                <c:pt idx="430">
                  <c:v>115</c:v>
                </c:pt>
                <c:pt idx="431">
                  <c:v>121</c:v>
                </c:pt>
                <c:pt idx="432">
                  <c:v>142</c:v>
                </c:pt>
                <c:pt idx="433">
                  <c:v>165</c:v>
                </c:pt>
                <c:pt idx="434">
                  <c:v>178</c:v>
                </c:pt>
                <c:pt idx="435">
                  <c:v>204</c:v>
                </c:pt>
                <c:pt idx="436">
                  <c:v>212</c:v>
                </c:pt>
                <c:pt idx="437">
                  <c:v>206</c:v>
                </c:pt>
                <c:pt idx="438">
                  <c:v>205</c:v>
                </c:pt>
                <c:pt idx="439">
                  <c:v>202</c:v>
                </c:pt>
                <c:pt idx="440">
                  <c:v>218</c:v>
                </c:pt>
                <c:pt idx="441">
                  <c:v>218</c:v>
                </c:pt>
                <c:pt idx="442">
                  <c:v>223</c:v>
                </c:pt>
                <c:pt idx="443">
                  <c:v>236</c:v>
                </c:pt>
                <c:pt idx="444">
                  <c:v>230</c:v>
                </c:pt>
                <c:pt idx="445">
                  <c:v>235</c:v>
                </c:pt>
                <c:pt idx="446">
                  <c:v>227</c:v>
                </c:pt>
                <c:pt idx="447">
                  <c:v>236</c:v>
                </c:pt>
                <c:pt idx="448">
                  <c:v>231</c:v>
                </c:pt>
                <c:pt idx="449">
                  <c:v>242</c:v>
                </c:pt>
                <c:pt idx="450">
                  <c:v>253</c:v>
                </c:pt>
                <c:pt idx="451">
                  <c:v>248</c:v>
                </c:pt>
                <c:pt idx="452">
                  <c:v>239</c:v>
                </c:pt>
                <c:pt idx="453">
                  <c:v>221</c:v>
                </c:pt>
                <c:pt idx="454">
                  <c:v>204</c:v>
                </c:pt>
                <c:pt idx="455">
                  <c:v>204</c:v>
                </c:pt>
                <c:pt idx="456">
                  <c:v>220</c:v>
                </c:pt>
                <c:pt idx="457">
                  <c:v>219</c:v>
                </c:pt>
                <c:pt idx="458">
                  <c:v>220</c:v>
                </c:pt>
                <c:pt idx="459">
                  <c:v>230</c:v>
                </c:pt>
                <c:pt idx="460">
                  <c:v>221</c:v>
                </c:pt>
                <c:pt idx="461">
                  <c:v>226</c:v>
                </c:pt>
                <c:pt idx="462">
                  <c:v>243</c:v>
                </c:pt>
                <c:pt idx="463">
                  <c:v>251</c:v>
                </c:pt>
                <c:pt idx="464">
                  <c:v>272</c:v>
                </c:pt>
                <c:pt idx="465">
                  <c:v>275</c:v>
                </c:pt>
                <c:pt idx="466">
                  <c:v>267</c:v>
                </c:pt>
                <c:pt idx="467">
                  <c:v>267</c:v>
                </c:pt>
                <c:pt idx="468">
                  <c:v>262</c:v>
                </c:pt>
                <c:pt idx="469">
                  <c:v>262</c:v>
                </c:pt>
                <c:pt idx="470">
                  <c:v>236</c:v>
                </c:pt>
                <c:pt idx="471">
                  <c:v>255</c:v>
                </c:pt>
                <c:pt idx="472">
                  <c:v>262</c:v>
                </c:pt>
                <c:pt idx="473">
                  <c:v>259</c:v>
                </c:pt>
                <c:pt idx="474">
                  <c:v>253</c:v>
                </c:pt>
                <c:pt idx="475">
                  <c:v>239</c:v>
                </c:pt>
                <c:pt idx="476">
                  <c:v>243</c:v>
                </c:pt>
                <c:pt idx="477">
                  <c:v>247</c:v>
                </c:pt>
                <c:pt idx="478">
                  <c:v>253</c:v>
                </c:pt>
                <c:pt idx="479">
                  <c:v>243</c:v>
                </c:pt>
                <c:pt idx="480">
                  <c:v>246</c:v>
                </c:pt>
                <c:pt idx="481">
                  <c:v>266</c:v>
                </c:pt>
                <c:pt idx="482">
                  <c:v>254</c:v>
                </c:pt>
                <c:pt idx="483">
                  <c:v>229</c:v>
                </c:pt>
                <c:pt idx="484">
                  <c:v>247</c:v>
                </c:pt>
                <c:pt idx="485">
                  <c:v>235</c:v>
                </c:pt>
                <c:pt idx="486">
                  <c:v>256</c:v>
                </c:pt>
                <c:pt idx="487">
                  <c:v>268</c:v>
                </c:pt>
                <c:pt idx="488">
                  <c:v>279</c:v>
                </c:pt>
                <c:pt idx="489">
                  <c:v>282</c:v>
                </c:pt>
                <c:pt idx="490">
                  <c:v>291</c:v>
                </c:pt>
                <c:pt idx="491">
                  <c:v>290</c:v>
                </c:pt>
                <c:pt idx="492">
                  <c:v>322</c:v>
                </c:pt>
                <c:pt idx="493">
                  <c:v>339</c:v>
                </c:pt>
                <c:pt idx="494">
                  <c:v>336</c:v>
                </c:pt>
                <c:pt idx="495">
                  <c:v>338</c:v>
                </c:pt>
                <c:pt idx="496">
                  <c:v>328</c:v>
                </c:pt>
                <c:pt idx="497">
                  <c:v>324</c:v>
                </c:pt>
                <c:pt idx="498">
                  <c:v>316</c:v>
                </c:pt>
                <c:pt idx="499">
                  <c:v>323</c:v>
                </c:pt>
                <c:pt idx="500">
                  <c:v>321</c:v>
                </c:pt>
                <c:pt idx="501">
                  <c:v>313</c:v>
                </c:pt>
                <c:pt idx="502">
                  <c:v>296</c:v>
                </c:pt>
                <c:pt idx="503">
                  <c:v>291</c:v>
                </c:pt>
                <c:pt idx="504">
                  <c:v>287</c:v>
                </c:pt>
                <c:pt idx="505">
                  <c:v>279</c:v>
                </c:pt>
                <c:pt idx="506">
                  <c:v>266</c:v>
                </c:pt>
                <c:pt idx="507">
                  <c:v>243</c:v>
                </c:pt>
                <c:pt idx="508">
                  <c:v>235</c:v>
                </c:pt>
                <c:pt idx="509">
                  <c:v>233</c:v>
                </c:pt>
                <c:pt idx="510">
                  <c:v>228</c:v>
                </c:pt>
                <c:pt idx="511">
                  <c:v>221</c:v>
                </c:pt>
                <c:pt idx="512">
                  <c:v>209</c:v>
                </c:pt>
                <c:pt idx="513">
                  <c:v>193</c:v>
                </c:pt>
                <c:pt idx="514">
                  <c:v>196</c:v>
                </c:pt>
                <c:pt idx="515">
                  <c:v>191</c:v>
                </c:pt>
                <c:pt idx="516">
                  <c:v>173</c:v>
                </c:pt>
                <c:pt idx="517">
                  <c:v>181</c:v>
                </c:pt>
                <c:pt idx="518">
                  <c:v>182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A277-47FC-86FC-826A33BAA4AC}"/>
            </c:ext>
          </c:extLst>
        </c:ser>
        <c:ser>
          <c:idx val="3"/>
          <c:order val="3"/>
          <c:tx>
            <c:strRef>
              <c:f>Copy2!$T$1</c:f>
              <c:strCache>
                <c:ptCount val="1"/>
                <c:pt idx="0">
                  <c:v>Total Completed Isolation MOH report</c:v>
                </c:pt>
              </c:strCache>
            </c:strRef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Copy2!$A$2:$A$600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  <c:pt idx="519">
                  <c:v>44372</c:v>
                </c:pt>
                <c:pt idx="520">
                  <c:v>44373</c:v>
                </c:pt>
                <c:pt idx="521">
                  <c:v>44374</c:v>
                </c:pt>
                <c:pt idx="522">
                  <c:v>44375</c:v>
                </c:pt>
              </c:numCache>
            </c:numRef>
          </c:cat>
          <c:val>
            <c:numRef>
              <c:f>Copy2!$T$2:$T$600</c:f>
              <c:numCache>
                <c:formatCode>General</c:formatCode>
                <c:ptCount val="599"/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4</c:v>
                </c:pt>
                <c:pt idx="65">
                  <c:v>14</c:v>
                </c:pt>
                <c:pt idx="66">
                  <c:v>18</c:v>
                </c:pt>
                <c:pt idx="67">
                  <c:v>28</c:v>
                </c:pt>
                <c:pt idx="68">
                  <c:v>32</c:v>
                </c:pt>
                <c:pt idx="69">
                  <c:v>34</c:v>
                </c:pt>
                <c:pt idx="70">
                  <c:v>42</c:v>
                </c:pt>
                <c:pt idx="71">
                  <c:v>47</c:v>
                </c:pt>
                <c:pt idx="72">
                  <c:v>55</c:v>
                </c:pt>
                <c:pt idx="73">
                  <c:v>68</c:v>
                </c:pt>
                <c:pt idx="74">
                  <c:v>81</c:v>
                </c:pt>
                <c:pt idx="75">
                  <c:v>101</c:v>
                </c:pt>
                <c:pt idx="76">
                  <c:v>115</c:v>
                </c:pt>
                <c:pt idx="77">
                  <c:v>146</c:v>
                </c:pt>
                <c:pt idx="78">
                  <c:v>172</c:v>
                </c:pt>
                <c:pt idx="79">
                  <c:v>199</c:v>
                </c:pt>
                <c:pt idx="80">
                  <c:v>217</c:v>
                </c:pt>
                <c:pt idx="81">
                  <c:v>239</c:v>
                </c:pt>
                <c:pt idx="82">
                  <c:v>259</c:v>
                </c:pt>
                <c:pt idx="83">
                  <c:v>284</c:v>
                </c:pt>
                <c:pt idx="84">
                  <c:v>309</c:v>
                </c:pt>
                <c:pt idx="85">
                  <c:v>312</c:v>
                </c:pt>
                <c:pt idx="86">
                  <c:v>331</c:v>
                </c:pt>
                <c:pt idx="87">
                  <c:v>339</c:v>
                </c:pt>
                <c:pt idx="88">
                  <c:v>351</c:v>
                </c:pt>
                <c:pt idx="89">
                  <c:v>371</c:v>
                </c:pt>
                <c:pt idx="90">
                  <c:v>413</c:v>
                </c:pt>
                <c:pt idx="91">
                  <c:v>434</c:v>
                </c:pt>
                <c:pt idx="92">
                  <c:v>449</c:v>
                </c:pt>
                <c:pt idx="93">
                  <c:v>474</c:v>
                </c:pt>
                <c:pt idx="94">
                  <c:v>514</c:v>
                </c:pt>
                <c:pt idx="95">
                  <c:v>532</c:v>
                </c:pt>
                <c:pt idx="96">
                  <c:v>551</c:v>
                </c:pt>
                <c:pt idx="97">
                  <c:v>594</c:v>
                </c:pt>
                <c:pt idx="98">
                  <c:v>624</c:v>
                </c:pt>
                <c:pt idx="99">
                  <c:v>630</c:v>
                </c:pt>
                <c:pt idx="100">
                  <c:v>685</c:v>
                </c:pt>
                <c:pt idx="101">
                  <c:v>722</c:v>
                </c:pt>
                <c:pt idx="102">
                  <c:v>744</c:v>
                </c:pt>
                <c:pt idx="103">
                  <c:v>786</c:v>
                </c:pt>
                <c:pt idx="104">
                  <c:v>860</c:v>
                </c:pt>
                <c:pt idx="105">
                  <c:v>896</c:v>
                </c:pt>
                <c:pt idx="106">
                  <c:v>1205</c:v>
                </c:pt>
                <c:pt idx="107">
                  <c:v>1442</c:v>
                </c:pt>
                <c:pt idx="108">
                  <c:v>1836</c:v>
                </c:pt>
                <c:pt idx="109">
                  <c:v>2322</c:v>
                </c:pt>
                <c:pt idx="110">
                  <c:v>2927</c:v>
                </c:pt>
                <c:pt idx="111">
                  <c:v>3858</c:v>
                </c:pt>
                <c:pt idx="112">
                  <c:v>4978</c:v>
                </c:pt>
                <c:pt idx="113">
                  <c:v>6229</c:v>
                </c:pt>
                <c:pt idx="114">
                  <c:v>7309</c:v>
                </c:pt>
                <c:pt idx="115">
                  <c:v>8286</c:v>
                </c:pt>
                <c:pt idx="116">
                  <c:v>8776</c:v>
                </c:pt>
                <c:pt idx="117">
                  <c:v>9284</c:v>
                </c:pt>
                <c:pt idx="118">
                  <c:v>10110</c:v>
                </c:pt>
                <c:pt idx="119">
                  <c:v>11017</c:v>
                </c:pt>
                <c:pt idx="120">
                  <c:v>11883</c:v>
                </c:pt>
                <c:pt idx="121">
                  <c:v>12731</c:v>
                </c:pt>
                <c:pt idx="122">
                  <c:v>13686</c:v>
                </c:pt>
                <c:pt idx="123">
                  <c:v>14521</c:v>
                </c:pt>
                <c:pt idx="124">
                  <c:v>15203</c:v>
                </c:pt>
                <c:pt idx="125">
                  <c:v>16007</c:v>
                </c:pt>
                <c:pt idx="126">
                  <c:v>16996</c:v>
                </c:pt>
                <c:pt idx="127">
                  <c:v>18298</c:v>
                </c:pt>
                <c:pt idx="128">
                  <c:v>19305</c:v>
                </c:pt>
                <c:pt idx="129">
                  <c:v>20245</c:v>
                </c:pt>
                <c:pt idx="130">
                  <c:v>21004</c:v>
                </c:pt>
                <c:pt idx="131">
                  <c:v>21706</c:v>
                </c:pt>
                <c:pt idx="132">
                  <c:v>22089</c:v>
                </c:pt>
                <c:pt idx="133">
                  <c:v>22404</c:v>
                </c:pt>
                <c:pt idx="134">
                  <c:v>22693</c:v>
                </c:pt>
                <c:pt idx="135">
                  <c:v>23041</c:v>
                </c:pt>
                <c:pt idx="136">
                  <c:v>23361</c:v>
                </c:pt>
                <c:pt idx="137">
                  <c:v>23823</c:v>
                </c:pt>
                <c:pt idx="138">
                  <c:v>24316</c:v>
                </c:pt>
                <c:pt idx="139">
                  <c:v>24948</c:v>
                </c:pt>
                <c:pt idx="140">
                  <c:v>25689</c:v>
                </c:pt>
                <c:pt idx="141">
                  <c:v>26434</c:v>
                </c:pt>
                <c:pt idx="142">
                  <c:v>27191</c:v>
                </c:pt>
                <c:pt idx="143">
                  <c:v>27961</c:v>
                </c:pt>
                <c:pt idx="144">
                  <c:v>28731</c:v>
                </c:pt>
                <c:pt idx="145">
                  <c:v>29516</c:v>
                </c:pt>
                <c:pt idx="146">
                  <c:v>30277</c:v>
                </c:pt>
                <c:pt idx="147">
                  <c:v>31046</c:v>
                </c:pt>
                <c:pt idx="148">
                  <c:v>31781</c:v>
                </c:pt>
                <c:pt idx="149">
                  <c:v>32540</c:v>
                </c:pt>
                <c:pt idx="150">
                  <c:v>33247</c:v>
                </c:pt>
                <c:pt idx="151">
                  <c:v>33882</c:v>
                </c:pt>
                <c:pt idx="152">
                  <c:v>34283</c:v>
                </c:pt>
                <c:pt idx="153">
                  <c:v>34582</c:v>
                </c:pt>
                <c:pt idx="154">
                  <c:v>34886</c:v>
                </c:pt>
                <c:pt idx="155">
                  <c:v>35095</c:v>
                </c:pt>
                <c:pt idx="156">
                  <c:v>35429</c:v>
                </c:pt>
                <c:pt idx="157">
                  <c:v>35756</c:v>
                </c:pt>
                <c:pt idx="158">
                  <c:v>36224</c:v>
                </c:pt>
                <c:pt idx="159">
                  <c:v>36734</c:v>
                </c:pt>
                <c:pt idx="160">
                  <c:v>37238</c:v>
                </c:pt>
                <c:pt idx="161">
                  <c:v>37654</c:v>
                </c:pt>
                <c:pt idx="162">
                  <c:v>37980</c:v>
                </c:pt>
                <c:pt idx="163">
                  <c:v>38317</c:v>
                </c:pt>
                <c:pt idx="164">
                  <c:v>38627</c:v>
                </c:pt>
                <c:pt idx="165">
                  <c:v>38892</c:v>
                </c:pt>
                <c:pt idx="166">
                  <c:v>39171</c:v>
                </c:pt>
                <c:pt idx="167">
                  <c:v>39482</c:v>
                </c:pt>
                <c:pt idx="168">
                  <c:v>39793</c:v>
                </c:pt>
                <c:pt idx="169">
                  <c:v>39925</c:v>
                </c:pt>
                <c:pt idx="170">
                  <c:v>40151</c:v>
                </c:pt>
                <c:pt idx="171">
                  <c:v>40401</c:v>
                </c:pt>
                <c:pt idx="172">
                  <c:v>40653</c:v>
                </c:pt>
                <c:pt idx="173">
                  <c:v>40842</c:v>
                </c:pt>
                <c:pt idx="174">
                  <c:v>41081</c:v>
                </c:pt>
                <c:pt idx="175">
                  <c:v>41339</c:v>
                </c:pt>
                <c:pt idx="176">
                  <c:v>41654</c:v>
                </c:pt>
                <c:pt idx="177">
                  <c:v>41906</c:v>
                </c:pt>
                <c:pt idx="178">
                  <c:v>42156</c:v>
                </c:pt>
                <c:pt idx="179">
                  <c:v>42436</c:v>
                </c:pt>
                <c:pt idx="180">
                  <c:v>42642</c:v>
                </c:pt>
                <c:pt idx="181">
                  <c:v>42839</c:v>
                </c:pt>
                <c:pt idx="182">
                  <c:v>43048</c:v>
                </c:pt>
                <c:pt idx="183">
                  <c:v>43186</c:v>
                </c:pt>
                <c:pt idx="184">
                  <c:v>43357</c:v>
                </c:pt>
                <c:pt idx="185">
                  <c:v>43518</c:v>
                </c:pt>
                <c:pt idx="186">
                  <c:v>43686</c:v>
                </c:pt>
                <c:pt idx="187">
                  <c:v>43875</c:v>
                </c:pt>
                <c:pt idx="188">
                  <c:v>44071</c:v>
                </c:pt>
                <c:pt idx="189">
                  <c:v>44264</c:v>
                </c:pt>
                <c:pt idx="190">
                  <c:v>44436</c:v>
                </c:pt>
                <c:pt idx="191">
                  <c:v>44677</c:v>
                </c:pt>
                <c:pt idx="192">
                  <c:v>44852</c:v>
                </c:pt>
                <c:pt idx="193">
                  <c:v>45096</c:v>
                </c:pt>
                <c:pt idx="194">
                  <c:v>45364</c:v>
                </c:pt>
                <c:pt idx="195">
                  <c:v>45668</c:v>
                </c:pt>
                <c:pt idx="196">
                  <c:v>45925</c:v>
                </c:pt>
                <c:pt idx="197">
                  <c:v>46196</c:v>
                </c:pt>
                <c:pt idx="198">
                  <c:v>46457</c:v>
                </c:pt>
                <c:pt idx="199">
                  <c:v>46778</c:v>
                </c:pt>
                <c:pt idx="200">
                  <c:v>47453</c:v>
                </c:pt>
                <c:pt idx="201">
                  <c:v>47960</c:v>
                </c:pt>
                <c:pt idx="202">
                  <c:v>48341</c:v>
                </c:pt>
                <c:pt idx="203">
                  <c:v>48552</c:v>
                </c:pt>
                <c:pt idx="204">
                  <c:v>48856</c:v>
                </c:pt>
                <c:pt idx="205">
                  <c:v>49326</c:v>
                </c:pt>
                <c:pt idx="206">
                  <c:v>49746</c:v>
                </c:pt>
                <c:pt idx="207">
                  <c:v>50142</c:v>
                </c:pt>
                <c:pt idx="208">
                  <c:v>50323</c:v>
                </c:pt>
                <c:pt idx="209">
                  <c:v>50597</c:v>
                </c:pt>
                <c:pt idx="210">
                  <c:v>50901</c:v>
                </c:pt>
                <c:pt idx="211">
                  <c:v>51427</c:v>
                </c:pt>
                <c:pt idx="212">
                  <c:v>51691</c:v>
                </c:pt>
                <c:pt idx="213">
                  <c:v>51929</c:v>
                </c:pt>
                <c:pt idx="214">
                  <c:v>52347</c:v>
                </c:pt>
                <c:pt idx="215">
                  <c:v>52564</c:v>
                </c:pt>
                <c:pt idx="216">
                  <c:v>52708</c:v>
                </c:pt>
                <c:pt idx="217">
                  <c:v>52871</c:v>
                </c:pt>
                <c:pt idx="218">
                  <c:v>53066</c:v>
                </c:pt>
                <c:pt idx="219">
                  <c:v>53166</c:v>
                </c:pt>
                <c:pt idx="220">
                  <c:v>53300</c:v>
                </c:pt>
                <c:pt idx="221">
                  <c:v>53366</c:v>
                </c:pt>
                <c:pt idx="222">
                  <c:v>53455</c:v>
                </c:pt>
                <c:pt idx="223">
                  <c:v>53592</c:v>
                </c:pt>
                <c:pt idx="224">
                  <c:v>53712</c:v>
                </c:pt>
                <c:pt idx="225">
                  <c:v>53852</c:v>
                </c:pt>
                <c:pt idx="226">
                  <c:v>53942</c:v>
                </c:pt>
                <c:pt idx="227">
                  <c:v>53998</c:v>
                </c:pt>
                <c:pt idx="228">
                  <c:v>54068</c:v>
                </c:pt>
                <c:pt idx="229">
                  <c:v>54117</c:v>
                </c:pt>
                <c:pt idx="230">
                  <c:v>54136</c:v>
                </c:pt>
                <c:pt idx="231">
                  <c:v>54200</c:v>
                </c:pt>
                <c:pt idx="232">
                  <c:v>54243</c:v>
                </c:pt>
                <c:pt idx="233">
                  <c:v>54328</c:v>
                </c:pt>
                <c:pt idx="234">
                  <c:v>54387</c:v>
                </c:pt>
                <c:pt idx="235">
                  <c:v>54415</c:v>
                </c:pt>
                <c:pt idx="236">
                  <c:v>54495</c:v>
                </c:pt>
                <c:pt idx="237">
                  <c:v>54556</c:v>
                </c:pt>
                <c:pt idx="238">
                  <c:v>54634</c:v>
                </c:pt>
                <c:pt idx="239">
                  <c:v>54658</c:v>
                </c:pt>
                <c:pt idx="240">
                  <c:v>54720</c:v>
                </c:pt>
                <c:pt idx="241">
                  <c:v>54756</c:v>
                </c:pt>
                <c:pt idx="242">
                  <c:v>54817</c:v>
                </c:pt>
                <c:pt idx="243">
                  <c:v>54833</c:v>
                </c:pt>
                <c:pt idx="244">
                  <c:v>54856</c:v>
                </c:pt>
                <c:pt idx="245">
                  <c:v>54887</c:v>
                </c:pt>
                <c:pt idx="246">
                  <c:v>54893</c:v>
                </c:pt>
                <c:pt idx="247">
                  <c:v>54910</c:v>
                </c:pt>
                <c:pt idx="248">
                  <c:v>54918</c:v>
                </c:pt>
                <c:pt idx="249">
                  <c:v>54941</c:v>
                </c:pt>
                <c:pt idx="250">
                  <c:v>55008</c:v>
                </c:pt>
                <c:pt idx="251">
                  <c:v>55029</c:v>
                </c:pt>
                <c:pt idx="252">
                  <c:v>55049</c:v>
                </c:pt>
                <c:pt idx="253">
                  <c:v>55068</c:v>
                </c:pt>
                <c:pt idx="254">
                  <c:v>55085</c:v>
                </c:pt>
                <c:pt idx="255">
                  <c:v>55095</c:v>
                </c:pt>
                <c:pt idx="256">
                  <c:v>55112</c:v>
                </c:pt>
                <c:pt idx="257">
                  <c:v>55125</c:v>
                </c:pt>
                <c:pt idx="258">
                  <c:v>55133</c:v>
                </c:pt>
                <c:pt idx="259">
                  <c:v>55171</c:v>
                </c:pt>
                <c:pt idx="260">
                  <c:v>55173</c:v>
                </c:pt>
                <c:pt idx="261">
                  <c:v>55192</c:v>
                </c:pt>
                <c:pt idx="262">
                  <c:v>55196</c:v>
                </c:pt>
                <c:pt idx="263">
                  <c:v>55215</c:v>
                </c:pt>
                <c:pt idx="264">
                  <c:v>55223</c:v>
                </c:pt>
                <c:pt idx="265">
                  <c:v>55231</c:v>
                </c:pt>
                <c:pt idx="266">
                  <c:v>55239</c:v>
                </c:pt>
                <c:pt idx="267">
                  <c:v>55257</c:v>
                </c:pt>
                <c:pt idx="268">
                  <c:v>55270</c:v>
                </c:pt>
                <c:pt idx="269">
                  <c:v>55278</c:v>
                </c:pt>
                <c:pt idx="270">
                  <c:v>55281</c:v>
                </c:pt>
                <c:pt idx="271">
                  <c:v>55281</c:v>
                </c:pt>
                <c:pt idx="272">
                  <c:v>55283</c:v>
                </c:pt>
                <c:pt idx="273">
                  <c:v>55286</c:v>
                </c:pt>
                <c:pt idx="274">
                  <c:v>55289</c:v>
                </c:pt>
                <c:pt idx="275">
                  <c:v>55293</c:v>
                </c:pt>
                <c:pt idx="276">
                  <c:v>55301</c:v>
                </c:pt>
                <c:pt idx="277">
                  <c:v>55311</c:v>
                </c:pt>
                <c:pt idx="278">
                  <c:v>55312</c:v>
                </c:pt>
                <c:pt idx="279">
                  <c:v>55316</c:v>
                </c:pt>
                <c:pt idx="280">
                  <c:v>55317</c:v>
                </c:pt>
                <c:pt idx="281">
                  <c:v>55326</c:v>
                </c:pt>
                <c:pt idx="282">
                  <c:v>55327</c:v>
                </c:pt>
                <c:pt idx="283">
                  <c:v>55331</c:v>
                </c:pt>
                <c:pt idx="284">
                  <c:v>55331</c:v>
                </c:pt>
                <c:pt idx="285">
                  <c:v>55334</c:v>
                </c:pt>
                <c:pt idx="286">
                  <c:v>55335</c:v>
                </c:pt>
                <c:pt idx="287">
                  <c:v>55339</c:v>
                </c:pt>
                <c:pt idx="288">
                  <c:v>55343</c:v>
                </c:pt>
                <c:pt idx="289">
                  <c:v>55345</c:v>
                </c:pt>
                <c:pt idx="290">
                  <c:v>55348</c:v>
                </c:pt>
                <c:pt idx="291">
                  <c:v>55353</c:v>
                </c:pt>
                <c:pt idx="292">
                  <c:v>55355</c:v>
                </c:pt>
                <c:pt idx="293">
                  <c:v>55358</c:v>
                </c:pt>
                <c:pt idx="294">
                  <c:v>55363</c:v>
                </c:pt>
                <c:pt idx="295">
                  <c:v>55365</c:v>
                </c:pt>
                <c:pt idx="296">
                  <c:v>55366</c:v>
                </c:pt>
                <c:pt idx="297">
                  <c:v>55369</c:v>
                </c:pt>
                <c:pt idx="298">
                  <c:v>55369</c:v>
                </c:pt>
                <c:pt idx="299">
                  <c:v>55370</c:v>
                </c:pt>
                <c:pt idx="300">
                  <c:v>55375</c:v>
                </c:pt>
                <c:pt idx="301">
                  <c:v>55378</c:v>
                </c:pt>
                <c:pt idx="302">
                  <c:v>55381</c:v>
                </c:pt>
                <c:pt idx="303">
                  <c:v>55384</c:v>
                </c:pt>
                <c:pt idx="304">
                  <c:v>55387</c:v>
                </c:pt>
                <c:pt idx="305">
                  <c:v>55389</c:v>
                </c:pt>
                <c:pt idx="306">
                  <c:v>55394</c:v>
                </c:pt>
                <c:pt idx="307">
                  <c:v>55399</c:v>
                </c:pt>
                <c:pt idx="308">
                  <c:v>55407</c:v>
                </c:pt>
                <c:pt idx="309">
                  <c:v>55407</c:v>
                </c:pt>
                <c:pt idx="310">
                  <c:v>55409</c:v>
                </c:pt>
                <c:pt idx="311">
                  <c:v>55410</c:v>
                </c:pt>
                <c:pt idx="312">
                  <c:v>55417</c:v>
                </c:pt>
                <c:pt idx="313">
                  <c:v>55421</c:v>
                </c:pt>
                <c:pt idx="314">
                  <c:v>55424</c:v>
                </c:pt>
                <c:pt idx="315">
                  <c:v>55424</c:v>
                </c:pt>
                <c:pt idx="316">
                  <c:v>55430</c:v>
                </c:pt>
                <c:pt idx="317">
                  <c:v>55435</c:v>
                </c:pt>
                <c:pt idx="318">
                  <c:v>55436</c:v>
                </c:pt>
                <c:pt idx="319">
                  <c:v>55442</c:v>
                </c:pt>
                <c:pt idx="320">
                  <c:v>55448</c:v>
                </c:pt>
                <c:pt idx="321">
                  <c:v>55448</c:v>
                </c:pt>
                <c:pt idx="322">
                  <c:v>55453</c:v>
                </c:pt>
                <c:pt idx="323">
                  <c:v>55456</c:v>
                </c:pt>
                <c:pt idx="324">
                  <c:v>55459</c:v>
                </c:pt>
                <c:pt idx="325">
                  <c:v>55465</c:v>
                </c:pt>
                <c:pt idx="326">
                  <c:v>55465</c:v>
                </c:pt>
                <c:pt idx="327">
                  <c:v>55485</c:v>
                </c:pt>
                <c:pt idx="328">
                  <c:v>55489</c:v>
                </c:pt>
                <c:pt idx="329">
                  <c:v>55497</c:v>
                </c:pt>
                <c:pt idx="330">
                  <c:v>55502</c:v>
                </c:pt>
                <c:pt idx="331">
                  <c:v>55507</c:v>
                </c:pt>
                <c:pt idx="332">
                  <c:v>55511</c:v>
                </c:pt>
                <c:pt idx="333">
                  <c:v>55518</c:v>
                </c:pt>
                <c:pt idx="334">
                  <c:v>55528</c:v>
                </c:pt>
                <c:pt idx="335">
                  <c:v>55537</c:v>
                </c:pt>
                <c:pt idx="336">
                  <c:v>55542</c:v>
                </c:pt>
                <c:pt idx="337">
                  <c:v>55558</c:v>
                </c:pt>
                <c:pt idx="338">
                  <c:v>55563</c:v>
                </c:pt>
                <c:pt idx="339">
                  <c:v>55567</c:v>
                </c:pt>
                <c:pt idx="340">
                  <c:v>55579</c:v>
                </c:pt>
                <c:pt idx="341">
                  <c:v>55586</c:v>
                </c:pt>
                <c:pt idx="342">
                  <c:v>55595</c:v>
                </c:pt>
                <c:pt idx="343">
                  <c:v>55622</c:v>
                </c:pt>
                <c:pt idx="344">
                  <c:v>55624</c:v>
                </c:pt>
                <c:pt idx="345">
                  <c:v>55629</c:v>
                </c:pt>
                <c:pt idx="346">
                  <c:v>55631</c:v>
                </c:pt>
                <c:pt idx="347">
                  <c:v>55634</c:v>
                </c:pt>
                <c:pt idx="348">
                  <c:v>55641</c:v>
                </c:pt>
                <c:pt idx="349">
                  <c:v>55657</c:v>
                </c:pt>
                <c:pt idx="350">
                  <c:v>55674</c:v>
                </c:pt>
                <c:pt idx="351">
                  <c:v>55683</c:v>
                </c:pt>
                <c:pt idx="352">
                  <c:v>55709</c:v>
                </c:pt>
                <c:pt idx="353">
                  <c:v>55722</c:v>
                </c:pt>
                <c:pt idx="354">
                  <c:v>55748</c:v>
                </c:pt>
                <c:pt idx="355">
                  <c:v>55764</c:v>
                </c:pt>
                <c:pt idx="356">
                  <c:v>55787</c:v>
                </c:pt>
                <c:pt idx="357">
                  <c:v>55810</c:v>
                </c:pt>
                <c:pt idx="358">
                  <c:v>55818</c:v>
                </c:pt>
                <c:pt idx="359">
                  <c:v>55825</c:v>
                </c:pt>
                <c:pt idx="360">
                  <c:v>55881</c:v>
                </c:pt>
                <c:pt idx="361">
                  <c:v>55891</c:v>
                </c:pt>
                <c:pt idx="362">
                  <c:v>55910</c:v>
                </c:pt>
                <c:pt idx="363">
                  <c:v>55938</c:v>
                </c:pt>
                <c:pt idx="364">
                  <c:v>55966</c:v>
                </c:pt>
                <c:pt idx="365">
                  <c:v>55987</c:v>
                </c:pt>
                <c:pt idx="366">
                  <c:v>56016</c:v>
                </c:pt>
                <c:pt idx="367">
                  <c:v>56039</c:v>
                </c:pt>
                <c:pt idx="368">
                  <c:v>56601</c:v>
                </c:pt>
                <c:pt idx="369">
                  <c:v>56072</c:v>
                </c:pt>
                <c:pt idx="370">
                  <c:v>56082</c:v>
                </c:pt>
                <c:pt idx="371">
                  <c:v>56124</c:v>
                </c:pt>
                <c:pt idx="372">
                  <c:v>56154</c:v>
                </c:pt>
                <c:pt idx="373">
                  <c:v>56167</c:v>
                </c:pt>
                <c:pt idx="374">
                  <c:v>56192</c:v>
                </c:pt>
                <c:pt idx="375">
                  <c:v>56228</c:v>
                </c:pt>
                <c:pt idx="376">
                  <c:v>56253</c:v>
                </c:pt>
                <c:pt idx="377">
                  <c:v>56268</c:v>
                </c:pt>
                <c:pt idx="378">
                  <c:v>56294</c:v>
                </c:pt>
                <c:pt idx="379">
                  <c:v>56317</c:v>
                </c:pt>
                <c:pt idx="380">
                  <c:v>56342</c:v>
                </c:pt>
                <c:pt idx="381">
                  <c:v>56369</c:v>
                </c:pt>
                <c:pt idx="382">
                  <c:v>56416</c:v>
                </c:pt>
                <c:pt idx="383">
                  <c:v>56434</c:v>
                </c:pt>
                <c:pt idx="384">
                  <c:v>56449</c:v>
                </c:pt>
                <c:pt idx="385">
                  <c:v>56475</c:v>
                </c:pt>
                <c:pt idx="386">
                  <c:v>56486</c:v>
                </c:pt>
                <c:pt idx="387">
                  <c:v>56517</c:v>
                </c:pt>
                <c:pt idx="388">
                  <c:v>56532</c:v>
                </c:pt>
                <c:pt idx="389">
                  <c:v>56551</c:v>
                </c:pt>
                <c:pt idx="390">
                  <c:v>56567</c:v>
                </c:pt>
                <c:pt idx="391">
                  <c:v>56580</c:v>
                </c:pt>
                <c:pt idx="392">
                  <c:v>56580</c:v>
                </c:pt>
                <c:pt idx="393">
                  <c:v>56595</c:v>
                </c:pt>
                <c:pt idx="394">
                  <c:v>56613</c:v>
                </c:pt>
                <c:pt idx="395">
                  <c:v>56623</c:v>
                </c:pt>
                <c:pt idx="396">
                  <c:v>56629</c:v>
                </c:pt>
                <c:pt idx="397">
                  <c:v>56634</c:v>
                </c:pt>
                <c:pt idx="398">
                  <c:v>56639</c:v>
                </c:pt>
                <c:pt idx="399">
                  <c:v>56658</c:v>
                </c:pt>
                <c:pt idx="400">
                  <c:v>56674</c:v>
                </c:pt>
                <c:pt idx="401">
                  <c:v>56687</c:v>
                </c:pt>
                <c:pt idx="402">
                  <c:v>56692</c:v>
                </c:pt>
                <c:pt idx="403">
                  <c:v>56698</c:v>
                </c:pt>
                <c:pt idx="404">
                  <c:v>56708</c:v>
                </c:pt>
                <c:pt idx="405">
                  <c:v>56714</c:v>
                </c:pt>
                <c:pt idx="406">
                  <c:v>56721</c:v>
                </c:pt>
                <c:pt idx="407">
                  <c:v>56731</c:v>
                </c:pt>
                <c:pt idx="408">
                  <c:v>56737</c:v>
                </c:pt>
                <c:pt idx="409">
                  <c:v>56746</c:v>
                </c:pt>
                <c:pt idx="410">
                  <c:v>56750</c:v>
                </c:pt>
                <c:pt idx="411">
                  <c:v>56754</c:v>
                </c:pt>
                <c:pt idx="412">
                  <c:v>56760</c:v>
                </c:pt>
                <c:pt idx="413">
                  <c:v>56785</c:v>
                </c:pt>
                <c:pt idx="414">
                  <c:v>56793</c:v>
                </c:pt>
                <c:pt idx="415">
                  <c:v>56804</c:v>
                </c:pt>
                <c:pt idx="416">
                  <c:v>56807</c:v>
                </c:pt>
                <c:pt idx="417">
                  <c:v>56812</c:v>
                </c:pt>
                <c:pt idx="418">
                  <c:v>56822</c:v>
                </c:pt>
                <c:pt idx="419">
                  <c:v>56835</c:v>
                </c:pt>
                <c:pt idx="420">
                  <c:v>56842</c:v>
                </c:pt>
                <c:pt idx="421">
                  <c:v>56846</c:v>
                </c:pt>
                <c:pt idx="422">
                  <c:v>56849</c:v>
                </c:pt>
                <c:pt idx="423">
                  <c:v>56864</c:v>
                </c:pt>
                <c:pt idx="424">
                  <c:v>56876</c:v>
                </c:pt>
                <c:pt idx="425">
                  <c:v>56885</c:v>
                </c:pt>
                <c:pt idx="426">
                  <c:v>56899</c:v>
                </c:pt>
                <c:pt idx="427">
                  <c:v>56904</c:v>
                </c:pt>
                <c:pt idx="428">
                  <c:v>56919</c:v>
                </c:pt>
                <c:pt idx="429">
                  <c:v>56928</c:v>
                </c:pt>
                <c:pt idx="430">
                  <c:v>56935</c:v>
                </c:pt>
                <c:pt idx="431">
                  <c:v>56944</c:v>
                </c:pt>
                <c:pt idx="432">
                  <c:v>56950</c:v>
                </c:pt>
                <c:pt idx="433">
                  <c:v>56957</c:v>
                </c:pt>
                <c:pt idx="434">
                  <c:v>56967</c:v>
                </c:pt>
                <c:pt idx="435">
                  <c:v>56980</c:v>
                </c:pt>
                <c:pt idx="436">
                  <c:v>56989</c:v>
                </c:pt>
                <c:pt idx="437">
                  <c:v>57004</c:v>
                </c:pt>
                <c:pt idx="438">
                  <c:v>57014</c:v>
                </c:pt>
                <c:pt idx="439">
                  <c:v>57037</c:v>
                </c:pt>
                <c:pt idx="440">
                  <c:v>57504</c:v>
                </c:pt>
                <c:pt idx="441">
                  <c:v>57074</c:v>
                </c:pt>
                <c:pt idx="442">
                  <c:v>57090</c:v>
                </c:pt>
                <c:pt idx="443">
                  <c:v>57106</c:v>
                </c:pt>
                <c:pt idx="444">
                  <c:v>57118</c:v>
                </c:pt>
                <c:pt idx="445">
                  <c:v>57135</c:v>
                </c:pt>
                <c:pt idx="446">
                  <c:v>57146</c:v>
                </c:pt>
                <c:pt idx="447">
                  <c:v>57161</c:v>
                </c:pt>
                <c:pt idx="448">
                  <c:v>57183</c:v>
                </c:pt>
                <c:pt idx="449">
                  <c:v>57209</c:v>
                </c:pt>
                <c:pt idx="450">
                  <c:v>57224</c:v>
                </c:pt>
                <c:pt idx="451">
                  <c:v>57241</c:v>
                </c:pt>
                <c:pt idx="452">
                  <c:v>57256</c:v>
                </c:pt>
                <c:pt idx="453">
                  <c:v>57288</c:v>
                </c:pt>
                <c:pt idx="454">
                  <c:v>57315</c:v>
                </c:pt>
                <c:pt idx="455">
                  <c:v>57338</c:v>
                </c:pt>
                <c:pt idx="456">
                  <c:v>57346</c:v>
                </c:pt>
                <c:pt idx="457">
                  <c:v>57356</c:v>
                </c:pt>
                <c:pt idx="458">
                  <c:v>57386</c:v>
                </c:pt>
                <c:pt idx="459">
                  <c:v>57403</c:v>
                </c:pt>
                <c:pt idx="460">
                  <c:v>57418</c:v>
                </c:pt>
                <c:pt idx="461">
                  <c:v>57430</c:v>
                </c:pt>
                <c:pt idx="462">
                  <c:v>57446</c:v>
                </c:pt>
                <c:pt idx="463">
                  <c:v>57455</c:v>
                </c:pt>
                <c:pt idx="464">
                  <c:v>57469</c:v>
                </c:pt>
                <c:pt idx="465">
                  <c:v>57485</c:v>
                </c:pt>
                <c:pt idx="466">
                  <c:v>57502</c:v>
                </c:pt>
                <c:pt idx="467">
                  <c:v>57517</c:v>
                </c:pt>
                <c:pt idx="468">
                  <c:v>57535</c:v>
                </c:pt>
                <c:pt idx="469">
                  <c:v>57557</c:v>
                </c:pt>
                <c:pt idx="470">
                  <c:v>57586</c:v>
                </c:pt>
                <c:pt idx="471">
                  <c:v>57589</c:v>
                </c:pt>
                <c:pt idx="472">
                  <c:v>57606</c:v>
                </c:pt>
                <c:pt idx="473">
                  <c:v>57625</c:v>
                </c:pt>
                <c:pt idx="474">
                  <c:v>57643</c:v>
                </c:pt>
                <c:pt idx="475">
                  <c:v>57663</c:v>
                </c:pt>
                <c:pt idx="476">
                  <c:v>57682</c:v>
                </c:pt>
                <c:pt idx="477">
                  <c:v>57697</c:v>
                </c:pt>
                <c:pt idx="478">
                  <c:v>57708</c:v>
                </c:pt>
                <c:pt idx="479">
                  <c:v>57741</c:v>
                </c:pt>
                <c:pt idx="480">
                  <c:v>57754</c:v>
                </c:pt>
                <c:pt idx="481">
                  <c:v>57765</c:v>
                </c:pt>
                <c:pt idx="482">
                  <c:v>57807</c:v>
                </c:pt>
                <c:pt idx="483">
                  <c:v>57852</c:v>
                </c:pt>
                <c:pt idx="484">
                  <c:v>57861</c:v>
                </c:pt>
                <c:pt idx="485">
                  <c:v>57893</c:v>
                </c:pt>
                <c:pt idx="486">
                  <c:v>57903</c:v>
                </c:pt>
                <c:pt idx="487">
                  <c:v>57920</c:v>
                </c:pt>
                <c:pt idx="488">
                  <c:v>57932</c:v>
                </c:pt>
                <c:pt idx="489">
                  <c:v>57953</c:v>
                </c:pt>
                <c:pt idx="490">
                  <c:v>57965</c:v>
                </c:pt>
                <c:pt idx="491">
                  <c:v>57993</c:v>
                </c:pt>
                <c:pt idx="492">
                  <c:v>57997</c:v>
                </c:pt>
                <c:pt idx="493">
                  <c:v>58005</c:v>
                </c:pt>
                <c:pt idx="494">
                  <c:v>58021</c:v>
                </c:pt>
                <c:pt idx="495">
                  <c:v>58037</c:v>
                </c:pt>
                <c:pt idx="496">
                  <c:v>58069</c:v>
                </c:pt>
                <c:pt idx="497">
                  <c:v>58093</c:v>
                </c:pt>
                <c:pt idx="498">
                  <c:v>58110</c:v>
                </c:pt>
                <c:pt idx="499">
                  <c:v>58133</c:v>
                </c:pt>
                <c:pt idx="500">
                  <c:v>58145</c:v>
                </c:pt>
                <c:pt idx="501">
                  <c:v>58166</c:v>
                </c:pt>
                <c:pt idx="502">
                  <c:v>58197</c:v>
                </c:pt>
                <c:pt idx="503">
                  <c:v>58231</c:v>
                </c:pt>
                <c:pt idx="504">
                  <c:v>58251</c:v>
                </c:pt>
                <c:pt idx="505">
                  <c:v>58272</c:v>
                </c:pt>
                <c:pt idx="506">
                  <c:v>58301</c:v>
                </c:pt>
                <c:pt idx="507">
                  <c:v>58323</c:v>
                </c:pt>
                <c:pt idx="508">
                  <c:v>58341</c:v>
                </c:pt>
                <c:pt idx="509">
                  <c:v>58351</c:v>
                </c:pt>
                <c:pt idx="510">
                  <c:v>58366</c:v>
                </c:pt>
                <c:pt idx="511">
                  <c:v>58388</c:v>
                </c:pt>
                <c:pt idx="512">
                  <c:v>58409</c:v>
                </c:pt>
                <c:pt idx="513">
                  <c:v>58438</c:v>
                </c:pt>
                <c:pt idx="514">
                  <c:v>58450</c:v>
                </c:pt>
                <c:pt idx="515">
                  <c:v>58459</c:v>
                </c:pt>
                <c:pt idx="516">
                  <c:v>58486</c:v>
                </c:pt>
                <c:pt idx="517">
                  <c:v>58496</c:v>
                </c:pt>
                <c:pt idx="518">
                  <c:v>58517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A277-47FC-86FC-826A33BAA4AC}"/>
            </c:ext>
          </c:extLst>
        </c:ser>
        <c:ser>
          <c:idx val="4"/>
          <c:order val="4"/>
          <c:tx>
            <c:strRef>
              <c:f>Copy2!$U$1</c:f>
              <c:strCache>
                <c:ptCount val="1"/>
                <c:pt idx="0">
                  <c:v>Total Hospital Discharged MOH report</c:v>
                </c:pt>
              </c:strCache>
            </c:strRef>
          </c:tx>
          <c:spPr>
            <a:solidFill>
              <a:srgbClr val="FF6D0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Copy2!$A$2:$A$600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  <c:pt idx="519">
                  <c:v>44372</c:v>
                </c:pt>
                <c:pt idx="520">
                  <c:v>44373</c:v>
                </c:pt>
                <c:pt idx="521">
                  <c:v>44374</c:v>
                </c:pt>
                <c:pt idx="522">
                  <c:v>44375</c:v>
                </c:pt>
              </c:numCache>
            </c:numRef>
          </c:cat>
          <c:val>
            <c:numRef>
              <c:f>Copy2!$U$2:$U$600</c:f>
              <c:numCache>
                <c:formatCode>General</c:formatCode>
                <c:ptCount val="599"/>
                <c:pt idx="57">
                  <c:v>131</c:v>
                </c:pt>
                <c:pt idx="58">
                  <c:v>140</c:v>
                </c:pt>
                <c:pt idx="59">
                  <c:v>144</c:v>
                </c:pt>
                <c:pt idx="60">
                  <c:v>152</c:v>
                </c:pt>
                <c:pt idx="61">
                  <c:v>155</c:v>
                </c:pt>
                <c:pt idx="62">
                  <c:v>160</c:v>
                </c:pt>
                <c:pt idx="63">
                  <c:v>172</c:v>
                </c:pt>
                <c:pt idx="64">
                  <c:v>179</c:v>
                </c:pt>
                <c:pt idx="65">
                  <c:v>184</c:v>
                </c:pt>
                <c:pt idx="66">
                  <c:v>194</c:v>
                </c:pt>
                <c:pt idx="67">
                  <c:v>200</c:v>
                </c:pt>
                <c:pt idx="68">
                  <c:v>208</c:v>
                </c:pt>
                <c:pt idx="69">
                  <c:v>211</c:v>
                </c:pt>
                <c:pt idx="70">
                  <c:v>224</c:v>
                </c:pt>
                <c:pt idx="71">
                  <c:v>235</c:v>
                </c:pt>
                <c:pt idx="72">
                  <c:v>242</c:v>
                </c:pt>
                <c:pt idx="73">
                  <c:v>252</c:v>
                </c:pt>
                <c:pt idx="74">
                  <c:v>263</c:v>
                </c:pt>
                <c:pt idx="75">
                  <c:v>276</c:v>
                </c:pt>
                <c:pt idx="76">
                  <c:v>291</c:v>
                </c:pt>
                <c:pt idx="77">
                  <c:v>314</c:v>
                </c:pt>
                <c:pt idx="78">
                  <c:v>318</c:v>
                </c:pt>
                <c:pt idx="79">
                  <c:v>327</c:v>
                </c:pt>
                <c:pt idx="80">
                  <c:v>341</c:v>
                </c:pt>
                <c:pt idx="81">
                  <c:v>345</c:v>
                </c:pt>
                <c:pt idx="82">
                  <c:v>350</c:v>
                </c:pt>
                <c:pt idx="83">
                  <c:v>365</c:v>
                </c:pt>
                <c:pt idx="84">
                  <c:v>371</c:v>
                </c:pt>
                <c:pt idx="85">
                  <c:v>392</c:v>
                </c:pt>
                <c:pt idx="86">
                  <c:v>406</c:v>
                </c:pt>
                <c:pt idx="87">
                  <c:v>424</c:v>
                </c:pt>
                <c:pt idx="88">
                  <c:v>436</c:v>
                </c:pt>
                <c:pt idx="89">
                  <c:v>454</c:v>
                </c:pt>
                <c:pt idx="90">
                  <c:v>469</c:v>
                </c:pt>
                <c:pt idx="91">
                  <c:v>484</c:v>
                </c:pt>
                <c:pt idx="92">
                  <c:v>507</c:v>
                </c:pt>
                <c:pt idx="93">
                  <c:v>528</c:v>
                </c:pt>
                <c:pt idx="94">
                  <c:v>546</c:v>
                </c:pt>
                <c:pt idx="95">
                  <c:v>563</c:v>
                </c:pt>
                <c:pt idx="96">
                  <c:v>577</c:v>
                </c:pt>
                <c:pt idx="97">
                  <c:v>594</c:v>
                </c:pt>
                <c:pt idx="98">
                  <c:v>620</c:v>
                </c:pt>
                <c:pt idx="99">
                  <c:v>638</c:v>
                </c:pt>
                <c:pt idx="100">
                  <c:v>662</c:v>
                </c:pt>
                <c:pt idx="101">
                  <c:v>686</c:v>
                </c:pt>
                <c:pt idx="102">
                  <c:v>713</c:v>
                </c:pt>
                <c:pt idx="103">
                  <c:v>733</c:v>
                </c:pt>
                <c:pt idx="104">
                  <c:v>774</c:v>
                </c:pt>
                <c:pt idx="105">
                  <c:v>816</c:v>
                </c:pt>
                <c:pt idx="106">
                  <c:v>835</c:v>
                </c:pt>
                <c:pt idx="107">
                  <c:v>854</c:v>
                </c:pt>
                <c:pt idx="108">
                  <c:v>885</c:v>
                </c:pt>
                <c:pt idx="109">
                  <c:v>903</c:v>
                </c:pt>
                <c:pt idx="110">
                  <c:v>924</c:v>
                </c:pt>
                <c:pt idx="111">
                  <c:v>951</c:v>
                </c:pt>
                <c:pt idx="112">
                  <c:v>995</c:v>
                </c:pt>
                <c:pt idx="113">
                  <c:v>1019</c:v>
                </c:pt>
                <c:pt idx="114">
                  <c:v>1033</c:v>
                </c:pt>
                <c:pt idx="115">
                  <c:v>1054</c:v>
                </c:pt>
                <c:pt idx="116">
                  <c:v>1059</c:v>
                </c:pt>
                <c:pt idx="117">
                  <c:v>1081</c:v>
                </c:pt>
                <c:pt idx="118">
                  <c:v>1097</c:v>
                </c:pt>
                <c:pt idx="119">
                  <c:v>1100</c:v>
                </c:pt>
                <c:pt idx="120">
                  <c:v>1122</c:v>
                </c:pt>
                <c:pt idx="121">
                  <c:v>1151</c:v>
                </c:pt>
                <c:pt idx="122">
                  <c:v>1190</c:v>
                </c:pt>
                <c:pt idx="123">
                  <c:v>1217</c:v>
                </c:pt>
                <c:pt idx="124">
                  <c:v>1241</c:v>
                </c:pt>
                <c:pt idx="125">
                  <c:v>1269</c:v>
                </c:pt>
                <c:pt idx="126">
                  <c:v>1298</c:v>
                </c:pt>
                <c:pt idx="127">
                  <c:v>1333</c:v>
                </c:pt>
                <c:pt idx="128">
                  <c:v>1422</c:v>
                </c:pt>
                <c:pt idx="129">
                  <c:v>1454</c:v>
                </c:pt>
                <c:pt idx="130">
                  <c:v>1462</c:v>
                </c:pt>
                <c:pt idx="131">
                  <c:v>1469</c:v>
                </c:pt>
                <c:pt idx="132">
                  <c:v>1493</c:v>
                </c:pt>
                <c:pt idx="133">
                  <c:v>1500</c:v>
                </c:pt>
                <c:pt idx="134">
                  <c:v>1516</c:v>
                </c:pt>
                <c:pt idx="135">
                  <c:v>1518</c:v>
                </c:pt>
                <c:pt idx="136">
                  <c:v>1525</c:v>
                </c:pt>
                <c:pt idx="137">
                  <c:v>1545</c:v>
                </c:pt>
                <c:pt idx="138">
                  <c:v>1561</c:v>
                </c:pt>
                <c:pt idx="139">
                  <c:v>1584</c:v>
                </c:pt>
                <c:pt idx="140">
                  <c:v>1597</c:v>
                </c:pt>
                <c:pt idx="141">
                  <c:v>1606</c:v>
                </c:pt>
                <c:pt idx="142">
                  <c:v>1617</c:v>
                </c:pt>
                <c:pt idx="143">
                  <c:v>1628</c:v>
                </c:pt>
                <c:pt idx="144">
                  <c:v>1635</c:v>
                </c:pt>
                <c:pt idx="145">
                  <c:v>1647</c:v>
                </c:pt>
                <c:pt idx="146">
                  <c:v>1661</c:v>
                </c:pt>
                <c:pt idx="147">
                  <c:v>1666</c:v>
                </c:pt>
                <c:pt idx="148">
                  <c:v>1678</c:v>
                </c:pt>
                <c:pt idx="149">
                  <c:v>1684</c:v>
                </c:pt>
                <c:pt idx="150">
                  <c:v>1695</c:v>
                </c:pt>
                <c:pt idx="151">
                  <c:v>1708</c:v>
                </c:pt>
                <c:pt idx="152">
                  <c:v>1712</c:v>
                </c:pt>
                <c:pt idx="153">
                  <c:v>1717</c:v>
                </c:pt>
                <c:pt idx="154">
                  <c:v>1718</c:v>
                </c:pt>
                <c:pt idx="155">
                  <c:v>1730</c:v>
                </c:pt>
                <c:pt idx="156">
                  <c:v>1734</c:v>
                </c:pt>
                <c:pt idx="157">
                  <c:v>1752</c:v>
                </c:pt>
                <c:pt idx="158">
                  <c:v>1761</c:v>
                </c:pt>
                <c:pt idx="159">
                  <c:v>1766</c:v>
                </c:pt>
                <c:pt idx="160">
                  <c:v>1773</c:v>
                </c:pt>
                <c:pt idx="161">
                  <c:v>1784</c:v>
                </c:pt>
                <c:pt idx="162">
                  <c:v>1789</c:v>
                </c:pt>
                <c:pt idx="163">
                  <c:v>1800</c:v>
                </c:pt>
                <c:pt idx="164">
                  <c:v>1814</c:v>
                </c:pt>
                <c:pt idx="165">
                  <c:v>1825</c:v>
                </c:pt>
                <c:pt idx="166">
                  <c:v>1831</c:v>
                </c:pt>
                <c:pt idx="167">
                  <c:v>1841</c:v>
                </c:pt>
                <c:pt idx="168">
                  <c:v>1852</c:v>
                </c:pt>
                <c:pt idx="169">
                  <c:v>1855</c:v>
                </c:pt>
                <c:pt idx="170">
                  <c:v>1875</c:v>
                </c:pt>
                <c:pt idx="171">
                  <c:v>1884</c:v>
                </c:pt>
                <c:pt idx="172">
                  <c:v>1888</c:v>
                </c:pt>
                <c:pt idx="173">
                  <c:v>1895</c:v>
                </c:pt>
                <c:pt idx="174">
                  <c:v>1907</c:v>
                </c:pt>
                <c:pt idx="175">
                  <c:v>1917</c:v>
                </c:pt>
                <c:pt idx="176">
                  <c:v>1923</c:v>
                </c:pt>
                <c:pt idx="177">
                  <c:v>1927</c:v>
                </c:pt>
                <c:pt idx="178">
                  <c:v>1930</c:v>
                </c:pt>
                <c:pt idx="179">
                  <c:v>1935</c:v>
                </c:pt>
                <c:pt idx="180">
                  <c:v>1942</c:v>
                </c:pt>
                <c:pt idx="181">
                  <c:v>1956</c:v>
                </c:pt>
                <c:pt idx="182">
                  <c:v>1967</c:v>
                </c:pt>
                <c:pt idx="183">
                  <c:v>1986</c:v>
                </c:pt>
                <c:pt idx="184">
                  <c:v>1995</c:v>
                </c:pt>
                <c:pt idx="185">
                  <c:v>2003</c:v>
                </c:pt>
                <c:pt idx="186">
                  <c:v>2006</c:v>
                </c:pt>
                <c:pt idx="187">
                  <c:v>2018</c:v>
                </c:pt>
                <c:pt idx="188">
                  <c:v>2027</c:v>
                </c:pt>
                <c:pt idx="189">
                  <c:v>2044</c:v>
                </c:pt>
                <c:pt idx="190">
                  <c:v>2055</c:v>
                </c:pt>
                <c:pt idx="191">
                  <c:v>2063</c:v>
                </c:pt>
                <c:pt idx="192">
                  <c:v>2074</c:v>
                </c:pt>
                <c:pt idx="193">
                  <c:v>2083</c:v>
                </c:pt>
                <c:pt idx="194">
                  <c:v>2090</c:v>
                </c:pt>
                <c:pt idx="195">
                  <c:v>2100</c:v>
                </c:pt>
                <c:pt idx="196">
                  <c:v>2106</c:v>
                </c:pt>
                <c:pt idx="197">
                  <c:v>2116</c:v>
                </c:pt>
                <c:pt idx="198">
                  <c:v>2126</c:v>
                </c:pt>
                <c:pt idx="199">
                  <c:v>2137</c:v>
                </c:pt>
                <c:pt idx="200">
                  <c:v>2156</c:v>
                </c:pt>
                <c:pt idx="201">
                  <c:v>2168</c:v>
                </c:pt>
                <c:pt idx="202">
                  <c:v>2179</c:v>
                </c:pt>
                <c:pt idx="203">
                  <c:v>2184</c:v>
                </c:pt>
                <c:pt idx="204">
                  <c:v>2193</c:v>
                </c:pt>
                <c:pt idx="205">
                  <c:v>2195</c:v>
                </c:pt>
                <c:pt idx="206">
                  <c:v>2206</c:v>
                </c:pt>
                <c:pt idx="207">
                  <c:v>2207</c:v>
                </c:pt>
                <c:pt idx="208">
                  <c:v>2209</c:v>
                </c:pt>
                <c:pt idx="209">
                  <c:v>2212</c:v>
                </c:pt>
                <c:pt idx="210">
                  <c:v>2217</c:v>
                </c:pt>
                <c:pt idx="211">
                  <c:v>2223</c:v>
                </c:pt>
                <c:pt idx="212">
                  <c:v>2228</c:v>
                </c:pt>
                <c:pt idx="213">
                  <c:v>2234</c:v>
                </c:pt>
                <c:pt idx="214">
                  <c:v>2239</c:v>
                </c:pt>
                <c:pt idx="215">
                  <c:v>2252</c:v>
                </c:pt>
                <c:pt idx="216">
                  <c:v>2263</c:v>
                </c:pt>
                <c:pt idx="217">
                  <c:v>2268</c:v>
                </c:pt>
                <c:pt idx="218">
                  <c:v>2271</c:v>
                </c:pt>
                <c:pt idx="219">
                  <c:v>2281</c:v>
                </c:pt>
                <c:pt idx="220">
                  <c:v>2286</c:v>
                </c:pt>
                <c:pt idx="221">
                  <c:v>2292</c:v>
                </c:pt>
                <c:pt idx="222">
                  <c:v>2294</c:v>
                </c:pt>
                <c:pt idx="223">
                  <c:v>2299</c:v>
                </c:pt>
                <c:pt idx="224">
                  <c:v>2316</c:v>
                </c:pt>
                <c:pt idx="225">
                  <c:v>2322</c:v>
                </c:pt>
                <c:pt idx="226">
                  <c:v>2325</c:v>
                </c:pt>
                <c:pt idx="227">
                  <c:v>2335</c:v>
                </c:pt>
                <c:pt idx="228">
                  <c:v>2340</c:v>
                </c:pt>
                <c:pt idx="229">
                  <c:v>2344</c:v>
                </c:pt>
                <c:pt idx="230">
                  <c:v>2356</c:v>
                </c:pt>
                <c:pt idx="231">
                  <c:v>2358</c:v>
                </c:pt>
                <c:pt idx="232">
                  <c:v>2364</c:v>
                </c:pt>
                <c:pt idx="233">
                  <c:v>2371</c:v>
                </c:pt>
                <c:pt idx="234">
                  <c:v>2377</c:v>
                </c:pt>
                <c:pt idx="235">
                  <c:v>2387</c:v>
                </c:pt>
                <c:pt idx="236">
                  <c:v>2389</c:v>
                </c:pt>
                <c:pt idx="237">
                  <c:v>2399</c:v>
                </c:pt>
                <c:pt idx="238">
                  <c:v>2405</c:v>
                </c:pt>
                <c:pt idx="239">
                  <c:v>2413</c:v>
                </c:pt>
                <c:pt idx="240">
                  <c:v>2422</c:v>
                </c:pt>
                <c:pt idx="241">
                  <c:v>2425</c:v>
                </c:pt>
                <c:pt idx="242">
                  <c:v>2424</c:v>
                </c:pt>
                <c:pt idx="243">
                  <c:v>2429</c:v>
                </c:pt>
                <c:pt idx="244">
                  <c:v>2435</c:v>
                </c:pt>
                <c:pt idx="245">
                  <c:v>2446</c:v>
                </c:pt>
                <c:pt idx="246">
                  <c:v>2447</c:v>
                </c:pt>
                <c:pt idx="247">
                  <c:v>2449</c:v>
                </c:pt>
                <c:pt idx="248">
                  <c:v>2449</c:v>
                </c:pt>
                <c:pt idx="249">
                  <c:v>2452</c:v>
                </c:pt>
                <c:pt idx="250">
                  <c:v>2458</c:v>
                </c:pt>
                <c:pt idx="251">
                  <c:v>2459</c:v>
                </c:pt>
                <c:pt idx="252">
                  <c:v>2463</c:v>
                </c:pt>
                <c:pt idx="253">
                  <c:v>2466</c:v>
                </c:pt>
                <c:pt idx="254">
                  <c:v>2477</c:v>
                </c:pt>
                <c:pt idx="255">
                  <c:v>2480</c:v>
                </c:pt>
                <c:pt idx="256">
                  <c:v>2485</c:v>
                </c:pt>
                <c:pt idx="257">
                  <c:v>2487</c:v>
                </c:pt>
                <c:pt idx="258">
                  <c:v>2491</c:v>
                </c:pt>
                <c:pt idx="259">
                  <c:v>2497</c:v>
                </c:pt>
                <c:pt idx="260">
                  <c:v>2502</c:v>
                </c:pt>
                <c:pt idx="261">
                  <c:v>2506</c:v>
                </c:pt>
                <c:pt idx="262">
                  <c:v>2509</c:v>
                </c:pt>
                <c:pt idx="263">
                  <c:v>2513</c:v>
                </c:pt>
                <c:pt idx="264">
                  <c:v>2517</c:v>
                </c:pt>
                <c:pt idx="265">
                  <c:v>2521</c:v>
                </c:pt>
                <c:pt idx="266">
                  <c:v>2525</c:v>
                </c:pt>
                <c:pt idx="267">
                  <c:v>2527</c:v>
                </c:pt>
                <c:pt idx="268">
                  <c:v>2528</c:v>
                </c:pt>
                <c:pt idx="269">
                  <c:v>2529</c:v>
                </c:pt>
                <c:pt idx="270">
                  <c:v>2538</c:v>
                </c:pt>
                <c:pt idx="271">
                  <c:v>2538</c:v>
                </c:pt>
                <c:pt idx="272">
                  <c:v>2538</c:v>
                </c:pt>
                <c:pt idx="273">
                  <c:v>2543</c:v>
                </c:pt>
                <c:pt idx="274">
                  <c:v>2543</c:v>
                </c:pt>
                <c:pt idx="275">
                  <c:v>2551</c:v>
                </c:pt>
                <c:pt idx="276">
                  <c:v>2557</c:v>
                </c:pt>
                <c:pt idx="277">
                  <c:v>2568</c:v>
                </c:pt>
                <c:pt idx="278">
                  <c:v>2571</c:v>
                </c:pt>
                <c:pt idx="279">
                  <c:v>2574</c:v>
                </c:pt>
                <c:pt idx="280">
                  <c:v>2582</c:v>
                </c:pt>
                <c:pt idx="281">
                  <c:v>2583</c:v>
                </c:pt>
                <c:pt idx="282">
                  <c:v>2586</c:v>
                </c:pt>
                <c:pt idx="283">
                  <c:v>2593</c:v>
                </c:pt>
                <c:pt idx="284">
                  <c:v>2593</c:v>
                </c:pt>
                <c:pt idx="285">
                  <c:v>2603</c:v>
                </c:pt>
                <c:pt idx="286">
                  <c:v>2603</c:v>
                </c:pt>
                <c:pt idx="287">
                  <c:v>2610</c:v>
                </c:pt>
                <c:pt idx="288">
                  <c:v>2616</c:v>
                </c:pt>
                <c:pt idx="289">
                  <c:v>2623</c:v>
                </c:pt>
                <c:pt idx="290">
                  <c:v>2627</c:v>
                </c:pt>
                <c:pt idx="291">
                  <c:v>2628</c:v>
                </c:pt>
                <c:pt idx="292">
                  <c:v>2630</c:v>
                </c:pt>
                <c:pt idx="293">
                  <c:v>2632</c:v>
                </c:pt>
                <c:pt idx="294">
                  <c:v>2639</c:v>
                </c:pt>
                <c:pt idx="295">
                  <c:v>2643</c:v>
                </c:pt>
                <c:pt idx="296">
                  <c:v>2653</c:v>
                </c:pt>
                <c:pt idx="297">
                  <c:v>2660</c:v>
                </c:pt>
                <c:pt idx="298">
                  <c:v>2664</c:v>
                </c:pt>
                <c:pt idx="299">
                  <c:v>2669</c:v>
                </c:pt>
                <c:pt idx="300">
                  <c:v>2671</c:v>
                </c:pt>
                <c:pt idx="301">
                  <c:v>2674</c:v>
                </c:pt>
                <c:pt idx="302">
                  <c:v>2677</c:v>
                </c:pt>
                <c:pt idx="303">
                  <c:v>2680</c:v>
                </c:pt>
                <c:pt idx="304">
                  <c:v>2680</c:v>
                </c:pt>
                <c:pt idx="305">
                  <c:v>2682</c:v>
                </c:pt>
                <c:pt idx="306">
                  <c:v>2685</c:v>
                </c:pt>
                <c:pt idx="307">
                  <c:v>2692</c:v>
                </c:pt>
                <c:pt idx="308">
                  <c:v>2697</c:v>
                </c:pt>
                <c:pt idx="309">
                  <c:v>2704</c:v>
                </c:pt>
                <c:pt idx="310">
                  <c:v>2710</c:v>
                </c:pt>
                <c:pt idx="311">
                  <c:v>2714</c:v>
                </c:pt>
                <c:pt idx="312">
                  <c:v>2717</c:v>
                </c:pt>
                <c:pt idx="313">
                  <c:v>2718</c:v>
                </c:pt>
                <c:pt idx="314">
                  <c:v>2720</c:v>
                </c:pt>
                <c:pt idx="315">
                  <c:v>2721</c:v>
                </c:pt>
                <c:pt idx="316">
                  <c:v>2722</c:v>
                </c:pt>
                <c:pt idx="317">
                  <c:v>2723</c:v>
                </c:pt>
                <c:pt idx="318">
                  <c:v>2724</c:v>
                </c:pt>
                <c:pt idx="319">
                  <c:v>2726</c:v>
                </c:pt>
                <c:pt idx="320">
                  <c:v>2728</c:v>
                </c:pt>
                <c:pt idx="321">
                  <c:v>2734</c:v>
                </c:pt>
                <c:pt idx="322">
                  <c:v>2735</c:v>
                </c:pt>
                <c:pt idx="323">
                  <c:v>2736</c:v>
                </c:pt>
                <c:pt idx="324">
                  <c:v>2738</c:v>
                </c:pt>
                <c:pt idx="325">
                  <c:v>2743</c:v>
                </c:pt>
                <c:pt idx="326">
                  <c:v>2745</c:v>
                </c:pt>
                <c:pt idx="327">
                  <c:v>2748</c:v>
                </c:pt>
                <c:pt idx="328">
                  <c:v>2749</c:v>
                </c:pt>
                <c:pt idx="329">
                  <c:v>2755</c:v>
                </c:pt>
                <c:pt idx="330">
                  <c:v>2763</c:v>
                </c:pt>
                <c:pt idx="331">
                  <c:v>2767</c:v>
                </c:pt>
                <c:pt idx="332">
                  <c:v>2768</c:v>
                </c:pt>
                <c:pt idx="333">
                  <c:v>2769</c:v>
                </c:pt>
                <c:pt idx="334">
                  <c:v>2776</c:v>
                </c:pt>
                <c:pt idx="335">
                  <c:v>2785</c:v>
                </c:pt>
                <c:pt idx="336">
                  <c:v>2790</c:v>
                </c:pt>
                <c:pt idx="337">
                  <c:v>2794</c:v>
                </c:pt>
                <c:pt idx="338">
                  <c:v>2799</c:v>
                </c:pt>
                <c:pt idx="339">
                  <c:v>2803</c:v>
                </c:pt>
                <c:pt idx="340">
                  <c:v>2807</c:v>
                </c:pt>
                <c:pt idx="341">
                  <c:v>2814</c:v>
                </c:pt>
                <c:pt idx="342">
                  <c:v>2816</c:v>
                </c:pt>
                <c:pt idx="343">
                  <c:v>2827</c:v>
                </c:pt>
                <c:pt idx="344">
                  <c:v>2835</c:v>
                </c:pt>
                <c:pt idx="345">
                  <c:v>2847</c:v>
                </c:pt>
                <c:pt idx="346">
                  <c:v>2856</c:v>
                </c:pt>
                <c:pt idx="347">
                  <c:v>2863</c:v>
                </c:pt>
                <c:pt idx="348">
                  <c:v>2876</c:v>
                </c:pt>
                <c:pt idx="349">
                  <c:v>2884</c:v>
                </c:pt>
                <c:pt idx="350">
                  <c:v>2888</c:v>
                </c:pt>
                <c:pt idx="351">
                  <c:v>2897</c:v>
                </c:pt>
                <c:pt idx="352">
                  <c:v>2902</c:v>
                </c:pt>
                <c:pt idx="353">
                  <c:v>2914</c:v>
                </c:pt>
                <c:pt idx="354">
                  <c:v>2920</c:v>
                </c:pt>
                <c:pt idx="355">
                  <c:v>2930</c:v>
                </c:pt>
                <c:pt idx="356">
                  <c:v>2935</c:v>
                </c:pt>
                <c:pt idx="357">
                  <c:v>2947</c:v>
                </c:pt>
                <c:pt idx="358">
                  <c:v>2953</c:v>
                </c:pt>
                <c:pt idx="359">
                  <c:v>2959</c:v>
                </c:pt>
                <c:pt idx="360">
                  <c:v>2965</c:v>
                </c:pt>
                <c:pt idx="361">
                  <c:v>2977</c:v>
                </c:pt>
                <c:pt idx="362">
                  <c:v>2984</c:v>
                </c:pt>
                <c:pt idx="363">
                  <c:v>2988</c:v>
                </c:pt>
                <c:pt idx="364">
                  <c:v>2993</c:v>
                </c:pt>
                <c:pt idx="365">
                  <c:v>2996</c:v>
                </c:pt>
                <c:pt idx="366">
                  <c:v>2999</c:v>
                </c:pt>
                <c:pt idx="367">
                  <c:v>3002</c:v>
                </c:pt>
                <c:pt idx="368">
                  <c:v>3005</c:v>
                </c:pt>
                <c:pt idx="369">
                  <c:v>3014</c:v>
                </c:pt>
                <c:pt idx="370">
                  <c:v>3022</c:v>
                </c:pt>
                <c:pt idx="371">
                  <c:v>3024</c:v>
                </c:pt>
                <c:pt idx="372">
                  <c:v>3027</c:v>
                </c:pt>
                <c:pt idx="373">
                  <c:v>3029</c:v>
                </c:pt>
                <c:pt idx="374">
                  <c:v>3036</c:v>
                </c:pt>
                <c:pt idx="375">
                  <c:v>3043</c:v>
                </c:pt>
                <c:pt idx="376">
                  <c:v>3048</c:v>
                </c:pt>
                <c:pt idx="377">
                  <c:v>3052</c:v>
                </c:pt>
                <c:pt idx="378">
                  <c:v>3054</c:v>
                </c:pt>
                <c:pt idx="379">
                  <c:v>3056</c:v>
                </c:pt>
                <c:pt idx="380">
                  <c:v>3063</c:v>
                </c:pt>
                <c:pt idx="381">
                  <c:v>3064</c:v>
                </c:pt>
                <c:pt idx="382">
                  <c:v>3068</c:v>
                </c:pt>
                <c:pt idx="383">
                  <c:v>3072</c:v>
                </c:pt>
                <c:pt idx="384">
                  <c:v>3077</c:v>
                </c:pt>
                <c:pt idx="385">
                  <c:v>3083</c:v>
                </c:pt>
                <c:pt idx="386">
                  <c:v>3083</c:v>
                </c:pt>
                <c:pt idx="387">
                  <c:v>3087</c:v>
                </c:pt>
                <c:pt idx="388">
                  <c:v>3089</c:v>
                </c:pt>
                <c:pt idx="389">
                  <c:v>3090</c:v>
                </c:pt>
                <c:pt idx="390">
                  <c:v>3094</c:v>
                </c:pt>
                <c:pt idx="391">
                  <c:v>3096</c:v>
                </c:pt>
                <c:pt idx="392">
                  <c:v>3099</c:v>
                </c:pt>
                <c:pt idx="393">
                  <c:v>3102</c:v>
                </c:pt>
                <c:pt idx="394">
                  <c:v>3106</c:v>
                </c:pt>
                <c:pt idx="395">
                  <c:v>3108</c:v>
                </c:pt>
                <c:pt idx="396">
                  <c:v>3117</c:v>
                </c:pt>
                <c:pt idx="397">
                  <c:v>3119</c:v>
                </c:pt>
                <c:pt idx="398">
                  <c:v>3122</c:v>
                </c:pt>
                <c:pt idx="399">
                  <c:v>3127</c:v>
                </c:pt>
                <c:pt idx="400">
                  <c:v>3129</c:v>
                </c:pt>
                <c:pt idx="401">
                  <c:v>3129</c:v>
                </c:pt>
                <c:pt idx="402">
                  <c:v>3131</c:v>
                </c:pt>
                <c:pt idx="403">
                  <c:v>3132</c:v>
                </c:pt>
                <c:pt idx="404">
                  <c:v>3134</c:v>
                </c:pt>
                <c:pt idx="405">
                  <c:v>3135</c:v>
                </c:pt>
                <c:pt idx="406">
                  <c:v>3136</c:v>
                </c:pt>
                <c:pt idx="407">
                  <c:v>3139</c:v>
                </c:pt>
                <c:pt idx="408">
                  <c:v>3142</c:v>
                </c:pt>
                <c:pt idx="409">
                  <c:v>3148</c:v>
                </c:pt>
                <c:pt idx="410">
                  <c:v>3150</c:v>
                </c:pt>
                <c:pt idx="411">
                  <c:v>3151</c:v>
                </c:pt>
                <c:pt idx="412">
                  <c:v>3151</c:v>
                </c:pt>
                <c:pt idx="413">
                  <c:v>3154</c:v>
                </c:pt>
                <c:pt idx="414">
                  <c:v>3157</c:v>
                </c:pt>
                <c:pt idx="415">
                  <c:v>3157</c:v>
                </c:pt>
                <c:pt idx="416">
                  <c:v>3161</c:v>
                </c:pt>
                <c:pt idx="417">
                  <c:v>3162</c:v>
                </c:pt>
                <c:pt idx="418">
                  <c:v>3162</c:v>
                </c:pt>
                <c:pt idx="419">
                  <c:v>3166</c:v>
                </c:pt>
                <c:pt idx="420">
                  <c:v>3172</c:v>
                </c:pt>
                <c:pt idx="421">
                  <c:v>3173</c:v>
                </c:pt>
                <c:pt idx="422">
                  <c:v>3173</c:v>
                </c:pt>
                <c:pt idx="423">
                  <c:v>3174</c:v>
                </c:pt>
                <c:pt idx="424">
                  <c:v>3175</c:v>
                </c:pt>
                <c:pt idx="425">
                  <c:v>3178</c:v>
                </c:pt>
                <c:pt idx="426">
                  <c:v>3179</c:v>
                </c:pt>
                <c:pt idx="427">
                  <c:v>3182</c:v>
                </c:pt>
                <c:pt idx="428">
                  <c:v>3184</c:v>
                </c:pt>
                <c:pt idx="429">
                  <c:v>3185</c:v>
                </c:pt>
                <c:pt idx="430">
                  <c:v>3187</c:v>
                </c:pt>
                <c:pt idx="431">
                  <c:v>3187</c:v>
                </c:pt>
                <c:pt idx="432">
                  <c:v>3188</c:v>
                </c:pt>
                <c:pt idx="433">
                  <c:v>3192</c:v>
                </c:pt>
                <c:pt idx="434">
                  <c:v>3194</c:v>
                </c:pt>
                <c:pt idx="435">
                  <c:v>3196</c:v>
                </c:pt>
                <c:pt idx="436">
                  <c:v>3196</c:v>
                </c:pt>
                <c:pt idx="437">
                  <c:v>3198</c:v>
                </c:pt>
                <c:pt idx="438">
                  <c:v>3200</c:v>
                </c:pt>
                <c:pt idx="439">
                  <c:v>3202</c:v>
                </c:pt>
                <c:pt idx="440">
                  <c:v>3206</c:v>
                </c:pt>
                <c:pt idx="441">
                  <c:v>3210</c:v>
                </c:pt>
                <c:pt idx="442">
                  <c:v>3214</c:v>
                </c:pt>
                <c:pt idx="443">
                  <c:v>3216</c:v>
                </c:pt>
                <c:pt idx="444">
                  <c:v>3217</c:v>
                </c:pt>
                <c:pt idx="445">
                  <c:v>3222</c:v>
                </c:pt>
                <c:pt idx="446">
                  <c:v>3228</c:v>
                </c:pt>
                <c:pt idx="447">
                  <c:v>3231</c:v>
                </c:pt>
                <c:pt idx="448">
                  <c:v>3234</c:v>
                </c:pt>
                <c:pt idx="449">
                  <c:v>3237</c:v>
                </c:pt>
                <c:pt idx="450">
                  <c:v>3239</c:v>
                </c:pt>
                <c:pt idx="451">
                  <c:v>3244</c:v>
                </c:pt>
                <c:pt idx="452">
                  <c:v>3247</c:v>
                </c:pt>
                <c:pt idx="453">
                  <c:v>3252</c:v>
                </c:pt>
                <c:pt idx="454">
                  <c:v>3261</c:v>
                </c:pt>
                <c:pt idx="455">
                  <c:v>3265</c:v>
                </c:pt>
                <c:pt idx="456">
                  <c:v>3267</c:v>
                </c:pt>
                <c:pt idx="457">
                  <c:v>3273</c:v>
                </c:pt>
                <c:pt idx="458">
                  <c:v>3276</c:v>
                </c:pt>
                <c:pt idx="459">
                  <c:v>3279</c:v>
                </c:pt>
                <c:pt idx="460">
                  <c:v>3286</c:v>
                </c:pt>
                <c:pt idx="461">
                  <c:v>3288</c:v>
                </c:pt>
                <c:pt idx="462">
                  <c:v>3292</c:v>
                </c:pt>
                <c:pt idx="463">
                  <c:v>3296</c:v>
                </c:pt>
                <c:pt idx="464">
                  <c:v>3296</c:v>
                </c:pt>
                <c:pt idx="465">
                  <c:v>3301</c:v>
                </c:pt>
                <c:pt idx="466">
                  <c:v>3304</c:v>
                </c:pt>
                <c:pt idx="467">
                  <c:v>3306</c:v>
                </c:pt>
                <c:pt idx="468">
                  <c:v>3309</c:v>
                </c:pt>
                <c:pt idx="469">
                  <c:v>3316</c:v>
                </c:pt>
                <c:pt idx="470">
                  <c:v>3320</c:v>
                </c:pt>
                <c:pt idx="471">
                  <c:v>3323</c:v>
                </c:pt>
                <c:pt idx="472">
                  <c:v>3327</c:v>
                </c:pt>
                <c:pt idx="473">
                  <c:v>3328</c:v>
                </c:pt>
                <c:pt idx="474">
                  <c:v>3332</c:v>
                </c:pt>
                <c:pt idx="475">
                  <c:v>3343</c:v>
                </c:pt>
                <c:pt idx="476">
                  <c:v>3347</c:v>
                </c:pt>
                <c:pt idx="477">
                  <c:v>3350</c:v>
                </c:pt>
                <c:pt idx="478">
                  <c:v>3354</c:v>
                </c:pt>
                <c:pt idx="479">
                  <c:v>3363</c:v>
                </c:pt>
                <c:pt idx="480">
                  <c:v>3369</c:v>
                </c:pt>
                <c:pt idx="481">
                  <c:v>3369</c:v>
                </c:pt>
                <c:pt idx="482">
                  <c:v>3376</c:v>
                </c:pt>
                <c:pt idx="483">
                  <c:v>3377</c:v>
                </c:pt>
                <c:pt idx="484">
                  <c:v>3381</c:v>
                </c:pt>
                <c:pt idx="485">
                  <c:v>3384</c:v>
                </c:pt>
                <c:pt idx="486">
                  <c:v>3391</c:v>
                </c:pt>
                <c:pt idx="487">
                  <c:v>3396</c:v>
                </c:pt>
                <c:pt idx="488">
                  <c:v>3397</c:v>
                </c:pt>
                <c:pt idx="489">
                  <c:v>3407</c:v>
                </c:pt>
                <c:pt idx="490">
                  <c:v>3407</c:v>
                </c:pt>
                <c:pt idx="491">
                  <c:v>3414</c:v>
                </c:pt>
                <c:pt idx="492">
                  <c:v>3426</c:v>
                </c:pt>
                <c:pt idx="493">
                  <c:v>3429</c:v>
                </c:pt>
                <c:pt idx="494">
                  <c:v>3438</c:v>
                </c:pt>
                <c:pt idx="495">
                  <c:v>3444</c:v>
                </c:pt>
                <c:pt idx="496">
                  <c:v>3454</c:v>
                </c:pt>
                <c:pt idx="497">
                  <c:v>3464</c:v>
                </c:pt>
                <c:pt idx="498">
                  <c:v>3470</c:v>
                </c:pt>
                <c:pt idx="499">
                  <c:v>3480</c:v>
                </c:pt>
                <c:pt idx="500">
                  <c:v>3490</c:v>
                </c:pt>
                <c:pt idx="501">
                  <c:v>3494</c:v>
                </c:pt>
                <c:pt idx="502">
                  <c:v>3505</c:v>
                </c:pt>
                <c:pt idx="503">
                  <c:v>3509</c:v>
                </c:pt>
                <c:pt idx="504">
                  <c:v>3514</c:v>
                </c:pt>
                <c:pt idx="505">
                  <c:v>3527</c:v>
                </c:pt>
                <c:pt idx="506">
                  <c:v>3537</c:v>
                </c:pt>
                <c:pt idx="507">
                  <c:v>3546</c:v>
                </c:pt>
                <c:pt idx="508">
                  <c:v>3553</c:v>
                </c:pt>
                <c:pt idx="509">
                  <c:v>3560</c:v>
                </c:pt>
                <c:pt idx="510">
                  <c:v>3565</c:v>
                </c:pt>
                <c:pt idx="511">
                  <c:v>3572</c:v>
                </c:pt>
                <c:pt idx="512">
                  <c:v>3578</c:v>
                </c:pt>
                <c:pt idx="513">
                  <c:v>3585</c:v>
                </c:pt>
                <c:pt idx="514">
                  <c:v>3592</c:v>
                </c:pt>
                <c:pt idx="515">
                  <c:v>3611</c:v>
                </c:pt>
                <c:pt idx="516">
                  <c:v>3612</c:v>
                </c:pt>
                <c:pt idx="517">
                  <c:v>3617</c:v>
                </c:pt>
                <c:pt idx="518">
                  <c:v>3623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A277-47FC-86FC-826A33BAA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7379529"/>
        <c:axId val="1451893494"/>
      </c:barChart>
      <c:dateAx>
        <c:axId val="3273795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yyyy&quot;-&quot;mm&quot;-&quot;d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51893494"/>
        <c:crosses val="autoZero"/>
        <c:auto val="1"/>
        <c:lblOffset val="100"/>
        <c:baseTimeUnit val="days"/>
      </c:dateAx>
      <c:valAx>
        <c:axId val="14518934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2737952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757575"/>
                </a:solidFill>
                <a:latin typeface="+mn-lt"/>
              </a:defRPr>
            </a:pPr>
            <a:r>
              <a:rPr sz="1600" b="1">
                <a:solidFill>
                  <a:srgbClr val="757575"/>
                </a:solidFill>
                <a:latin typeface="+mn-lt"/>
              </a:rPr>
              <a:t>Daily Count of locally transmitted (bar) and imported (line) COVID-19 cases in Singapore for 2021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Copy2!$A$346:$A$600</c:f>
              <c:numCache>
                <c:formatCode>yyyy"-"mm"-"dd</c:formatCode>
                <c:ptCount val="25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</c:numCache>
            </c:numRef>
          </c:cat>
          <c:val>
            <c:numRef>
              <c:f>Copy2!$N$346:$N$600</c:f>
              <c:numCache>
                <c:formatCode>General</c:formatCode>
                <c:ptCount val="255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5</c:v>
                </c:pt>
                <c:pt idx="16">
                  <c:v>2</c:v>
                </c:pt>
                <c:pt idx="17">
                  <c:v>2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1</c:v>
                </c:pt>
                <c:pt idx="38">
                  <c:v>2</c:v>
                </c:pt>
                <c:pt idx="39">
                  <c:v>0</c:v>
                </c:pt>
                <c:pt idx="40">
                  <c:v>1</c:v>
                </c:pt>
                <c:pt idx="41">
                  <c:v>3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2</c:v>
                </c:pt>
                <c:pt idx="106">
                  <c:v>4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2</c:v>
                </c:pt>
                <c:pt idx="112">
                  <c:v>3</c:v>
                </c:pt>
                <c:pt idx="113">
                  <c:v>5</c:v>
                </c:pt>
                <c:pt idx="114">
                  <c:v>0</c:v>
                </c:pt>
                <c:pt idx="115">
                  <c:v>2</c:v>
                </c:pt>
                <c:pt idx="116">
                  <c:v>1</c:v>
                </c:pt>
                <c:pt idx="117">
                  <c:v>3</c:v>
                </c:pt>
                <c:pt idx="118">
                  <c:v>16</c:v>
                </c:pt>
                <c:pt idx="119">
                  <c:v>9</c:v>
                </c:pt>
                <c:pt idx="120">
                  <c:v>9</c:v>
                </c:pt>
                <c:pt idx="121">
                  <c:v>14</c:v>
                </c:pt>
                <c:pt idx="122">
                  <c:v>10</c:v>
                </c:pt>
                <c:pt idx="123">
                  <c:v>5</c:v>
                </c:pt>
                <c:pt idx="124">
                  <c:v>1</c:v>
                </c:pt>
                <c:pt idx="125">
                  <c:v>2</c:v>
                </c:pt>
                <c:pt idx="126">
                  <c:v>4</c:v>
                </c:pt>
                <c:pt idx="127">
                  <c:v>7</c:v>
                </c:pt>
                <c:pt idx="128">
                  <c:v>10</c:v>
                </c:pt>
                <c:pt idx="129">
                  <c:v>3</c:v>
                </c:pt>
                <c:pt idx="130">
                  <c:v>13</c:v>
                </c:pt>
                <c:pt idx="131">
                  <c:v>10</c:v>
                </c:pt>
                <c:pt idx="132">
                  <c:v>24</c:v>
                </c:pt>
                <c:pt idx="133">
                  <c:v>24</c:v>
                </c:pt>
                <c:pt idx="134">
                  <c:v>19</c:v>
                </c:pt>
                <c:pt idx="135">
                  <c:v>38</c:v>
                </c:pt>
                <c:pt idx="136">
                  <c:v>21</c:v>
                </c:pt>
                <c:pt idx="137">
                  <c:v>27</c:v>
                </c:pt>
                <c:pt idx="138">
                  <c:v>34</c:v>
                </c:pt>
                <c:pt idx="139">
                  <c:v>27</c:v>
                </c:pt>
                <c:pt idx="140">
                  <c:v>30</c:v>
                </c:pt>
                <c:pt idx="141">
                  <c:v>22</c:v>
                </c:pt>
                <c:pt idx="142">
                  <c:v>22</c:v>
                </c:pt>
                <c:pt idx="143">
                  <c:v>24</c:v>
                </c:pt>
                <c:pt idx="144">
                  <c:v>21</c:v>
                </c:pt>
                <c:pt idx="145">
                  <c:v>24</c:v>
                </c:pt>
                <c:pt idx="146">
                  <c:v>15</c:v>
                </c:pt>
                <c:pt idx="147">
                  <c:v>15</c:v>
                </c:pt>
                <c:pt idx="148">
                  <c:v>23</c:v>
                </c:pt>
                <c:pt idx="149">
                  <c:v>19</c:v>
                </c:pt>
                <c:pt idx="150">
                  <c:v>16</c:v>
                </c:pt>
                <c:pt idx="151">
                  <c:v>15</c:v>
                </c:pt>
                <c:pt idx="152">
                  <c:v>24</c:v>
                </c:pt>
                <c:pt idx="153">
                  <c:v>35</c:v>
                </c:pt>
                <c:pt idx="154">
                  <c:v>7</c:v>
                </c:pt>
                <c:pt idx="155">
                  <c:v>13</c:v>
                </c:pt>
                <c:pt idx="156">
                  <c:v>6</c:v>
                </c:pt>
                <c:pt idx="157">
                  <c:v>5</c:v>
                </c:pt>
                <c:pt idx="158">
                  <c:v>4</c:v>
                </c:pt>
                <c:pt idx="159">
                  <c:v>2</c:v>
                </c:pt>
                <c:pt idx="160">
                  <c:v>4</c:v>
                </c:pt>
                <c:pt idx="161">
                  <c:v>3</c:v>
                </c:pt>
                <c:pt idx="162">
                  <c:v>9</c:v>
                </c:pt>
                <c:pt idx="163">
                  <c:v>10</c:v>
                </c:pt>
                <c:pt idx="164">
                  <c:v>19</c:v>
                </c:pt>
                <c:pt idx="165">
                  <c:v>14</c:v>
                </c:pt>
                <c:pt idx="166">
                  <c:v>19</c:v>
                </c:pt>
                <c:pt idx="167">
                  <c:v>20</c:v>
                </c:pt>
                <c:pt idx="168">
                  <c:v>14</c:v>
                </c:pt>
                <c:pt idx="169">
                  <c:v>14</c:v>
                </c:pt>
                <c:pt idx="170">
                  <c:v>9</c:v>
                </c:pt>
                <c:pt idx="171">
                  <c:v>13</c:v>
                </c:pt>
                <c:pt idx="172">
                  <c:v>15</c:v>
                </c:pt>
                <c:pt idx="173">
                  <c:v>13</c:v>
                </c:pt>
                <c:pt idx="174">
                  <c:v>14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842-4447-A392-5DFAAFA44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2789678"/>
        <c:axId val="250001994"/>
      </c:barChart>
      <c:lineChart>
        <c:grouping val="standard"/>
        <c:varyColors val="0"/>
        <c:ser>
          <c:idx val="1"/>
          <c:order val="1"/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Copy2!$A$346:$A$600</c:f>
              <c:numCache>
                <c:formatCode>yyyy"-"mm"-"dd</c:formatCode>
                <c:ptCount val="25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</c:numCache>
            </c:numRef>
          </c:cat>
          <c:val>
            <c:numRef>
              <c:f>Copy2!$M$346:$M$600</c:f>
              <c:numCache>
                <c:formatCode>General</c:formatCode>
                <c:ptCount val="255"/>
                <c:pt idx="0">
                  <c:v>27</c:v>
                </c:pt>
                <c:pt idx="1">
                  <c:v>33</c:v>
                </c:pt>
                <c:pt idx="2">
                  <c:v>35</c:v>
                </c:pt>
                <c:pt idx="3">
                  <c:v>24</c:v>
                </c:pt>
                <c:pt idx="4">
                  <c:v>26</c:v>
                </c:pt>
                <c:pt idx="5">
                  <c:v>29</c:v>
                </c:pt>
                <c:pt idx="6">
                  <c:v>31</c:v>
                </c:pt>
                <c:pt idx="7">
                  <c:v>21</c:v>
                </c:pt>
                <c:pt idx="8">
                  <c:v>29</c:v>
                </c:pt>
                <c:pt idx="9">
                  <c:v>42</c:v>
                </c:pt>
                <c:pt idx="10">
                  <c:v>22</c:v>
                </c:pt>
                <c:pt idx="11">
                  <c:v>17</c:v>
                </c:pt>
                <c:pt idx="12">
                  <c:v>37</c:v>
                </c:pt>
                <c:pt idx="13">
                  <c:v>44</c:v>
                </c:pt>
                <c:pt idx="14">
                  <c:v>29</c:v>
                </c:pt>
                <c:pt idx="15">
                  <c:v>19</c:v>
                </c:pt>
                <c:pt idx="16">
                  <c:v>28</c:v>
                </c:pt>
                <c:pt idx="17">
                  <c:v>12</c:v>
                </c:pt>
                <c:pt idx="18">
                  <c:v>26</c:v>
                </c:pt>
                <c:pt idx="19">
                  <c:v>36</c:v>
                </c:pt>
                <c:pt idx="20">
                  <c:v>34</c:v>
                </c:pt>
                <c:pt idx="21">
                  <c:v>14</c:v>
                </c:pt>
                <c:pt idx="22">
                  <c:v>10</c:v>
                </c:pt>
                <c:pt idx="23">
                  <c:v>48</c:v>
                </c:pt>
                <c:pt idx="24">
                  <c:v>44</c:v>
                </c:pt>
                <c:pt idx="25">
                  <c:v>14</c:v>
                </c:pt>
                <c:pt idx="26">
                  <c:v>25</c:v>
                </c:pt>
                <c:pt idx="27">
                  <c:v>34</c:v>
                </c:pt>
                <c:pt idx="28">
                  <c:v>24</c:v>
                </c:pt>
                <c:pt idx="29">
                  <c:v>55</c:v>
                </c:pt>
                <c:pt idx="30">
                  <c:v>29</c:v>
                </c:pt>
                <c:pt idx="31">
                  <c:v>29</c:v>
                </c:pt>
                <c:pt idx="32">
                  <c:v>19</c:v>
                </c:pt>
                <c:pt idx="33">
                  <c:v>18</c:v>
                </c:pt>
                <c:pt idx="34">
                  <c:v>22</c:v>
                </c:pt>
                <c:pt idx="35">
                  <c:v>23</c:v>
                </c:pt>
                <c:pt idx="36">
                  <c:v>26</c:v>
                </c:pt>
                <c:pt idx="37">
                  <c:v>23</c:v>
                </c:pt>
                <c:pt idx="38">
                  <c:v>20</c:v>
                </c:pt>
                <c:pt idx="39">
                  <c:v>11</c:v>
                </c:pt>
                <c:pt idx="40">
                  <c:v>14</c:v>
                </c:pt>
                <c:pt idx="41">
                  <c:v>9</c:v>
                </c:pt>
                <c:pt idx="42">
                  <c:v>16</c:v>
                </c:pt>
                <c:pt idx="43">
                  <c:v>9</c:v>
                </c:pt>
                <c:pt idx="44">
                  <c:v>14</c:v>
                </c:pt>
                <c:pt idx="45">
                  <c:v>9</c:v>
                </c:pt>
                <c:pt idx="46">
                  <c:v>1</c:v>
                </c:pt>
                <c:pt idx="47">
                  <c:v>10</c:v>
                </c:pt>
                <c:pt idx="48">
                  <c:v>11</c:v>
                </c:pt>
                <c:pt idx="49">
                  <c:v>14</c:v>
                </c:pt>
                <c:pt idx="50">
                  <c:v>12</c:v>
                </c:pt>
                <c:pt idx="51">
                  <c:v>11</c:v>
                </c:pt>
                <c:pt idx="52">
                  <c:v>9</c:v>
                </c:pt>
                <c:pt idx="53">
                  <c:v>3</c:v>
                </c:pt>
                <c:pt idx="54">
                  <c:v>6</c:v>
                </c:pt>
                <c:pt idx="55">
                  <c:v>8</c:v>
                </c:pt>
                <c:pt idx="56">
                  <c:v>13</c:v>
                </c:pt>
                <c:pt idx="57">
                  <c:v>12</c:v>
                </c:pt>
                <c:pt idx="58">
                  <c:v>10</c:v>
                </c:pt>
                <c:pt idx="59">
                  <c:v>12</c:v>
                </c:pt>
                <c:pt idx="60">
                  <c:v>8</c:v>
                </c:pt>
                <c:pt idx="61">
                  <c:v>21</c:v>
                </c:pt>
                <c:pt idx="62">
                  <c:v>18</c:v>
                </c:pt>
                <c:pt idx="63">
                  <c:v>9</c:v>
                </c:pt>
                <c:pt idx="64">
                  <c:v>12</c:v>
                </c:pt>
                <c:pt idx="65">
                  <c:v>13</c:v>
                </c:pt>
                <c:pt idx="66">
                  <c:v>13</c:v>
                </c:pt>
                <c:pt idx="67">
                  <c:v>6</c:v>
                </c:pt>
                <c:pt idx="68">
                  <c:v>10</c:v>
                </c:pt>
                <c:pt idx="69">
                  <c:v>7</c:v>
                </c:pt>
                <c:pt idx="70">
                  <c:v>9</c:v>
                </c:pt>
                <c:pt idx="71">
                  <c:v>8</c:v>
                </c:pt>
                <c:pt idx="72">
                  <c:v>17</c:v>
                </c:pt>
                <c:pt idx="73">
                  <c:v>12</c:v>
                </c:pt>
                <c:pt idx="74">
                  <c:v>11</c:v>
                </c:pt>
                <c:pt idx="75">
                  <c:v>9</c:v>
                </c:pt>
                <c:pt idx="76">
                  <c:v>15</c:v>
                </c:pt>
                <c:pt idx="77">
                  <c:v>15</c:v>
                </c:pt>
                <c:pt idx="78">
                  <c:v>17</c:v>
                </c:pt>
                <c:pt idx="79">
                  <c:v>12</c:v>
                </c:pt>
                <c:pt idx="80">
                  <c:v>12</c:v>
                </c:pt>
                <c:pt idx="81">
                  <c:v>13</c:v>
                </c:pt>
                <c:pt idx="82">
                  <c:v>15</c:v>
                </c:pt>
                <c:pt idx="83">
                  <c:v>17</c:v>
                </c:pt>
                <c:pt idx="84">
                  <c:v>11</c:v>
                </c:pt>
                <c:pt idx="85">
                  <c:v>22</c:v>
                </c:pt>
                <c:pt idx="86">
                  <c:v>12</c:v>
                </c:pt>
                <c:pt idx="87">
                  <c:v>21</c:v>
                </c:pt>
                <c:pt idx="88">
                  <c:v>26</c:v>
                </c:pt>
                <c:pt idx="89">
                  <c:v>33</c:v>
                </c:pt>
                <c:pt idx="90">
                  <c:v>26</c:v>
                </c:pt>
                <c:pt idx="91">
                  <c:v>43</c:v>
                </c:pt>
                <c:pt idx="92">
                  <c:v>17</c:v>
                </c:pt>
                <c:pt idx="93">
                  <c:v>10</c:v>
                </c:pt>
                <c:pt idx="94">
                  <c:v>17</c:v>
                </c:pt>
                <c:pt idx="95">
                  <c:v>24</c:v>
                </c:pt>
                <c:pt idx="96">
                  <c:v>34</c:v>
                </c:pt>
                <c:pt idx="97">
                  <c:v>21</c:v>
                </c:pt>
                <c:pt idx="98">
                  <c:v>26</c:v>
                </c:pt>
                <c:pt idx="99">
                  <c:v>31</c:v>
                </c:pt>
                <c:pt idx="100">
                  <c:v>19</c:v>
                </c:pt>
                <c:pt idx="101">
                  <c:v>25</c:v>
                </c:pt>
                <c:pt idx="102">
                  <c:v>14</c:v>
                </c:pt>
                <c:pt idx="103">
                  <c:v>26</c:v>
                </c:pt>
                <c:pt idx="104">
                  <c:v>16</c:v>
                </c:pt>
                <c:pt idx="105">
                  <c:v>32</c:v>
                </c:pt>
                <c:pt idx="106">
                  <c:v>35</c:v>
                </c:pt>
                <c:pt idx="107">
                  <c:v>22</c:v>
                </c:pt>
                <c:pt idx="108">
                  <c:v>19</c:v>
                </c:pt>
                <c:pt idx="109">
                  <c:v>13</c:v>
                </c:pt>
                <c:pt idx="110">
                  <c:v>14</c:v>
                </c:pt>
                <c:pt idx="111">
                  <c:v>22</c:v>
                </c:pt>
                <c:pt idx="112">
                  <c:v>36</c:v>
                </c:pt>
                <c:pt idx="113">
                  <c:v>18</c:v>
                </c:pt>
                <c:pt idx="114">
                  <c:v>40</c:v>
                </c:pt>
                <c:pt idx="115">
                  <c:v>43</c:v>
                </c:pt>
                <c:pt idx="116">
                  <c:v>11</c:v>
                </c:pt>
                <c:pt idx="117">
                  <c:v>20</c:v>
                </c:pt>
                <c:pt idx="118">
                  <c:v>19</c:v>
                </c:pt>
                <c:pt idx="119">
                  <c:v>15</c:v>
                </c:pt>
                <c:pt idx="120">
                  <c:v>25</c:v>
                </c:pt>
                <c:pt idx="121">
                  <c:v>25</c:v>
                </c:pt>
                <c:pt idx="122">
                  <c:v>7</c:v>
                </c:pt>
                <c:pt idx="123">
                  <c:v>12</c:v>
                </c:pt>
                <c:pt idx="124">
                  <c:v>15</c:v>
                </c:pt>
                <c:pt idx="125">
                  <c:v>16</c:v>
                </c:pt>
                <c:pt idx="126">
                  <c:v>21</c:v>
                </c:pt>
                <c:pt idx="127">
                  <c:v>13</c:v>
                </c:pt>
                <c:pt idx="128">
                  <c:v>18</c:v>
                </c:pt>
                <c:pt idx="129">
                  <c:v>16</c:v>
                </c:pt>
                <c:pt idx="130">
                  <c:v>12</c:v>
                </c:pt>
                <c:pt idx="131">
                  <c:v>6</c:v>
                </c:pt>
                <c:pt idx="132">
                  <c:v>10</c:v>
                </c:pt>
                <c:pt idx="133">
                  <c:v>28</c:v>
                </c:pt>
                <c:pt idx="134">
                  <c:v>12</c:v>
                </c:pt>
                <c:pt idx="135">
                  <c:v>11</c:v>
                </c:pt>
                <c:pt idx="136">
                  <c:v>7</c:v>
                </c:pt>
                <c:pt idx="137">
                  <c:v>11</c:v>
                </c:pt>
                <c:pt idx="138">
                  <c:v>4</c:v>
                </c:pt>
                <c:pt idx="139">
                  <c:v>14</c:v>
                </c:pt>
                <c:pt idx="140">
                  <c:v>10</c:v>
                </c:pt>
                <c:pt idx="141">
                  <c:v>7</c:v>
                </c:pt>
                <c:pt idx="142">
                  <c:v>3</c:v>
                </c:pt>
                <c:pt idx="143">
                  <c:v>12</c:v>
                </c:pt>
                <c:pt idx="144">
                  <c:v>9</c:v>
                </c:pt>
                <c:pt idx="145">
                  <c:v>2</c:v>
                </c:pt>
                <c:pt idx="146">
                  <c:v>9</c:v>
                </c:pt>
                <c:pt idx="147">
                  <c:v>15</c:v>
                </c:pt>
                <c:pt idx="148">
                  <c:v>10</c:v>
                </c:pt>
                <c:pt idx="149">
                  <c:v>6</c:v>
                </c:pt>
                <c:pt idx="150">
                  <c:v>7</c:v>
                </c:pt>
                <c:pt idx="151">
                  <c:v>3</c:v>
                </c:pt>
                <c:pt idx="152">
                  <c:v>7</c:v>
                </c:pt>
                <c:pt idx="153">
                  <c:v>10</c:v>
                </c:pt>
                <c:pt idx="154">
                  <c:v>6</c:v>
                </c:pt>
                <c:pt idx="155">
                  <c:v>5</c:v>
                </c:pt>
                <c:pt idx="156">
                  <c:v>14</c:v>
                </c:pt>
                <c:pt idx="157">
                  <c:v>9</c:v>
                </c:pt>
                <c:pt idx="158">
                  <c:v>5</c:v>
                </c:pt>
                <c:pt idx="159">
                  <c:v>2</c:v>
                </c:pt>
                <c:pt idx="160">
                  <c:v>9</c:v>
                </c:pt>
                <c:pt idx="161">
                  <c:v>6</c:v>
                </c:pt>
                <c:pt idx="162">
                  <c:v>9</c:v>
                </c:pt>
                <c:pt idx="163">
                  <c:v>3</c:v>
                </c:pt>
                <c:pt idx="164">
                  <c:v>6</c:v>
                </c:pt>
                <c:pt idx="165">
                  <c:v>0</c:v>
                </c:pt>
                <c:pt idx="166">
                  <c:v>5</c:v>
                </c:pt>
                <c:pt idx="167">
                  <c:v>7</c:v>
                </c:pt>
                <c:pt idx="168">
                  <c:v>2</c:v>
                </c:pt>
                <c:pt idx="169">
                  <c:v>7</c:v>
                </c:pt>
                <c:pt idx="170">
                  <c:v>2</c:v>
                </c:pt>
                <c:pt idx="171">
                  <c:v>3</c:v>
                </c:pt>
                <c:pt idx="172">
                  <c:v>3</c:v>
                </c:pt>
                <c:pt idx="173">
                  <c:v>9</c:v>
                </c:pt>
                <c:pt idx="17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42-4447-A392-5DFAAFA44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2789678"/>
        <c:axId val="250001994"/>
      </c:lineChart>
      <c:dateAx>
        <c:axId val="15627896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yyyy&quot;-&quot;mm&quot;-&quot;d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50001994"/>
        <c:crosses val="autoZero"/>
        <c:auto val="1"/>
        <c:lblOffset val="100"/>
        <c:baseTimeUnit val="days"/>
      </c:dateAx>
      <c:valAx>
        <c:axId val="2500019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6278967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757575"/>
                </a:solidFill>
                <a:latin typeface="+mn-lt"/>
              </a:defRPr>
            </a:pPr>
            <a:r>
              <a:rPr sz="1600" b="1">
                <a:solidFill>
                  <a:srgbClr val="757575"/>
                </a:solidFill>
                <a:latin typeface="+mn-lt"/>
              </a:rPr>
              <a:t>Daily Count of linked (blue) and unlinked (orange) COVID-19 community cases in Singapore from 1 Apr 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37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9C12-465A-920D-081D04430858}"/>
              </c:ext>
            </c:extLst>
          </c:dPt>
          <c:cat>
            <c:numRef>
              <c:f>Copy2!$A$436:$A$700</c:f>
              <c:numCache>
                <c:formatCode>yyyy"-"mm"-"dd</c:formatCode>
                <c:ptCount val="265"/>
                <c:pt idx="0">
                  <c:v>44287</c:v>
                </c:pt>
                <c:pt idx="1">
                  <c:v>44288</c:v>
                </c:pt>
                <c:pt idx="2">
                  <c:v>44289</c:v>
                </c:pt>
                <c:pt idx="3">
                  <c:v>44290</c:v>
                </c:pt>
                <c:pt idx="4">
                  <c:v>44291</c:v>
                </c:pt>
                <c:pt idx="5">
                  <c:v>44292</c:v>
                </c:pt>
                <c:pt idx="6">
                  <c:v>44293</c:v>
                </c:pt>
                <c:pt idx="7">
                  <c:v>44294</c:v>
                </c:pt>
                <c:pt idx="8">
                  <c:v>44295</c:v>
                </c:pt>
                <c:pt idx="9">
                  <c:v>44296</c:v>
                </c:pt>
                <c:pt idx="10">
                  <c:v>44297</c:v>
                </c:pt>
                <c:pt idx="11">
                  <c:v>44298</c:v>
                </c:pt>
                <c:pt idx="12">
                  <c:v>44299</c:v>
                </c:pt>
                <c:pt idx="13">
                  <c:v>44300</c:v>
                </c:pt>
                <c:pt idx="14">
                  <c:v>44301</c:v>
                </c:pt>
                <c:pt idx="15">
                  <c:v>44302</c:v>
                </c:pt>
                <c:pt idx="16">
                  <c:v>44303</c:v>
                </c:pt>
                <c:pt idx="17">
                  <c:v>44304</c:v>
                </c:pt>
                <c:pt idx="18">
                  <c:v>44305</c:v>
                </c:pt>
                <c:pt idx="19">
                  <c:v>44306</c:v>
                </c:pt>
                <c:pt idx="20">
                  <c:v>44307</c:v>
                </c:pt>
                <c:pt idx="21">
                  <c:v>44308</c:v>
                </c:pt>
                <c:pt idx="22">
                  <c:v>44309</c:v>
                </c:pt>
                <c:pt idx="23">
                  <c:v>44310</c:v>
                </c:pt>
                <c:pt idx="24">
                  <c:v>44311</c:v>
                </c:pt>
                <c:pt idx="25">
                  <c:v>44312</c:v>
                </c:pt>
                <c:pt idx="26">
                  <c:v>44313</c:v>
                </c:pt>
                <c:pt idx="27">
                  <c:v>44314</c:v>
                </c:pt>
                <c:pt idx="28">
                  <c:v>44315</c:v>
                </c:pt>
                <c:pt idx="29">
                  <c:v>44316</c:v>
                </c:pt>
                <c:pt idx="30">
                  <c:v>44317</c:v>
                </c:pt>
                <c:pt idx="31">
                  <c:v>44318</c:v>
                </c:pt>
                <c:pt idx="32">
                  <c:v>44319</c:v>
                </c:pt>
                <c:pt idx="33">
                  <c:v>44320</c:v>
                </c:pt>
                <c:pt idx="34">
                  <c:v>44321</c:v>
                </c:pt>
                <c:pt idx="35">
                  <c:v>44322</c:v>
                </c:pt>
                <c:pt idx="36">
                  <c:v>44323</c:v>
                </c:pt>
                <c:pt idx="37">
                  <c:v>44324</c:v>
                </c:pt>
                <c:pt idx="38">
                  <c:v>44325</c:v>
                </c:pt>
                <c:pt idx="39">
                  <c:v>44326</c:v>
                </c:pt>
                <c:pt idx="40">
                  <c:v>44327</c:v>
                </c:pt>
                <c:pt idx="41">
                  <c:v>44328</c:v>
                </c:pt>
                <c:pt idx="42">
                  <c:v>44329</c:v>
                </c:pt>
                <c:pt idx="43">
                  <c:v>44330</c:v>
                </c:pt>
                <c:pt idx="44">
                  <c:v>44331</c:v>
                </c:pt>
                <c:pt idx="45">
                  <c:v>44332</c:v>
                </c:pt>
                <c:pt idx="46">
                  <c:v>44333</c:v>
                </c:pt>
                <c:pt idx="47">
                  <c:v>44334</c:v>
                </c:pt>
                <c:pt idx="48">
                  <c:v>44335</c:v>
                </c:pt>
                <c:pt idx="49">
                  <c:v>44336</c:v>
                </c:pt>
                <c:pt idx="50">
                  <c:v>44337</c:v>
                </c:pt>
                <c:pt idx="51">
                  <c:v>44338</c:v>
                </c:pt>
                <c:pt idx="52">
                  <c:v>44339</c:v>
                </c:pt>
                <c:pt idx="53">
                  <c:v>44340</c:v>
                </c:pt>
                <c:pt idx="54">
                  <c:v>44341</c:v>
                </c:pt>
                <c:pt idx="55">
                  <c:v>44342</c:v>
                </c:pt>
                <c:pt idx="56">
                  <c:v>44343</c:v>
                </c:pt>
                <c:pt idx="57">
                  <c:v>44344</c:v>
                </c:pt>
                <c:pt idx="58">
                  <c:v>44345</c:v>
                </c:pt>
                <c:pt idx="59">
                  <c:v>44346</c:v>
                </c:pt>
                <c:pt idx="60">
                  <c:v>44347</c:v>
                </c:pt>
                <c:pt idx="61">
                  <c:v>44348</c:v>
                </c:pt>
                <c:pt idx="62">
                  <c:v>44349</c:v>
                </c:pt>
                <c:pt idx="63">
                  <c:v>44350</c:v>
                </c:pt>
                <c:pt idx="64">
                  <c:v>44351</c:v>
                </c:pt>
                <c:pt idx="65">
                  <c:v>44352</c:v>
                </c:pt>
                <c:pt idx="66">
                  <c:v>44353</c:v>
                </c:pt>
                <c:pt idx="67">
                  <c:v>44354</c:v>
                </c:pt>
                <c:pt idx="68">
                  <c:v>44355</c:v>
                </c:pt>
                <c:pt idx="69">
                  <c:v>44356</c:v>
                </c:pt>
                <c:pt idx="70">
                  <c:v>44357</c:v>
                </c:pt>
                <c:pt idx="71">
                  <c:v>44358</c:v>
                </c:pt>
                <c:pt idx="72">
                  <c:v>44359</c:v>
                </c:pt>
                <c:pt idx="73">
                  <c:v>44360</c:v>
                </c:pt>
                <c:pt idx="74">
                  <c:v>44361</c:v>
                </c:pt>
                <c:pt idx="75">
                  <c:v>44362</c:v>
                </c:pt>
                <c:pt idx="76">
                  <c:v>44363</c:v>
                </c:pt>
                <c:pt idx="77">
                  <c:v>44364</c:v>
                </c:pt>
                <c:pt idx="78">
                  <c:v>44365</c:v>
                </c:pt>
                <c:pt idx="79">
                  <c:v>44366</c:v>
                </c:pt>
                <c:pt idx="80">
                  <c:v>44367</c:v>
                </c:pt>
                <c:pt idx="81">
                  <c:v>44368</c:v>
                </c:pt>
                <c:pt idx="82">
                  <c:v>44369</c:v>
                </c:pt>
                <c:pt idx="83">
                  <c:v>44370</c:v>
                </c:pt>
                <c:pt idx="84">
                  <c:v>44371</c:v>
                </c:pt>
                <c:pt idx="85">
                  <c:v>44372</c:v>
                </c:pt>
                <c:pt idx="86">
                  <c:v>44373</c:v>
                </c:pt>
                <c:pt idx="87">
                  <c:v>44374</c:v>
                </c:pt>
                <c:pt idx="88">
                  <c:v>44375</c:v>
                </c:pt>
              </c:numCache>
            </c:numRef>
          </c:cat>
          <c:val>
            <c:numRef>
              <c:f>Copy2!$V$436:$V$700</c:f>
              <c:numCache>
                <c:formatCode>General</c:formatCode>
                <c:ptCount val="2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5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15</c:v>
                </c:pt>
                <c:pt idx="29">
                  <c:v>8</c:v>
                </c:pt>
                <c:pt idx="30">
                  <c:v>3</c:v>
                </c:pt>
                <c:pt idx="31">
                  <c:v>13</c:v>
                </c:pt>
                <c:pt idx="32">
                  <c:v>10</c:v>
                </c:pt>
                <c:pt idx="33">
                  <c:v>5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7</c:v>
                </c:pt>
                <c:pt idx="39">
                  <c:v>2</c:v>
                </c:pt>
                <c:pt idx="40">
                  <c:v>10</c:v>
                </c:pt>
                <c:pt idx="41">
                  <c:v>9</c:v>
                </c:pt>
                <c:pt idx="42">
                  <c:v>20</c:v>
                </c:pt>
                <c:pt idx="43">
                  <c:v>20</c:v>
                </c:pt>
                <c:pt idx="44">
                  <c:v>17</c:v>
                </c:pt>
                <c:pt idx="45">
                  <c:v>21</c:v>
                </c:pt>
                <c:pt idx="46">
                  <c:v>10</c:v>
                </c:pt>
                <c:pt idx="47">
                  <c:v>16</c:v>
                </c:pt>
                <c:pt idx="48">
                  <c:v>30</c:v>
                </c:pt>
                <c:pt idx="49">
                  <c:v>21</c:v>
                </c:pt>
                <c:pt idx="50">
                  <c:v>22</c:v>
                </c:pt>
                <c:pt idx="51">
                  <c:v>15</c:v>
                </c:pt>
                <c:pt idx="52">
                  <c:v>19</c:v>
                </c:pt>
                <c:pt idx="53">
                  <c:v>22</c:v>
                </c:pt>
                <c:pt idx="54">
                  <c:v>12</c:v>
                </c:pt>
                <c:pt idx="55">
                  <c:v>20</c:v>
                </c:pt>
                <c:pt idx="56">
                  <c:v>12</c:v>
                </c:pt>
                <c:pt idx="57">
                  <c:v>11</c:v>
                </c:pt>
                <c:pt idx="58">
                  <c:v>19</c:v>
                </c:pt>
                <c:pt idx="59">
                  <c:v>14</c:v>
                </c:pt>
                <c:pt idx="60">
                  <c:v>13</c:v>
                </c:pt>
                <c:pt idx="61">
                  <c:v>8</c:v>
                </c:pt>
                <c:pt idx="62">
                  <c:v>19</c:v>
                </c:pt>
                <c:pt idx="63">
                  <c:v>34</c:v>
                </c:pt>
                <c:pt idx="64">
                  <c:v>6</c:v>
                </c:pt>
                <c:pt idx="65">
                  <c:v>13</c:v>
                </c:pt>
                <c:pt idx="66">
                  <c:v>5</c:v>
                </c:pt>
                <c:pt idx="67">
                  <c:v>5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  <c:pt idx="71">
                  <c:v>0</c:v>
                </c:pt>
                <c:pt idx="72">
                  <c:v>4</c:v>
                </c:pt>
                <c:pt idx="73">
                  <c:v>8</c:v>
                </c:pt>
                <c:pt idx="74">
                  <c:v>18</c:v>
                </c:pt>
                <c:pt idx="75">
                  <c:v>10</c:v>
                </c:pt>
                <c:pt idx="76">
                  <c:v>16</c:v>
                </c:pt>
                <c:pt idx="77">
                  <c:v>19</c:v>
                </c:pt>
                <c:pt idx="78">
                  <c:v>10</c:v>
                </c:pt>
                <c:pt idx="79">
                  <c:v>10</c:v>
                </c:pt>
                <c:pt idx="80">
                  <c:v>4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9C12-465A-920D-081D04430858}"/>
            </c:ext>
          </c:extLst>
        </c:ser>
        <c:ser>
          <c:idx val="1"/>
          <c:order val="1"/>
          <c:spPr>
            <a:solidFill>
              <a:srgbClr val="FF6D0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29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2-9C12-465A-920D-081D04430858}"/>
              </c:ext>
            </c:extLst>
          </c:dPt>
          <c:cat>
            <c:numRef>
              <c:f>Copy2!$A$436:$A$700</c:f>
              <c:numCache>
                <c:formatCode>yyyy"-"mm"-"dd</c:formatCode>
                <c:ptCount val="265"/>
                <c:pt idx="0">
                  <c:v>44287</c:v>
                </c:pt>
                <c:pt idx="1">
                  <c:v>44288</c:v>
                </c:pt>
                <c:pt idx="2">
                  <c:v>44289</c:v>
                </c:pt>
                <c:pt idx="3">
                  <c:v>44290</c:v>
                </c:pt>
                <c:pt idx="4">
                  <c:v>44291</c:v>
                </c:pt>
                <c:pt idx="5">
                  <c:v>44292</c:v>
                </c:pt>
                <c:pt idx="6">
                  <c:v>44293</c:v>
                </c:pt>
                <c:pt idx="7">
                  <c:v>44294</c:v>
                </c:pt>
                <c:pt idx="8">
                  <c:v>44295</c:v>
                </c:pt>
                <c:pt idx="9">
                  <c:v>44296</c:v>
                </c:pt>
                <c:pt idx="10">
                  <c:v>44297</c:v>
                </c:pt>
                <c:pt idx="11">
                  <c:v>44298</c:v>
                </c:pt>
                <c:pt idx="12">
                  <c:v>44299</c:v>
                </c:pt>
                <c:pt idx="13">
                  <c:v>44300</c:v>
                </c:pt>
                <c:pt idx="14">
                  <c:v>44301</c:v>
                </c:pt>
                <c:pt idx="15">
                  <c:v>44302</c:v>
                </c:pt>
                <c:pt idx="16">
                  <c:v>44303</c:v>
                </c:pt>
                <c:pt idx="17">
                  <c:v>44304</c:v>
                </c:pt>
                <c:pt idx="18">
                  <c:v>44305</c:v>
                </c:pt>
                <c:pt idx="19">
                  <c:v>44306</c:v>
                </c:pt>
                <c:pt idx="20">
                  <c:v>44307</c:v>
                </c:pt>
                <c:pt idx="21">
                  <c:v>44308</c:v>
                </c:pt>
                <c:pt idx="22">
                  <c:v>44309</c:v>
                </c:pt>
                <c:pt idx="23">
                  <c:v>44310</c:v>
                </c:pt>
                <c:pt idx="24">
                  <c:v>44311</c:v>
                </c:pt>
                <c:pt idx="25">
                  <c:v>44312</c:v>
                </c:pt>
                <c:pt idx="26">
                  <c:v>44313</c:v>
                </c:pt>
                <c:pt idx="27">
                  <c:v>44314</c:v>
                </c:pt>
                <c:pt idx="28">
                  <c:v>44315</c:v>
                </c:pt>
                <c:pt idx="29">
                  <c:v>44316</c:v>
                </c:pt>
                <c:pt idx="30">
                  <c:v>44317</c:v>
                </c:pt>
                <c:pt idx="31">
                  <c:v>44318</c:v>
                </c:pt>
                <c:pt idx="32">
                  <c:v>44319</c:v>
                </c:pt>
                <c:pt idx="33">
                  <c:v>44320</c:v>
                </c:pt>
                <c:pt idx="34">
                  <c:v>44321</c:v>
                </c:pt>
                <c:pt idx="35">
                  <c:v>44322</c:v>
                </c:pt>
                <c:pt idx="36">
                  <c:v>44323</c:v>
                </c:pt>
                <c:pt idx="37">
                  <c:v>44324</c:v>
                </c:pt>
                <c:pt idx="38">
                  <c:v>44325</c:v>
                </c:pt>
                <c:pt idx="39">
                  <c:v>44326</c:v>
                </c:pt>
                <c:pt idx="40">
                  <c:v>44327</c:v>
                </c:pt>
                <c:pt idx="41">
                  <c:v>44328</c:v>
                </c:pt>
                <c:pt idx="42">
                  <c:v>44329</c:v>
                </c:pt>
                <c:pt idx="43">
                  <c:v>44330</c:v>
                </c:pt>
                <c:pt idx="44">
                  <c:v>44331</c:v>
                </c:pt>
                <c:pt idx="45">
                  <c:v>44332</c:v>
                </c:pt>
                <c:pt idx="46">
                  <c:v>44333</c:v>
                </c:pt>
                <c:pt idx="47">
                  <c:v>44334</c:v>
                </c:pt>
                <c:pt idx="48">
                  <c:v>44335</c:v>
                </c:pt>
                <c:pt idx="49">
                  <c:v>44336</c:v>
                </c:pt>
                <c:pt idx="50">
                  <c:v>44337</c:v>
                </c:pt>
                <c:pt idx="51">
                  <c:v>44338</c:v>
                </c:pt>
                <c:pt idx="52">
                  <c:v>44339</c:v>
                </c:pt>
                <c:pt idx="53">
                  <c:v>44340</c:v>
                </c:pt>
                <c:pt idx="54">
                  <c:v>44341</c:v>
                </c:pt>
                <c:pt idx="55">
                  <c:v>44342</c:v>
                </c:pt>
                <c:pt idx="56">
                  <c:v>44343</c:v>
                </c:pt>
                <c:pt idx="57">
                  <c:v>44344</c:v>
                </c:pt>
                <c:pt idx="58">
                  <c:v>44345</c:v>
                </c:pt>
                <c:pt idx="59">
                  <c:v>44346</c:v>
                </c:pt>
                <c:pt idx="60">
                  <c:v>44347</c:v>
                </c:pt>
                <c:pt idx="61">
                  <c:v>44348</c:v>
                </c:pt>
                <c:pt idx="62">
                  <c:v>44349</c:v>
                </c:pt>
                <c:pt idx="63">
                  <c:v>44350</c:v>
                </c:pt>
                <c:pt idx="64">
                  <c:v>44351</c:v>
                </c:pt>
                <c:pt idx="65">
                  <c:v>44352</c:v>
                </c:pt>
                <c:pt idx="66">
                  <c:v>44353</c:v>
                </c:pt>
                <c:pt idx="67">
                  <c:v>44354</c:v>
                </c:pt>
                <c:pt idx="68">
                  <c:v>44355</c:v>
                </c:pt>
                <c:pt idx="69">
                  <c:v>44356</c:v>
                </c:pt>
                <c:pt idx="70">
                  <c:v>44357</c:v>
                </c:pt>
                <c:pt idx="71">
                  <c:v>44358</c:v>
                </c:pt>
                <c:pt idx="72">
                  <c:v>44359</c:v>
                </c:pt>
                <c:pt idx="73">
                  <c:v>44360</c:v>
                </c:pt>
                <c:pt idx="74">
                  <c:v>44361</c:v>
                </c:pt>
                <c:pt idx="75">
                  <c:v>44362</c:v>
                </c:pt>
                <c:pt idx="76">
                  <c:v>44363</c:v>
                </c:pt>
                <c:pt idx="77">
                  <c:v>44364</c:v>
                </c:pt>
                <c:pt idx="78">
                  <c:v>44365</c:v>
                </c:pt>
                <c:pt idx="79">
                  <c:v>44366</c:v>
                </c:pt>
                <c:pt idx="80">
                  <c:v>44367</c:v>
                </c:pt>
                <c:pt idx="81">
                  <c:v>44368</c:v>
                </c:pt>
                <c:pt idx="82">
                  <c:v>44369</c:v>
                </c:pt>
                <c:pt idx="83">
                  <c:v>44370</c:v>
                </c:pt>
                <c:pt idx="84">
                  <c:v>44371</c:v>
                </c:pt>
                <c:pt idx="85">
                  <c:v>44372</c:v>
                </c:pt>
                <c:pt idx="86">
                  <c:v>44373</c:v>
                </c:pt>
                <c:pt idx="87">
                  <c:v>44374</c:v>
                </c:pt>
                <c:pt idx="88">
                  <c:v>44375</c:v>
                </c:pt>
              </c:numCache>
            </c:numRef>
          </c:cat>
          <c:val>
            <c:numRef>
              <c:f>Copy2!$W$436:$W$700</c:f>
              <c:numCache>
                <c:formatCode>General</c:formatCode>
                <c:ptCount val="26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4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3</c:v>
                </c:pt>
                <c:pt idx="37">
                  <c:v>5</c:v>
                </c:pt>
                <c:pt idx="38">
                  <c:v>3</c:v>
                </c:pt>
                <c:pt idx="39">
                  <c:v>1</c:v>
                </c:pt>
                <c:pt idx="40">
                  <c:v>3</c:v>
                </c:pt>
                <c:pt idx="41">
                  <c:v>1</c:v>
                </c:pt>
                <c:pt idx="42">
                  <c:v>4</c:v>
                </c:pt>
                <c:pt idx="43">
                  <c:v>4</c:v>
                </c:pt>
                <c:pt idx="44">
                  <c:v>2</c:v>
                </c:pt>
                <c:pt idx="45">
                  <c:v>17</c:v>
                </c:pt>
                <c:pt idx="46">
                  <c:v>11</c:v>
                </c:pt>
                <c:pt idx="47">
                  <c:v>11</c:v>
                </c:pt>
                <c:pt idx="48">
                  <c:v>4</c:v>
                </c:pt>
                <c:pt idx="49">
                  <c:v>6</c:v>
                </c:pt>
                <c:pt idx="50">
                  <c:v>8</c:v>
                </c:pt>
                <c:pt idx="51">
                  <c:v>7</c:v>
                </c:pt>
                <c:pt idx="52">
                  <c:v>2</c:v>
                </c:pt>
                <c:pt idx="53">
                  <c:v>2</c:v>
                </c:pt>
                <c:pt idx="54">
                  <c:v>6</c:v>
                </c:pt>
                <c:pt idx="55">
                  <c:v>3</c:v>
                </c:pt>
                <c:pt idx="56">
                  <c:v>2</c:v>
                </c:pt>
                <c:pt idx="57">
                  <c:v>4</c:v>
                </c:pt>
                <c:pt idx="58">
                  <c:v>4</c:v>
                </c:pt>
                <c:pt idx="59">
                  <c:v>5</c:v>
                </c:pt>
                <c:pt idx="60">
                  <c:v>3</c:v>
                </c:pt>
                <c:pt idx="61">
                  <c:v>7</c:v>
                </c:pt>
                <c:pt idx="62">
                  <c:v>5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3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5</c:v>
                </c:pt>
                <c:pt idx="73">
                  <c:v>2</c:v>
                </c:pt>
                <c:pt idx="74">
                  <c:v>1</c:v>
                </c:pt>
                <c:pt idx="75">
                  <c:v>4</c:v>
                </c:pt>
                <c:pt idx="76">
                  <c:v>3</c:v>
                </c:pt>
                <c:pt idx="77">
                  <c:v>1</c:v>
                </c:pt>
                <c:pt idx="78">
                  <c:v>4</c:v>
                </c:pt>
                <c:pt idx="79">
                  <c:v>4</c:v>
                </c:pt>
                <c:pt idx="80">
                  <c:v>5</c:v>
                </c:pt>
                <c:pt idx="81">
                  <c:v>3</c:v>
                </c:pt>
                <c:pt idx="82">
                  <c:v>5</c:v>
                </c:pt>
                <c:pt idx="83">
                  <c:v>3</c:v>
                </c:pt>
                <c:pt idx="84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9C12-465A-920D-081D04430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7522241"/>
        <c:axId val="435742848"/>
      </c:barChart>
      <c:dateAx>
        <c:axId val="6175222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yyyy&quot;-&quot;mm&quot;-&quot;d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35742848"/>
        <c:crosses val="autoZero"/>
        <c:auto val="1"/>
        <c:lblOffset val="100"/>
        <c:baseTimeUnit val="days"/>
      </c:dateAx>
      <c:valAx>
        <c:axId val="4357428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17522241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sz="1600" b="0">
                <a:solidFill>
                  <a:srgbClr val="757575"/>
                </a:solidFill>
                <a:latin typeface="+mn-lt"/>
              </a:rPr>
              <a:t>Cumulative Count of confirmed COVID-19 cases by day in Singapore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'Copy of Sheet1'!$D$1</c:f>
              <c:strCache>
                <c:ptCount val="1"/>
                <c:pt idx="0">
                  <c:v>Cumulative Confirmed</c:v>
                </c:pt>
              </c:strCache>
            </c:strRef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'Copy of Sheet1'!$A$2:$A$600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</c:numCache>
            </c:numRef>
          </c:cat>
          <c:val>
            <c:numRef>
              <c:f>'Copy of Sheet1'!$D$2:$D$600</c:f>
              <c:numCache>
                <c:formatCode>General</c:formatCode>
                <c:ptCount val="599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10</c:v>
                </c:pt>
                <c:pt idx="7">
                  <c:v>13</c:v>
                </c:pt>
                <c:pt idx="8">
                  <c:v>16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24</c:v>
                </c:pt>
                <c:pt idx="13">
                  <c:v>28</c:v>
                </c:pt>
                <c:pt idx="14">
                  <c:v>30</c:v>
                </c:pt>
                <c:pt idx="15">
                  <c:v>33</c:v>
                </c:pt>
                <c:pt idx="16">
                  <c:v>40</c:v>
                </c:pt>
                <c:pt idx="17">
                  <c:v>43</c:v>
                </c:pt>
                <c:pt idx="18">
                  <c:v>45</c:v>
                </c:pt>
                <c:pt idx="19">
                  <c:v>47</c:v>
                </c:pt>
                <c:pt idx="20">
                  <c:v>50</c:v>
                </c:pt>
                <c:pt idx="21">
                  <c:v>58</c:v>
                </c:pt>
                <c:pt idx="22">
                  <c:v>67</c:v>
                </c:pt>
                <c:pt idx="23">
                  <c:v>72</c:v>
                </c:pt>
                <c:pt idx="24">
                  <c:v>75</c:v>
                </c:pt>
                <c:pt idx="25">
                  <c:v>77</c:v>
                </c:pt>
                <c:pt idx="26">
                  <c:v>81</c:v>
                </c:pt>
                <c:pt idx="27">
                  <c:v>84</c:v>
                </c:pt>
                <c:pt idx="28">
                  <c:v>85</c:v>
                </c:pt>
                <c:pt idx="29">
                  <c:v>86</c:v>
                </c:pt>
                <c:pt idx="30">
                  <c:v>89</c:v>
                </c:pt>
                <c:pt idx="31">
                  <c:v>89</c:v>
                </c:pt>
                <c:pt idx="32">
                  <c:v>90</c:v>
                </c:pt>
                <c:pt idx="33">
                  <c:v>91</c:v>
                </c:pt>
                <c:pt idx="34">
                  <c:v>93</c:v>
                </c:pt>
                <c:pt idx="35">
                  <c:v>96</c:v>
                </c:pt>
                <c:pt idx="36">
                  <c:v>98</c:v>
                </c:pt>
                <c:pt idx="37">
                  <c:v>102</c:v>
                </c:pt>
                <c:pt idx="38">
                  <c:v>106</c:v>
                </c:pt>
                <c:pt idx="39">
                  <c:v>108</c:v>
                </c:pt>
                <c:pt idx="40">
                  <c:v>110</c:v>
                </c:pt>
                <c:pt idx="41">
                  <c:v>112</c:v>
                </c:pt>
                <c:pt idx="42">
                  <c:v>117</c:v>
                </c:pt>
                <c:pt idx="43">
                  <c:v>130</c:v>
                </c:pt>
                <c:pt idx="44">
                  <c:v>138</c:v>
                </c:pt>
                <c:pt idx="45">
                  <c:v>150</c:v>
                </c:pt>
                <c:pt idx="46">
                  <c:v>160</c:v>
                </c:pt>
                <c:pt idx="47">
                  <c:v>166</c:v>
                </c:pt>
                <c:pt idx="48">
                  <c:v>178</c:v>
                </c:pt>
                <c:pt idx="49">
                  <c:v>187</c:v>
                </c:pt>
                <c:pt idx="50">
                  <c:v>200</c:v>
                </c:pt>
                <c:pt idx="51">
                  <c:v>212</c:v>
                </c:pt>
                <c:pt idx="52">
                  <c:v>226</c:v>
                </c:pt>
                <c:pt idx="53">
                  <c:v>243</c:v>
                </c:pt>
                <c:pt idx="54">
                  <c:v>266</c:v>
                </c:pt>
                <c:pt idx="55">
                  <c:v>313</c:v>
                </c:pt>
                <c:pt idx="56">
                  <c:v>345</c:v>
                </c:pt>
                <c:pt idx="57">
                  <c:v>385</c:v>
                </c:pt>
                <c:pt idx="58">
                  <c:v>432</c:v>
                </c:pt>
                <c:pt idx="59">
                  <c:v>455</c:v>
                </c:pt>
                <c:pt idx="60">
                  <c:v>509</c:v>
                </c:pt>
                <c:pt idx="61">
                  <c:v>558</c:v>
                </c:pt>
                <c:pt idx="62">
                  <c:v>631</c:v>
                </c:pt>
                <c:pt idx="63">
                  <c:v>683</c:v>
                </c:pt>
                <c:pt idx="64">
                  <c:v>732</c:v>
                </c:pt>
                <c:pt idx="65">
                  <c:v>802</c:v>
                </c:pt>
                <c:pt idx="66">
                  <c:v>844</c:v>
                </c:pt>
                <c:pt idx="67">
                  <c:v>879</c:v>
                </c:pt>
                <c:pt idx="68">
                  <c:v>926</c:v>
                </c:pt>
                <c:pt idx="69">
                  <c:v>1000</c:v>
                </c:pt>
                <c:pt idx="70">
                  <c:v>1049</c:v>
                </c:pt>
                <c:pt idx="71">
                  <c:v>1114</c:v>
                </c:pt>
                <c:pt idx="72">
                  <c:v>1189</c:v>
                </c:pt>
                <c:pt idx="73">
                  <c:v>1309</c:v>
                </c:pt>
                <c:pt idx="74">
                  <c:v>1375</c:v>
                </c:pt>
                <c:pt idx="75">
                  <c:v>1481</c:v>
                </c:pt>
                <c:pt idx="76">
                  <c:v>1623</c:v>
                </c:pt>
                <c:pt idx="77">
                  <c:v>1910</c:v>
                </c:pt>
                <c:pt idx="78">
                  <c:v>2108</c:v>
                </c:pt>
                <c:pt idx="79">
                  <c:v>2299</c:v>
                </c:pt>
                <c:pt idx="80">
                  <c:v>2532</c:v>
                </c:pt>
                <c:pt idx="81">
                  <c:v>2918</c:v>
                </c:pt>
                <c:pt idx="82">
                  <c:v>3252</c:v>
                </c:pt>
                <c:pt idx="83">
                  <c:v>3699</c:v>
                </c:pt>
                <c:pt idx="84">
                  <c:v>4427</c:v>
                </c:pt>
                <c:pt idx="85">
                  <c:v>5050</c:v>
                </c:pt>
                <c:pt idx="86">
                  <c:v>5992</c:v>
                </c:pt>
                <c:pt idx="87">
                  <c:v>6588</c:v>
                </c:pt>
                <c:pt idx="88">
                  <c:v>8014</c:v>
                </c:pt>
                <c:pt idx="89">
                  <c:v>9125</c:v>
                </c:pt>
                <c:pt idx="90">
                  <c:v>10141</c:v>
                </c:pt>
                <c:pt idx="91">
                  <c:v>11178</c:v>
                </c:pt>
                <c:pt idx="92">
                  <c:v>12075</c:v>
                </c:pt>
                <c:pt idx="93">
                  <c:v>12693</c:v>
                </c:pt>
                <c:pt idx="94">
                  <c:v>13624</c:v>
                </c:pt>
                <c:pt idx="95">
                  <c:v>14423</c:v>
                </c:pt>
                <c:pt idx="96">
                  <c:v>14951</c:v>
                </c:pt>
                <c:pt idx="97">
                  <c:v>15641</c:v>
                </c:pt>
                <c:pt idx="98">
                  <c:v>16169</c:v>
                </c:pt>
                <c:pt idx="99">
                  <c:v>17101</c:v>
                </c:pt>
                <c:pt idx="100">
                  <c:v>17548</c:v>
                </c:pt>
                <c:pt idx="101">
                  <c:v>18205</c:v>
                </c:pt>
                <c:pt idx="102">
                  <c:v>18778</c:v>
                </c:pt>
                <c:pt idx="103">
                  <c:v>19410</c:v>
                </c:pt>
                <c:pt idx="104">
                  <c:v>20198</c:v>
                </c:pt>
                <c:pt idx="105">
                  <c:v>20939</c:v>
                </c:pt>
                <c:pt idx="106">
                  <c:v>21707</c:v>
                </c:pt>
                <c:pt idx="107">
                  <c:v>22460</c:v>
                </c:pt>
                <c:pt idx="108">
                  <c:v>23336</c:v>
                </c:pt>
                <c:pt idx="109">
                  <c:v>23787</c:v>
                </c:pt>
                <c:pt idx="110">
                  <c:v>24671</c:v>
                </c:pt>
                <c:pt idx="111">
                  <c:v>25346</c:v>
                </c:pt>
                <c:pt idx="112">
                  <c:v>26098</c:v>
                </c:pt>
                <c:pt idx="113">
                  <c:v>26891</c:v>
                </c:pt>
                <c:pt idx="114">
                  <c:v>27356</c:v>
                </c:pt>
                <c:pt idx="115">
                  <c:v>28038</c:v>
                </c:pt>
                <c:pt idx="116">
                  <c:v>28343</c:v>
                </c:pt>
                <c:pt idx="117">
                  <c:v>28794</c:v>
                </c:pt>
                <c:pt idx="118">
                  <c:v>29364</c:v>
                </c:pt>
                <c:pt idx="119">
                  <c:v>29812</c:v>
                </c:pt>
                <c:pt idx="120">
                  <c:v>30426</c:v>
                </c:pt>
                <c:pt idx="121">
                  <c:v>31068</c:v>
                </c:pt>
                <c:pt idx="122">
                  <c:v>31616</c:v>
                </c:pt>
                <c:pt idx="123">
                  <c:v>31960</c:v>
                </c:pt>
                <c:pt idx="124">
                  <c:v>32343</c:v>
                </c:pt>
                <c:pt idx="125">
                  <c:v>32876</c:v>
                </c:pt>
                <c:pt idx="126">
                  <c:v>33249</c:v>
                </c:pt>
                <c:pt idx="127">
                  <c:v>33860</c:v>
                </c:pt>
                <c:pt idx="128">
                  <c:v>34366</c:v>
                </c:pt>
                <c:pt idx="129">
                  <c:v>34884</c:v>
                </c:pt>
                <c:pt idx="130">
                  <c:v>35292</c:v>
                </c:pt>
                <c:pt idx="131">
                  <c:v>35836</c:v>
                </c:pt>
                <c:pt idx="132">
                  <c:v>36405</c:v>
                </c:pt>
                <c:pt idx="133">
                  <c:v>36922</c:v>
                </c:pt>
                <c:pt idx="134">
                  <c:v>37183</c:v>
                </c:pt>
                <c:pt idx="135">
                  <c:v>37527</c:v>
                </c:pt>
                <c:pt idx="136">
                  <c:v>37910</c:v>
                </c:pt>
                <c:pt idx="137">
                  <c:v>38296</c:v>
                </c:pt>
                <c:pt idx="138">
                  <c:v>38514</c:v>
                </c:pt>
                <c:pt idx="139">
                  <c:v>38965</c:v>
                </c:pt>
                <c:pt idx="140">
                  <c:v>39387</c:v>
                </c:pt>
                <c:pt idx="141">
                  <c:v>39850</c:v>
                </c:pt>
                <c:pt idx="142">
                  <c:v>40197</c:v>
                </c:pt>
                <c:pt idx="143">
                  <c:v>40604</c:v>
                </c:pt>
                <c:pt idx="144">
                  <c:v>40818</c:v>
                </c:pt>
                <c:pt idx="145">
                  <c:v>40969</c:v>
                </c:pt>
                <c:pt idx="146">
                  <c:v>41216</c:v>
                </c:pt>
                <c:pt idx="147">
                  <c:v>41473</c:v>
                </c:pt>
                <c:pt idx="148">
                  <c:v>41615</c:v>
                </c:pt>
                <c:pt idx="149">
                  <c:v>41833</c:v>
                </c:pt>
                <c:pt idx="150">
                  <c:v>42095</c:v>
                </c:pt>
                <c:pt idx="151">
                  <c:v>42313</c:v>
                </c:pt>
                <c:pt idx="152">
                  <c:v>42432</c:v>
                </c:pt>
                <c:pt idx="153">
                  <c:v>42623</c:v>
                </c:pt>
                <c:pt idx="154">
                  <c:v>42736</c:v>
                </c:pt>
                <c:pt idx="155">
                  <c:v>42955</c:v>
                </c:pt>
                <c:pt idx="156">
                  <c:v>43246</c:v>
                </c:pt>
                <c:pt idx="157">
                  <c:v>43459</c:v>
                </c:pt>
                <c:pt idx="158">
                  <c:v>43661</c:v>
                </c:pt>
                <c:pt idx="159">
                  <c:v>43907</c:v>
                </c:pt>
                <c:pt idx="160">
                  <c:v>44122</c:v>
                </c:pt>
                <c:pt idx="161">
                  <c:v>44310</c:v>
                </c:pt>
                <c:pt idx="162">
                  <c:v>44479</c:v>
                </c:pt>
                <c:pt idx="163">
                  <c:v>44664</c:v>
                </c:pt>
                <c:pt idx="164">
                  <c:v>44800</c:v>
                </c:pt>
                <c:pt idx="165">
                  <c:v>44983</c:v>
                </c:pt>
                <c:pt idx="166">
                  <c:v>45140</c:v>
                </c:pt>
                <c:pt idx="167">
                  <c:v>45297</c:v>
                </c:pt>
                <c:pt idx="168">
                  <c:v>45422</c:v>
                </c:pt>
                <c:pt idx="169">
                  <c:v>45612</c:v>
                </c:pt>
                <c:pt idx="170">
                  <c:v>45782</c:v>
                </c:pt>
                <c:pt idx="171">
                  <c:v>45960</c:v>
                </c:pt>
                <c:pt idx="172">
                  <c:v>46282</c:v>
                </c:pt>
                <c:pt idx="173">
                  <c:v>46629</c:v>
                </c:pt>
                <c:pt idx="174">
                  <c:v>46878</c:v>
                </c:pt>
                <c:pt idx="175">
                  <c:v>47126</c:v>
                </c:pt>
                <c:pt idx="176">
                  <c:v>47453</c:v>
                </c:pt>
                <c:pt idx="177">
                  <c:v>47655</c:v>
                </c:pt>
                <c:pt idx="178">
                  <c:v>47912</c:v>
                </c:pt>
                <c:pt idx="179">
                  <c:v>48035</c:v>
                </c:pt>
                <c:pt idx="180">
                  <c:v>48434</c:v>
                </c:pt>
                <c:pt idx="181">
                  <c:v>48744</c:v>
                </c:pt>
                <c:pt idx="182">
                  <c:v>49098</c:v>
                </c:pt>
                <c:pt idx="183">
                  <c:v>49375</c:v>
                </c:pt>
                <c:pt idx="184">
                  <c:v>49888</c:v>
                </c:pt>
                <c:pt idx="185">
                  <c:v>50369</c:v>
                </c:pt>
                <c:pt idx="186">
                  <c:v>50838</c:v>
                </c:pt>
                <c:pt idx="187">
                  <c:v>51197</c:v>
                </c:pt>
                <c:pt idx="188">
                  <c:v>51531</c:v>
                </c:pt>
                <c:pt idx="189">
                  <c:v>51809</c:v>
                </c:pt>
                <c:pt idx="190">
                  <c:v>52205</c:v>
                </c:pt>
                <c:pt idx="191">
                  <c:v>52512</c:v>
                </c:pt>
                <c:pt idx="192">
                  <c:v>52825</c:v>
                </c:pt>
                <c:pt idx="193">
                  <c:v>53051</c:v>
                </c:pt>
                <c:pt idx="194">
                  <c:v>53346</c:v>
                </c:pt>
                <c:pt idx="195">
                  <c:v>54254</c:v>
                </c:pt>
                <c:pt idx="196">
                  <c:v>54555</c:v>
                </c:pt>
                <c:pt idx="197">
                  <c:v>54797</c:v>
                </c:pt>
                <c:pt idx="198">
                  <c:v>54929</c:v>
                </c:pt>
                <c:pt idx="199">
                  <c:v>55104</c:v>
                </c:pt>
                <c:pt idx="200">
                  <c:v>55292</c:v>
                </c:pt>
                <c:pt idx="201">
                  <c:v>55353</c:v>
                </c:pt>
                <c:pt idx="202">
                  <c:v>55395</c:v>
                </c:pt>
                <c:pt idx="203">
                  <c:v>55497</c:v>
                </c:pt>
                <c:pt idx="204">
                  <c:v>55580</c:v>
                </c:pt>
                <c:pt idx="205">
                  <c:v>55661</c:v>
                </c:pt>
                <c:pt idx="206">
                  <c:v>55747</c:v>
                </c:pt>
                <c:pt idx="207">
                  <c:v>55838</c:v>
                </c:pt>
                <c:pt idx="208">
                  <c:v>55938</c:v>
                </c:pt>
                <c:pt idx="209">
                  <c:v>56031</c:v>
                </c:pt>
                <c:pt idx="210">
                  <c:v>56099</c:v>
                </c:pt>
                <c:pt idx="211">
                  <c:v>56216</c:v>
                </c:pt>
                <c:pt idx="212">
                  <c:v>56266</c:v>
                </c:pt>
                <c:pt idx="213">
                  <c:v>56353</c:v>
                </c:pt>
                <c:pt idx="214">
                  <c:v>56404</c:v>
                </c:pt>
                <c:pt idx="215">
                  <c:v>56435</c:v>
                </c:pt>
                <c:pt idx="216">
                  <c:v>56495</c:v>
                </c:pt>
                <c:pt idx="217">
                  <c:v>56572</c:v>
                </c:pt>
                <c:pt idx="218">
                  <c:v>56666</c:v>
                </c:pt>
                <c:pt idx="219">
                  <c:v>56717</c:v>
                </c:pt>
                <c:pt idx="220">
                  <c:v>56771</c:v>
                </c:pt>
                <c:pt idx="221">
                  <c:v>56812</c:v>
                </c:pt>
                <c:pt idx="222">
                  <c:v>56852</c:v>
                </c:pt>
                <c:pt idx="223">
                  <c:v>56860</c:v>
                </c:pt>
                <c:pt idx="224">
                  <c:v>56908</c:v>
                </c:pt>
                <c:pt idx="225">
                  <c:v>56948</c:v>
                </c:pt>
                <c:pt idx="226">
                  <c:v>56982</c:v>
                </c:pt>
                <c:pt idx="227">
                  <c:v>57022</c:v>
                </c:pt>
                <c:pt idx="228">
                  <c:v>57044</c:v>
                </c:pt>
                <c:pt idx="229">
                  <c:v>57091</c:v>
                </c:pt>
                <c:pt idx="230">
                  <c:v>57166</c:v>
                </c:pt>
                <c:pt idx="231">
                  <c:v>57229</c:v>
                </c:pt>
                <c:pt idx="232">
                  <c:v>57315</c:v>
                </c:pt>
                <c:pt idx="233">
                  <c:v>57357</c:v>
                </c:pt>
                <c:pt idx="234">
                  <c:v>57406</c:v>
                </c:pt>
                <c:pt idx="235">
                  <c:v>57454</c:v>
                </c:pt>
                <c:pt idx="236">
                  <c:v>57488</c:v>
                </c:pt>
                <c:pt idx="237">
                  <c:v>57514</c:v>
                </c:pt>
                <c:pt idx="238">
                  <c:v>57532</c:v>
                </c:pt>
                <c:pt idx="239">
                  <c:v>57543</c:v>
                </c:pt>
                <c:pt idx="240">
                  <c:v>57558</c:v>
                </c:pt>
                <c:pt idx="241">
                  <c:v>57576</c:v>
                </c:pt>
                <c:pt idx="242">
                  <c:v>57606</c:v>
                </c:pt>
                <c:pt idx="243">
                  <c:v>57627</c:v>
                </c:pt>
                <c:pt idx="244">
                  <c:v>57639</c:v>
                </c:pt>
                <c:pt idx="245">
                  <c:v>57654</c:v>
                </c:pt>
                <c:pt idx="246">
                  <c:v>57665</c:v>
                </c:pt>
                <c:pt idx="247">
                  <c:v>57685</c:v>
                </c:pt>
                <c:pt idx="248">
                  <c:v>57700</c:v>
                </c:pt>
                <c:pt idx="249">
                  <c:v>57715</c:v>
                </c:pt>
                <c:pt idx="250">
                  <c:v>57742</c:v>
                </c:pt>
                <c:pt idx="251">
                  <c:v>57765</c:v>
                </c:pt>
                <c:pt idx="252">
                  <c:v>57784</c:v>
                </c:pt>
                <c:pt idx="253">
                  <c:v>57794</c:v>
                </c:pt>
                <c:pt idx="254">
                  <c:v>57800</c:v>
                </c:pt>
                <c:pt idx="255">
                  <c:v>57812</c:v>
                </c:pt>
                <c:pt idx="256">
                  <c:v>57819</c:v>
                </c:pt>
                <c:pt idx="257">
                  <c:v>57830</c:v>
                </c:pt>
                <c:pt idx="258">
                  <c:v>57840</c:v>
                </c:pt>
                <c:pt idx="259">
                  <c:v>57849</c:v>
                </c:pt>
                <c:pt idx="260">
                  <c:v>57859</c:v>
                </c:pt>
                <c:pt idx="261">
                  <c:v>57866</c:v>
                </c:pt>
                <c:pt idx="262">
                  <c:v>57876</c:v>
                </c:pt>
                <c:pt idx="263">
                  <c:v>57880</c:v>
                </c:pt>
                <c:pt idx="264">
                  <c:v>57884</c:v>
                </c:pt>
                <c:pt idx="265">
                  <c:v>57889</c:v>
                </c:pt>
                <c:pt idx="266">
                  <c:v>57892</c:v>
                </c:pt>
                <c:pt idx="267">
                  <c:v>57901</c:v>
                </c:pt>
                <c:pt idx="268">
                  <c:v>57904</c:v>
                </c:pt>
                <c:pt idx="269">
                  <c:v>57911</c:v>
                </c:pt>
                <c:pt idx="270">
                  <c:v>57915</c:v>
                </c:pt>
                <c:pt idx="271">
                  <c:v>57921</c:v>
                </c:pt>
                <c:pt idx="272">
                  <c:v>57933</c:v>
                </c:pt>
                <c:pt idx="273">
                  <c:v>57941</c:v>
                </c:pt>
                <c:pt idx="274">
                  <c:v>57951</c:v>
                </c:pt>
                <c:pt idx="275">
                  <c:v>57965</c:v>
                </c:pt>
                <c:pt idx="276">
                  <c:v>57970</c:v>
                </c:pt>
                <c:pt idx="277">
                  <c:v>57973</c:v>
                </c:pt>
                <c:pt idx="278">
                  <c:v>57980</c:v>
                </c:pt>
                <c:pt idx="279">
                  <c:v>57987</c:v>
                </c:pt>
                <c:pt idx="280">
                  <c:v>57994</c:v>
                </c:pt>
                <c:pt idx="281">
                  <c:v>58003</c:v>
                </c:pt>
                <c:pt idx="282">
                  <c:v>58015</c:v>
                </c:pt>
                <c:pt idx="283">
                  <c:v>58019</c:v>
                </c:pt>
                <c:pt idx="284">
                  <c:v>58020</c:v>
                </c:pt>
                <c:pt idx="285">
                  <c:v>58029</c:v>
                </c:pt>
                <c:pt idx="286">
                  <c:v>58036</c:v>
                </c:pt>
                <c:pt idx="287">
                  <c:v>58043</c:v>
                </c:pt>
                <c:pt idx="288">
                  <c:v>58047</c:v>
                </c:pt>
                <c:pt idx="289">
                  <c:v>58054</c:v>
                </c:pt>
                <c:pt idx="290">
                  <c:v>58056</c:v>
                </c:pt>
                <c:pt idx="291">
                  <c:v>58064</c:v>
                </c:pt>
                <c:pt idx="292">
                  <c:v>58073</c:v>
                </c:pt>
                <c:pt idx="293">
                  <c:v>58091</c:v>
                </c:pt>
                <c:pt idx="294">
                  <c:v>58102</c:v>
                </c:pt>
                <c:pt idx="295">
                  <c:v>58114</c:v>
                </c:pt>
                <c:pt idx="296">
                  <c:v>58116</c:v>
                </c:pt>
                <c:pt idx="297">
                  <c:v>58119</c:v>
                </c:pt>
                <c:pt idx="298">
                  <c:v>58124</c:v>
                </c:pt>
                <c:pt idx="299">
                  <c:v>58130</c:v>
                </c:pt>
                <c:pt idx="300">
                  <c:v>58135</c:v>
                </c:pt>
                <c:pt idx="301">
                  <c:v>58139</c:v>
                </c:pt>
                <c:pt idx="302">
                  <c:v>58143</c:v>
                </c:pt>
                <c:pt idx="303">
                  <c:v>58148</c:v>
                </c:pt>
                <c:pt idx="304">
                  <c:v>58160</c:v>
                </c:pt>
                <c:pt idx="305">
                  <c:v>58165</c:v>
                </c:pt>
                <c:pt idx="306">
                  <c:v>58183</c:v>
                </c:pt>
                <c:pt idx="307">
                  <c:v>58190</c:v>
                </c:pt>
                <c:pt idx="308">
                  <c:v>58195</c:v>
                </c:pt>
                <c:pt idx="309">
                  <c:v>58199</c:v>
                </c:pt>
                <c:pt idx="310">
                  <c:v>58205</c:v>
                </c:pt>
                <c:pt idx="311">
                  <c:v>58213</c:v>
                </c:pt>
                <c:pt idx="312">
                  <c:v>58218</c:v>
                </c:pt>
                <c:pt idx="313">
                  <c:v>58228</c:v>
                </c:pt>
                <c:pt idx="314">
                  <c:v>58230</c:v>
                </c:pt>
                <c:pt idx="315">
                  <c:v>58239</c:v>
                </c:pt>
                <c:pt idx="316">
                  <c:v>58242</c:v>
                </c:pt>
                <c:pt idx="317">
                  <c:v>58255</c:v>
                </c:pt>
                <c:pt idx="318">
                  <c:v>58260</c:v>
                </c:pt>
                <c:pt idx="319">
                  <c:v>58273</c:v>
                </c:pt>
                <c:pt idx="320">
                  <c:v>58285</c:v>
                </c:pt>
                <c:pt idx="321">
                  <c:v>58291</c:v>
                </c:pt>
                <c:pt idx="322">
                  <c:v>58297</c:v>
                </c:pt>
                <c:pt idx="323">
                  <c:v>58305</c:v>
                </c:pt>
                <c:pt idx="324">
                  <c:v>58313</c:v>
                </c:pt>
                <c:pt idx="325">
                  <c:v>58320</c:v>
                </c:pt>
                <c:pt idx="326">
                  <c:v>58325</c:v>
                </c:pt>
                <c:pt idx="327">
                  <c:v>58341</c:v>
                </c:pt>
                <c:pt idx="328">
                  <c:v>58353</c:v>
                </c:pt>
                <c:pt idx="329">
                  <c:v>58377</c:v>
                </c:pt>
                <c:pt idx="330">
                  <c:v>58386</c:v>
                </c:pt>
                <c:pt idx="331">
                  <c:v>58403</c:v>
                </c:pt>
                <c:pt idx="332">
                  <c:v>58422</c:v>
                </c:pt>
                <c:pt idx="333">
                  <c:v>58432</c:v>
                </c:pt>
                <c:pt idx="334">
                  <c:v>58461</c:v>
                </c:pt>
                <c:pt idx="335">
                  <c:v>58482</c:v>
                </c:pt>
                <c:pt idx="336">
                  <c:v>58495</c:v>
                </c:pt>
                <c:pt idx="337">
                  <c:v>58509</c:v>
                </c:pt>
                <c:pt idx="338">
                  <c:v>58519</c:v>
                </c:pt>
                <c:pt idx="339">
                  <c:v>58524</c:v>
                </c:pt>
                <c:pt idx="340">
                  <c:v>58529</c:v>
                </c:pt>
                <c:pt idx="341">
                  <c:v>58542</c:v>
                </c:pt>
                <c:pt idx="342">
                  <c:v>58569</c:v>
                </c:pt>
                <c:pt idx="343">
                  <c:v>58599</c:v>
                </c:pt>
                <c:pt idx="344">
                  <c:v>58629</c:v>
                </c:pt>
                <c:pt idx="345">
                  <c:v>58662</c:v>
                </c:pt>
                <c:pt idx="346">
                  <c:v>58697</c:v>
                </c:pt>
                <c:pt idx="347">
                  <c:v>58721</c:v>
                </c:pt>
                <c:pt idx="348">
                  <c:v>58749</c:v>
                </c:pt>
                <c:pt idx="349">
                  <c:v>58780</c:v>
                </c:pt>
                <c:pt idx="350">
                  <c:v>58813</c:v>
                </c:pt>
                <c:pt idx="351">
                  <c:v>58836</c:v>
                </c:pt>
                <c:pt idx="352">
                  <c:v>58865</c:v>
                </c:pt>
                <c:pt idx="353">
                  <c:v>58907</c:v>
                </c:pt>
                <c:pt idx="354">
                  <c:v>58929</c:v>
                </c:pt>
                <c:pt idx="355">
                  <c:v>58946</c:v>
                </c:pt>
                <c:pt idx="356">
                  <c:v>58984</c:v>
                </c:pt>
                <c:pt idx="357">
                  <c:v>59029</c:v>
                </c:pt>
                <c:pt idx="358">
                  <c:v>59059</c:v>
                </c:pt>
                <c:pt idx="359">
                  <c:v>59083</c:v>
                </c:pt>
                <c:pt idx="360">
                  <c:v>59113</c:v>
                </c:pt>
                <c:pt idx="361">
                  <c:v>59127</c:v>
                </c:pt>
                <c:pt idx="362">
                  <c:v>59157</c:v>
                </c:pt>
                <c:pt idx="363">
                  <c:v>59197</c:v>
                </c:pt>
                <c:pt idx="364">
                  <c:v>59235</c:v>
                </c:pt>
                <c:pt idx="365">
                  <c:v>59250</c:v>
                </c:pt>
                <c:pt idx="366">
                  <c:v>59260</c:v>
                </c:pt>
                <c:pt idx="367">
                  <c:v>59308</c:v>
                </c:pt>
                <c:pt idx="368">
                  <c:v>59352</c:v>
                </c:pt>
                <c:pt idx="369">
                  <c:v>59366</c:v>
                </c:pt>
                <c:pt idx="370">
                  <c:v>59391</c:v>
                </c:pt>
                <c:pt idx="371">
                  <c:v>59425</c:v>
                </c:pt>
                <c:pt idx="372">
                  <c:v>59449</c:v>
                </c:pt>
                <c:pt idx="373">
                  <c:v>59507</c:v>
                </c:pt>
                <c:pt idx="374">
                  <c:v>59536</c:v>
                </c:pt>
                <c:pt idx="375">
                  <c:v>59565</c:v>
                </c:pt>
                <c:pt idx="376">
                  <c:v>59584</c:v>
                </c:pt>
                <c:pt idx="377">
                  <c:v>59602</c:v>
                </c:pt>
                <c:pt idx="378">
                  <c:v>59624</c:v>
                </c:pt>
                <c:pt idx="379">
                  <c:v>59649</c:v>
                </c:pt>
                <c:pt idx="380">
                  <c:v>59675</c:v>
                </c:pt>
                <c:pt idx="381">
                  <c:v>59699</c:v>
                </c:pt>
                <c:pt idx="382">
                  <c:v>59721</c:v>
                </c:pt>
                <c:pt idx="383">
                  <c:v>59732</c:v>
                </c:pt>
                <c:pt idx="384">
                  <c:v>59747</c:v>
                </c:pt>
                <c:pt idx="385">
                  <c:v>59759</c:v>
                </c:pt>
                <c:pt idx="386">
                  <c:v>59777</c:v>
                </c:pt>
                <c:pt idx="387">
                  <c:v>59786</c:v>
                </c:pt>
                <c:pt idx="388">
                  <c:v>59800</c:v>
                </c:pt>
                <c:pt idx="389">
                  <c:v>59809</c:v>
                </c:pt>
                <c:pt idx="390">
                  <c:v>59810</c:v>
                </c:pt>
                <c:pt idx="391">
                  <c:v>59821</c:v>
                </c:pt>
                <c:pt idx="392">
                  <c:v>59832</c:v>
                </c:pt>
                <c:pt idx="393">
                  <c:v>59846</c:v>
                </c:pt>
                <c:pt idx="394">
                  <c:v>59858</c:v>
                </c:pt>
                <c:pt idx="395">
                  <c:v>59869</c:v>
                </c:pt>
                <c:pt idx="396">
                  <c:v>59879</c:v>
                </c:pt>
                <c:pt idx="397">
                  <c:v>59883</c:v>
                </c:pt>
                <c:pt idx="398">
                  <c:v>59890</c:v>
                </c:pt>
                <c:pt idx="399">
                  <c:v>59900</c:v>
                </c:pt>
                <c:pt idx="400">
                  <c:v>59913</c:v>
                </c:pt>
                <c:pt idx="401">
                  <c:v>59925</c:v>
                </c:pt>
                <c:pt idx="402">
                  <c:v>59936</c:v>
                </c:pt>
                <c:pt idx="403">
                  <c:v>59948</c:v>
                </c:pt>
                <c:pt idx="404">
                  <c:v>59956</c:v>
                </c:pt>
                <c:pt idx="405">
                  <c:v>59979</c:v>
                </c:pt>
                <c:pt idx="406">
                  <c:v>59998</c:v>
                </c:pt>
                <c:pt idx="407">
                  <c:v>60007</c:v>
                </c:pt>
                <c:pt idx="408">
                  <c:v>60020</c:v>
                </c:pt>
                <c:pt idx="409">
                  <c:v>60033</c:v>
                </c:pt>
                <c:pt idx="410">
                  <c:v>60046</c:v>
                </c:pt>
                <c:pt idx="411">
                  <c:v>60052</c:v>
                </c:pt>
                <c:pt idx="412">
                  <c:v>60062</c:v>
                </c:pt>
                <c:pt idx="413">
                  <c:v>60070</c:v>
                </c:pt>
                <c:pt idx="414">
                  <c:v>60080</c:v>
                </c:pt>
                <c:pt idx="415">
                  <c:v>60088</c:v>
                </c:pt>
                <c:pt idx="416">
                  <c:v>60105</c:v>
                </c:pt>
                <c:pt idx="417">
                  <c:v>60117</c:v>
                </c:pt>
                <c:pt idx="418">
                  <c:v>60128</c:v>
                </c:pt>
                <c:pt idx="419">
                  <c:v>60137</c:v>
                </c:pt>
                <c:pt idx="420">
                  <c:v>60152</c:v>
                </c:pt>
                <c:pt idx="421">
                  <c:v>60167</c:v>
                </c:pt>
                <c:pt idx="422">
                  <c:v>60184</c:v>
                </c:pt>
                <c:pt idx="423">
                  <c:v>60196</c:v>
                </c:pt>
                <c:pt idx="424">
                  <c:v>60208</c:v>
                </c:pt>
                <c:pt idx="425">
                  <c:v>60221</c:v>
                </c:pt>
                <c:pt idx="426">
                  <c:v>60236</c:v>
                </c:pt>
                <c:pt idx="427">
                  <c:v>60253</c:v>
                </c:pt>
                <c:pt idx="428">
                  <c:v>60265</c:v>
                </c:pt>
                <c:pt idx="429">
                  <c:v>60288</c:v>
                </c:pt>
                <c:pt idx="430">
                  <c:v>60300</c:v>
                </c:pt>
                <c:pt idx="431">
                  <c:v>60321</c:v>
                </c:pt>
                <c:pt idx="432">
                  <c:v>60347</c:v>
                </c:pt>
                <c:pt idx="433">
                  <c:v>60381</c:v>
                </c:pt>
                <c:pt idx="434">
                  <c:v>60407</c:v>
                </c:pt>
                <c:pt idx="435">
                  <c:v>60450</c:v>
                </c:pt>
                <c:pt idx="436">
                  <c:v>60468</c:v>
                </c:pt>
                <c:pt idx="437">
                  <c:v>60478</c:v>
                </c:pt>
                <c:pt idx="438">
                  <c:v>60495</c:v>
                </c:pt>
                <c:pt idx="439">
                  <c:v>60519</c:v>
                </c:pt>
                <c:pt idx="440">
                  <c:v>60554</c:v>
                </c:pt>
                <c:pt idx="441">
                  <c:v>60575</c:v>
                </c:pt>
                <c:pt idx="442">
                  <c:v>60601</c:v>
                </c:pt>
                <c:pt idx="443">
                  <c:v>60633</c:v>
                </c:pt>
                <c:pt idx="444">
                  <c:v>60653</c:v>
                </c:pt>
                <c:pt idx="445">
                  <c:v>60678</c:v>
                </c:pt>
                <c:pt idx="446">
                  <c:v>60692</c:v>
                </c:pt>
                <c:pt idx="447">
                  <c:v>60719</c:v>
                </c:pt>
                <c:pt idx="448">
                  <c:v>60735</c:v>
                </c:pt>
                <c:pt idx="449">
                  <c:v>60769</c:v>
                </c:pt>
                <c:pt idx="450">
                  <c:v>60808</c:v>
                </c:pt>
                <c:pt idx="451">
                  <c:v>60831</c:v>
                </c:pt>
                <c:pt idx="452">
                  <c:v>60851</c:v>
                </c:pt>
                <c:pt idx="453">
                  <c:v>60865</c:v>
                </c:pt>
                <c:pt idx="454">
                  <c:v>60880</c:v>
                </c:pt>
                <c:pt idx="455">
                  <c:v>60904</c:v>
                </c:pt>
                <c:pt idx="456">
                  <c:v>60943</c:v>
                </c:pt>
                <c:pt idx="457">
                  <c:v>60966</c:v>
                </c:pt>
                <c:pt idx="458">
                  <c:v>61006</c:v>
                </c:pt>
                <c:pt idx="459">
                  <c:v>61051</c:v>
                </c:pt>
                <c:pt idx="460">
                  <c:v>61063</c:v>
                </c:pt>
                <c:pt idx="461">
                  <c:v>61086</c:v>
                </c:pt>
                <c:pt idx="462">
                  <c:v>61121</c:v>
                </c:pt>
                <c:pt idx="463">
                  <c:v>61145</c:v>
                </c:pt>
                <c:pt idx="464">
                  <c:v>61179</c:v>
                </c:pt>
                <c:pt idx="465">
                  <c:v>61218</c:v>
                </c:pt>
                <c:pt idx="466">
                  <c:v>61235</c:v>
                </c:pt>
                <c:pt idx="467">
                  <c:v>61252</c:v>
                </c:pt>
                <c:pt idx="468">
                  <c:v>61268</c:v>
                </c:pt>
                <c:pt idx="469">
                  <c:v>61286</c:v>
                </c:pt>
                <c:pt idx="470">
                  <c:v>61311</c:v>
                </c:pt>
                <c:pt idx="471">
                  <c:v>61331</c:v>
                </c:pt>
                <c:pt idx="472">
                  <c:v>61359</c:v>
                </c:pt>
                <c:pt idx="473">
                  <c:v>61378</c:v>
                </c:pt>
                <c:pt idx="474">
                  <c:v>61403</c:v>
                </c:pt>
                <c:pt idx="475">
                  <c:v>61419</c:v>
                </c:pt>
                <c:pt idx="476">
                  <c:v>61453</c:v>
                </c:pt>
                <c:pt idx="477">
                  <c:v>61505</c:v>
                </c:pt>
                <c:pt idx="478">
                  <c:v>61536</c:v>
                </c:pt>
                <c:pt idx="479">
                  <c:v>61585</c:v>
                </c:pt>
                <c:pt idx="480">
                  <c:v>61613</c:v>
                </c:pt>
                <c:pt idx="481">
                  <c:v>61651</c:v>
                </c:pt>
                <c:pt idx="482">
                  <c:v>61689</c:v>
                </c:pt>
                <c:pt idx="483">
                  <c:v>61730</c:v>
                </c:pt>
                <c:pt idx="484">
                  <c:v>61770</c:v>
                </c:pt>
                <c:pt idx="485">
                  <c:v>61799</c:v>
                </c:pt>
                <c:pt idx="486">
                  <c:v>61824</c:v>
                </c:pt>
                <c:pt idx="487">
                  <c:v>61860</c:v>
                </c:pt>
                <c:pt idx="488">
                  <c:v>61890</c:v>
                </c:pt>
                <c:pt idx="489">
                  <c:v>61916</c:v>
                </c:pt>
                <c:pt idx="490">
                  <c:v>61940</c:v>
                </c:pt>
                <c:pt idx="491">
                  <c:v>61970</c:v>
                </c:pt>
                <c:pt idx="492">
                  <c:v>62003</c:v>
                </c:pt>
                <c:pt idx="493">
                  <c:v>62028</c:v>
                </c:pt>
                <c:pt idx="494">
                  <c:v>62051</c:v>
                </c:pt>
                <c:pt idx="495">
                  <c:v>62069</c:v>
                </c:pt>
                <c:pt idx="496">
                  <c:v>62100</c:v>
                </c:pt>
                <c:pt idx="497">
                  <c:v>62145</c:v>
                </c:pt>
                <c:pt idx="498">
                  <c:v>62158</c:v>
                </c:pt>
                <c:pt idx="499">
                  <c:v>62176</c:v>
                </c:pt>
                <c:pt idx="500">
                  <c:v>62196</c:v>
                </c:pt>
                <c:pt idx="501">
                  <c:v>62210</c:v>
                </c:pt>
                <c:pt idx="502">
                  <c:v>62219</c:v>
                </c:pt>
                <c:pt idx="503">
                  <c:v>62223</c:v>
                </c:pt>
                <c:pt idx="504">
                  <c:v>62236</c:v>
                </c:pt>
                <c:pt idx="505">
                  <c:v>62245</c:v>
                </c:pt>
                <c:pt idx="506">
                  <c:v>62263</c:v>
                </c:pt>
                <c:pt idx="507">
                  <c:v>62276</c:v>
                </c:pt>
                <c:pt idx="508">
                  <c:v>62301</c:v>
                </c:pt>
                <c:pt idx="509">
                  <c:v>62315</c:v>
                </c:pt>
                <c:pt idx="510">
                  <c:v>62339</c:v>
                </c:pt>
                <c:pt idx="511">
                  <c:v>62366</c:v>
                </c:pt>
                <c:pt idx="512">
                  <c:v>62382</c:v>
                </c:pt>
                <c:pt idx="513">
                  <c:v>62403</c:v>
                </c:pt>
                <c:pt idx="514">
                  <c:v>62414</c:v>
                </c:pt>
                <c:pt idx="515">
                  <c:v>62430</c:v>
                </c:pt>
                <c:pt idx="516">
                  <c:v>62448</c:v>
                </c:pt>
                <c:pt idx="517">
                  <c:v>62470</c:v>
                </c:pt>
                <c:pt idx="518">
                  <c:v>62493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C9-413C-BC0B-C12FF8A46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1841868"/>
        <c:axId val="2095115315"/>
      </c:lineChart>
      <c:dateAx>
        <c:axId val="12718418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yyyy&quot;-&quot;mm&quot;-&quot;d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5115315"/>
        <c:crosses val="autoZero"/>
        <c:auto val="1"/>
        <c:lblOffset val="100"/>
        <c:baseTimeUnit val="days"/>
      </c:dateAx>
      <c:valAx>
        <c:axId val="20951153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7184186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sz="1600" b="0">
                <a:solidFill>
                  <a:srgbClr val="757575"/>
                </a:solidFill>
                <a:latin typeface="+mn-lt"/>
              </a:rPr>
              <a:t>Daily Count of new confirmed and discharged COVID-19 cases in Singapore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'Copy of Sheet1'!$B$1</c:f>
              <c:strCache>
                <c:ptCount val="1"/>
                <c:pt idx="0">
                  <c:v>Daily Confirmed</c:v>
                </c:pt>
              </c:strCache>
            </c:strRef>
          </c:tx>
          <c:spPr>
            <a:solidFill>
              <a:srgbClr val="660000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'Copy of Sheet1'!$A$2:$A$600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</c:numCache>
            </c:numRef>
          </c:cat>
          <c:val>
            <c:numRef>
              <c:f>'Copy of Sheet1'!$B$2:$B$600</c:f>
              <c:numCache>
                <c:formatCode>General</c:formatCode>
                <c:ptCount val="599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6</c:v>
                </c:pt>
                <c:pt idx="13">
                  <c:v>4</c:v>
                </c:pt>
                <c:pt idx="14">
                  <c:v>2</c:v>
                </c:pt>
                <c:pt idx="15">
                  <c:v>3</c:v>
                </c:pt>
                <c:pt idx="16">
                  <c:v>7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8</c:v>
                </c:pt>
                <c:pt idx="22">
                  <c:v>9</c:v>
                </c:pt>
                <c:pt idx="23">
                  <c:v>5</c:v>
                </c:pt>
                <c:pt idx="24">
                  <c:v>3</c:v>
                </c:pt>
                <c:pt idx="25">
                  <c:v>2</c:v>
                </c:pt>
                <c:pt idx="26">
                  <c:v>4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2</c:v>
                </c:pt>
                <c:pt idx="37">
                  <c:v>4</c:v>
                </c:pt>
                <c:pt idx="38">
                  <c:v>4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5</c:v>
                </c:pt>
                <c:pt idx="43">
                  <c:v>13</c:v>
                </c:pt>
                <c:pt idx="44">
                  <c:v>8</c:v>
                </c:pt>
                <c:pt idx="45">
                  <c:v>12</c:v>
                </c:pt>
                <c:pt idx="46">
                  <c:v>10</c:v>
                </c:pt>
                <c:pt idx="47">
                  <c:v>6</c:v>
                </c:pt>
                <c:pt idx="48">
                  <c:v>12</c:v>
                </c:pt>
                <c:pt idx="49">
                  <c:v>9</c:v>
                </c:pt>
                <c:pt idx="50">
                  <c:v>13</c:v>
                </c:pt>
                <c:pt idx="51">
                  <c:v>12</c:v>
                </c:pt>
                <c:pt idx="52">
                  <c:v>14</c:v>
                </c:pt>
                <c:pt idx="53">
                  <c:v>17</c:v>
                </c:pt>
                <c:pt idx="54">
                  <c:v>23</c:v>
                </c:pt>
                <c:pt idx="55">
                  <c:v>47</c:v>
                </c:pt>
                <c:pt idx="56">
                  <c:v>32</c:v>
                </c:pt>
                <c:pt idx="57">
                  <c:v>40</c:v>
                </c:pt>
                <c:pt idx="58">
                  <c:v>47</c:v>
                </c:pt>
                <c:pt idx="59">
                  <c:v>23</c:v>
                </c:pt>
                <c:pt idx="60">
                  <c:v>54</c:v>
                </c:pt>
                <c:pt idx="61">
                  <c:v>49</c:v>
                </c:pt>
                <c:pt idx="62">
                  <c:v>73</c:v>
                </c:pt>
                <c:pt idx="63">
                  <c:v>52</c:v>
                </c:pt>
                <c:pt idx="64">
                  <c:v>49</c:v>
                </c:pt>
                <c:pt idx="65">
                  <c:v>70</c:v>
                </c:pt>
                <c:pt idx="66">
                  <c:v>42</c:v>
                </c:pt>
                <c:pt idx="67">
                  <c:v>35</c:v>
                </c:pt>
                <c:pt idx="68">
                  <c:v>47</c:v>
                </c:pt>
                <c:pt idx="69">
                  <c:v>74</c:v>
                </c:pt>
                <c:pt idx="70">
                  <c:v>49</c:v>
                </c:pt>
                <c:pt idx="71">
                  <c:v>65</c:v>
                </c:pt>
                <c:pt idx="72">
                  <c:v>75</c:v>
                </c:pt>
                <c:pt idx="73">
                  <c:v>120</c:v>
                </c:pt>
                <c:pt idx="74">
                  <c:v>66</c:v>
                </c:pt>
                <c:pt idx="75">
                  <c:v>106</c:v>
                </c:pt>
                <c:pt idx="76">
                  <c:v>142</c:v>
                </c:pt>
                <c:pt idx="77">
                  <c:v>287</c:v>
                </c:pt>
                <c:pt idx="78">
                  <c:v>198</c:v>
                </c:pt>
                <c:pt idx="79">
                  <c:v>191</c:v>
                </c:pt>
                <c:pt idx="80">
                  <c:v>233</c:v>
                </c:pt>
                <c:pt idx="81">
                  <c:v>386</c:v>
                </c:pt>
                <c:pt idx="82">
                  <c:v>334</c:v>
                </c:pt>
                <c:pt idx="83">
                  <c:v>447</c:v>
                </c:pt>
                <c:pt idx="84">
                  <c:v>728</c:v>
                </c:pt>
                <c:pt idx="85">
                  <c:v>623</c:v>
                </c:pt>
                <c:pt idx="86">
                  <c:v>942</c:v>
                </c:pt>
                <c:pt idx="87">
                  <c:v>596</c:v>
                </c:pt>
                <c:pt idx="88">
                  <c:v>1426</c:v>
                </c:pt>
                <c:pt idx="89">
                  <c:v>1111</c:v>
                </c:pt>
                <c:pt idx="90">
                  <c:v>1016</c:v>
                </c:pt>
                <c:pt idx="91">
                  <c:v>1037</c:v>
                </c:pt>
                <c:pt idx="92">
                  <c:v>897</c:v>
                </c:pt>
                <c:pt idx="93">
                  <c:v>618</c:v>
                </c:pt>
                <c:pt idx="94">
                  <c:v>931</c:v>
                </c:pt>
                <c:pt idx="95">
                  <c:v>799</c:v>
                </c:pt>
                <c:pt idx="96">
                  <c:v>528</c:v>
                </c:pt>
                <c:pt idx="97">
                  <c:v>690</c:v>
                </c:pt>
                <c:pt idx="98">
                  <c:v>528</c:v>
                </c:pt>
                <c:pt idx="99">
                  <c:v>932</c:v>
                </c:pt>
                <c:pt idx="100">
                  <c:v>447</c:v>
                </c:pt>
                <c:pt idx="101">
                  <c:v>657</c:v>
                </c:pt>
                <c:pt idx="102">
                  <c:v>573</c:v>
                </c:pt>
                <c:pt idx="103">
                  <c:v>632</c:v>
                </c:pt>
                <c:pt idx="104">
                  <c:v>788</c:v>
                </c:pt>
                <c:pt idx="105">
                  <c:v>741</c:v>
                </c:pt>
                <c:pt idx="106">
                  <c:v>768</c:v>
                </c:pt>
                <c:pt idx="107">
                  <c:v>753</c:v>
                </c:pt>
                <c:pt idx="108">
                  <c:v>876</c:v>
                </c:pt>
                <c:pt idx="109">
                  <c:v>486</c:v>
                </c:pt>
                <c:pt idx="110">
                  <c:v>884</c:v>
                </c:pt>
                <c:pt idx="111">
                  <c:v>675</c:v>
                </c:pt>
                <c:pt idx="112">
                  <c:v>752</c:v>
                </c:pt>
                <c:pt idx="113">
                  <c:v>793</c:v>
                </c:pt>
                <c:pt idx="114">
                  <c:v>465</c:v>
                </c:pt>
                <c:pt idx="115">
                  <c:v>682</c:v>
                </c:pt>
                <c:pt idx="116">
                  <c:v>305</c:v>
                </c:pt>
                <c:pt idx="117">
                  <c:v>451</c:v>
                </c:pt>
                <c:pt idx="118">
                  <c:v>570</c:v>
                </c:pt>
                <c:pt idx="119">
                  <c:v>448</c:v>
                </c:pt>
                <c:pt idx="120">
                  <c:v>614</c:v>
                </c:pt>
                <c:pt idx="121">
                  <c:v>642</c:v>
                </c:pt>
                <c:pt idx="122">
                  <c:v>548</c:v>
                </c:pt>
                <c:pt idx="123">
                  <c:v>344</c:v>
                </c:pt>
                <c:pt idx="124">
                  <c:v>383</c:v>
                </c:pt>
                <c:pt idx="125">
                  <c:v>533</c:v>
                </c:pt>
                <c:pt idx="126">
                  <c:v>373</c:v>
                </c:pt>
                <c:pt idx="127">
                  <c:v>611</c:v>
                </c:pt>
                <c:pt idx="128">
                  <c:v>506</c:v>
                </c:pt>
                <c:pt idx="129">
                  <c:v>518</c:v>
                </c:pt>
                <c:pt idx="130">
                  <c:v>408</c:v>
                </c:pt>
                <c:pt idx="131">
                  <c:v>544</c:v>
                </c:pt>
                <c:pt idx="132">
                  <c:v>569</c:v>
                </c:pt>
                <c:pt idx="133">
                  <c:v>517</c:v>
                </c:pt>
                <c:pt idx="134">
                  <c:v>261</c:v>
                </c:pt>
                <c:pt idx="135">
                  <c:v>344</c:v>
                </c:pt>
                <c:pt idx="136">
                  <c:v>383</c:v>
                </c:pt>
                <c:pt idx="137">
                  <c:v>386</c:v>
                </c:pt>
                <c:pt idx="138">
                  <c:v>218</c:v>
                </c:pt>
                <c:pt idx="139">
                  <c:v>451</c:v>
                </c:pt>
                <c:pt idx="140">
                  <c:v>422</c:v>
                </c:pt>
                <c:pt idx="141">
                  <c:v>463</c:v>
                </c:pt>
                <c:pt idx="142">
                  <c:v>347</c:v>
                </c:pt>
                <c:pt idx="143">
                  <c:v>407</c:v>
                </c:pt>
                <c:pt idx="144">
                  <c:v>214</c:v>
                </c:pt>
                <c:pt idx="145">
                  <c:v>151</c:v>
                </c:pt>
                <c:pt idx="146">
                  <c:v>247</c:v>
                </c:pt>
                <c:pt idx="147">
                  <c:v>257</c:v>
                </c:pt>
                <c:pt idx="148">
                  <c:v>142</c:v>
                </c:pt>
                <c:pt idx="149">
                  <c:v>218</c:v>
                </c:pt>
                <c:pt idx="150">
                  <c:v>262</c:v>
                </c:pt>
                <c:pt idx="151">
                  <c:v>218</c:v>
                </c:pt>
                <c:pt idx="152">
                  <c:v>119</c:v>
                </c:pt>
                <c:pt idx="153">
                  <c:v>191</c:v>
                </c:pt>
                <c:pt idx="154">
                  <c:v>113</c:v>
                </c:pt>
                <c:pt idx="155">
                  <c:v>219</c:v>
                </c:pt>
                <c:pt idx="156">
                  <c:v>291</c:v>
                </c:pt>
                <c:pt idx="157">
                  <c:v>213</c:v>
                </c:pt>
                <c:pt idx="158">
                  <c:v>202</c:v>
                </c:pt>
                <c:pt idx="159">
                  <c:v>246</c:v>
                </c:pt>
                <c:pt idx="160">
                  <c:v>215</c:v>
                </c:pt>
                <c:pt idx="161">
                  <c:v>188</c:v>
                </c:pt>
                <c:pt idx="162">
                  <c:v>169</c:v>
                </c:pt>
                <c:pt idx="163">
                  <c:v>185</c:v>
                </c:pt>
                <c:pt idx="164">
                  <c:v>136</c:v>
                </c:pt>
                <c:pt idx="165">
                  <c:v>183</c:v>
                </c:pt>
                <c:pt idx="166">
                  <c:v>157</c:v>
                </c:pt>
                <c:pt idx="167">
                  <c:v>158</c:v>
                </c:pt>
                <c:pt idx="168">
                  <c:v>125</c:v>
                </c:pt>
                <c:pt idx="169">
                  <c:v>191</c:v>
                </c:pt>
                <c:pt idx="170">
                  <c:v>170</c:v>
                </c:pt>
                <c:pt idx="171">
                  <c:v>178</c:v>
                </c:pt>
                <c:pt idx="172">
                  <c:v>322</c:v>
                </c:pt>
                <c:pt idx="173">
                  <c:v>347</c:v>
                </c:pt>
                <c:pt idx="174">
                  <c:v>249</c:v>
                </c:pt>
                <c:pt idx="175">
                  <c:v>248</c:v>
                </c:pt>
                <c:pt idx="176">
                  <c:v>327</c:v>
                </c:pt>
                <c:pt idx="177">
                  <c:v>202</c:v>
                </c:pt>
                <c:pt idx="178">
                  <c:v>257</c:v>
                </c:pt>
                <c:pt idx="179">
                  <c:v>123</c:v>
                </c:pt>
                <c:pt idx="180">
                  <c:v>399</c:v>
                </c:pt>
                <c:pt idx="181">
                  <c:v>310</c:v>
                </c:pt>
                <c:pt idx="182">
                  <c:v>354</c:v>
                </c:pt>
                <c:pt idx="183">
                  <c:v>277</c:v>
                </c:pt>
                <c:pt idx="184">
                  <c:v>513</c:v>
                </c:pt>
                <c:pt idx="185">
                  <c:v>481</c:v>
                </c:pt>
                <c:pt idx="186">
                  <c:v>469</c:v>
                </c:pt>
                <c:pt idx="187">
                  <c:v>359</c:v>
                </c:pt>
                <c:pt idx="188">
                  <c:v>334</c:v>
                </c:pt>
                <c:pt idx="189">
                  <c:v>278</c:v>
                </c:pt>
                <c:pt idx="190">
                  <c:v>396</c:v>
                </c:pt>
                <c:pt idx="191">
                  <c:v>307</c:v>
                </c:pt>
                <c:pt idx="192">
                  <c:v>313</c:v>
                </c:pt>
                <c:pt idx="193">
                  <c:v>226</c:v>
                </c:pt>
                <c:pt idx="194">
                  <c:v>295</c:v>
                </c:pt>
                <c:pt idx="195">
                  <c:v>908</c:v>
                </c:pt>
                <c:pt idx="196">
                  <c:v>301</c:v>
                </c:pt>
                <c:pt idx="197">
                  <c:v>242</c:v>
                </c:pt>
                <c:pt idx="198">
                  <c:v>132</c:v>
                </c:pt>
                <c:pt idx="199">
                  <c:v>175</c:v>
                </c:pt>
                <c:pt idx="200">
                  <c:v>188</c:v>
                </c:pt>
                <c:pt idx="201">
                  <c:v>61</c:v>
                </c:pt>
                <c:pt idx="202">
                  <c:v>42</c:v>
                </c:pt>
                <c:pt idx="203">
                  <c:v>102</c:v>
                </c:pt>
                <c:pt idx="204">
                  <c:v>83</c:v>
                </c:pt>
                <c:pt idx="205">
                  <c:v>81</c:v>
                </c:pt>
                <c:pt idx="206">
                  <c:v>86</c:v>
                </c:pt>
                <c:pt idx="207">
                  <c:v>91</c:v>
                </c:pt>
                <c:pt idx="208">
                  <c:v>100</c:v>
                </c:pt>
                <c:pt idx="209">
                  <c:v>93</c:v>
                </c:pt>
                <c:pt idx="210">
                  <c:v>68</c:v>
                </c:pt>
                <c:pt idx="211">
                  <c:v>117</c:v>
                </c:pt>
                <c:pt idx="212">
                  <c:v>50</c:v>
                </c:pt>
                <c:pt idx="213">
                  <c:v>87</c:v>
                </c:pt>
                <c:pt idx="214">
                  <c:v>51</c:v>
                </c:pt>
                <c:pt idx="215">
                  <c:v>31</c:v>
                </c:pt>
                <c:pt idx="216">
                  <c:v>60</c:v>
                </c:pt>
                <c:pt idx="217">
                  <c:v>77</c:v>
                </c:pt>
                <c:pt idx="218">
                  <c:v>94</c:v>
                </c:pt>
                <c:pt idx="219">
                  <c:v>51</c:v>
                </c:pt>
                <c:pt idx="220">
                  <c:v>54</c:v>
                </c:pt>
                <c:pt idx="221">
                  <c:v>41</c:v>
                </c:pt>
                <c:pt idx="222">
                  <c:v>40</c:v>
                </c:pt>
                <c:pt idx="223">
                  <c:v>49</c:v>
                </c:pt>
                <c:pt idx="224">
                  <c:v>48</c:v>
                </c:pt>
                <c:pt idx="225">
                  <c:v>40</c:v>
                </c:pt>
                <c:pt idx="226">
                  <c:v>34</c:v>
                </c:pt>
                <c:pt idx="227">
                  <c:v>40</c:v>
                </c:pt>
                <c:pt idx="228">
                  <c:v>22</c:v>
                </c:pt>
                <c:pt idx="229">
                  <c:v>47</c:v>
                </c:pt>
                <c:pt idx="230">
                  <c:v>75</c:v>
                </c:pt>
                <c:pt idx="231">
                  <c:v>63</c:v>
                </c:pt>
                <c:pt idx="232">
                  <c:v>86</c:v>
                </c:pt>
                <c:pt idx="233">
                  <c:v>42</c:v>
                </c:pt>
                <c:pt idx="234">
                  <c:v>49</c:v>
                </c:pt>
                <c:pt idx="235">
                  <c:v>48</c:v>
                </c:pt>
                <c:pt idx="236">
                  <c:v>34</c:v>
                </c:pt>
                <c:pt idx="237">
                  <c:v>27</c:v>
                </c:pt>
                <c:pt idx="238">
                  <c:v>18</c:v>
                </c:pt>
                <c:pt idx="239">
                  <c:v>11</c:v>
                </c:pt>
                <c:pt idx="240">
                  <c:v>15</c:v>
                </c:pt>
                <c:pt idx="241">
                  <c:v>18</c:v>
                </c:pt>
                <c:pt idx="242">
                  <c:v>31</c:v>
                </c:pt>
                <c:pt idx="243">
                  <c:v>21</c:v>
                </c:pt>
                <c:pt idx="244">
                  <c:v>12</c:v>
                </c:pt>
                <c:pt idx="245">
                  <c:v>15</c:v>
                </c:pt>
                <c:pt idx="246">
                  <c:v>11</c:v>
                </c:pt>
                <c:pt idx="247">
                  <c:v>20</c:v>
                </c:pt>
                <c:pt idx="248">
                  <c:v>15</c:v>
                </c:pt>
                <c:pt idx="249">
                  <c:v>15</c:v>
                </c:pt>
                <c:pt idx="250">
                  <c:v>27</c:v>
                </c:pt>
                <c:pt idx="251">
                  <c:v>23</c:v>
                </c:pt>
                <c:pt idx="252">
                  <c:v>19</c:v>
                </c:pt>
                <c:pt idx="253">
                  <c:v>10</c:v>
                </c:pt>
                <c:pt idx="254">
                  <c:v>6</c:v>
                </c:pt>
                <c:pt idx="255">
                  <c:v>12</c:v>
                </c:pt>
                <c:pt idx="256">
                  <c:v>7</c:v>
                </c:pt>
                <c:pt idx="257">
                  <c:v>11</c:v>
                </c:pt>
                <c:pt idx="258">
                  <c:v>10</c:v>
                </c:pt>
                <c:pt idx="259">
                  <c:v>9</c:v>
                </c:pt>
                <c:pt idx="260">
                  <c:v>10</c:v>
                </c:pt>
                <c:pt idx="261">
                  <c:v>7</c:v>
                </c:pt>
                <c:pt idx="262">
                  <c:v>10</c:v>
                </c:pt>
                <c:pt idx="263">
                  <c:v>4</c:v>
                </c:pt>
                <c:pt idx="264">
                  <c:v>4</c:v>
                </c:pt>
                <c:pt idx="265">
                  <c:v>5</c:v>
                </c:pt>
                <c:pt idx="266">
                  <c:v>3</c:v>
                </c:pt>
                <c:pt idx="267">
                  <c:v>9</c:v>
                </c:pt>
                <c:pt idx="268">
                  <c:v>3</c:v>
                </c:pt>
                <c:pt idx="269">
                  <c:v>7</c:v>
                </c:pt>
                <c:pt idx="270">
                  <c:v>4</c:v>
                </c:pt>
                <c:pt idx="271">
                  <c:v>6</c:v>
                </c:pt>
                <c:pt idx="272">
                  <c:v>12</c:v>
                </c:pt>
                <c:pt idx="273">
                  <c:v>8</c:v>
                </c:pt>
                <c:pt idx="274">
                  <c:v>10</c:v>
                </c:pt>
                <c:pt idx="275">
                  <c:v>14</c:v>
                </c:pt>
                <c:pt idx="276">
                  <c:v>5</c:v>
                </c:pt>
                <c:pt idx="277">
                  <c:v>3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9</c:v>
                </c:pt>
                <c:pt idx="282">
                  <c:v>12</c:v>
                </c:pt>
                <c:pt idx="283">
                  <c:v>4</c:v>
                </c:pt>
                <c:pt idx="284">
                  <c:v>1</c:v>
                </c:pt>
                <c:pt idx="285">
                  <c:v>9</c:v>
                </c:pt>
                <c:pt idx="286">
                  <c:v>7</c:v>
                </c:pt>
                <c:pt idx="287">
                  <c:v>7</c:v>
                </c:pt>
                <c:pt idx="288">
                  <c:v>4</c:v>
                </c:pt>
                <c:pt idx="289">
                  <c:v>7</c:v>
                </c:pt>
                <c:pt idx="290">
                  <c:v>2</c:v>
                </c:pt>
                <c:pt idx="291">
                  <c:v>8</c:v>
                </c:pt>
                <c:pt idx="292">
                  <c:v>9</c:v>
                </c:pt>
                <c:pt idx="293">
                  <c:v>18</c:v>
                </c:pt>
                <c:pt idx="294">
                  <c:v>11</c:v>
                </c:pt>
                <c:pt idx="295">
                  <c:v>12</c:v>
                </c:pt>
                <c:pt idx="296">
                  <c:v>2</c:v>
                </c:pt>
                <c:pt idx="297">
                  <c:v>3</c:v>
                </c:pt>
                <c:pt idx="298">
                  <c:v>5</c:v>
                </c:pt>
                <c:pt idx="299">
                  <c:v>6</c:v>
                </c:pt>
                <c:pt idx="300">
                  <c:v>5</c:v>
                </c:pt>
                <c:pt idx="301">
                  <c:v>4</c:v>
                </c:pt>
                <c:pt idx="302">
                  <c:v>4</c:v>
                </c:pt>
                <c:pt idx="303">
                  <c:v>5</c:v>
                </c:pt>
                <c:pt idx="304">
                  <c:v>12</c:v>
                </c:pt>
                <c:pt idx="305">
                  <c:v>5</c:v>
                </c:pt>
                <c:pt idx="306">
                  <c:v>18</c:v>
                </c:pt>
                <c:pt idx="307">
                  <c:v>7</c:v>
                </c:pt>
                <c:pt idx="308">
                  <c:v>5</c:v>
                </c:pt>
                <c:pt idx="309">
                  <c:v>4</c:v>
                </c:pt>
                <c:pt idx="310">
                  <c:v>6</c:v>
                </c:pt>
                <c:pt idx="311">
                  <c:v>8</c:v>
                </c:pt>
                <c:pt idx="312">
                  <c:v>5</c:v>
                </c:pt>
                <c:pt idx="313">
                  <c:v>10</c:v>
                </c:pt>
                <c:pt idx="314">
                  <c:v>2</c:v>
                </c:pt>
                <c:pt idx="315">
                  <c:v>9</c:v>
                </c:pt>
                <c:pt idx="316">
                  <c:v>3</c:v>
                </c:pt>
                <c:pt idx="317">
                  <c:v>13</c:v>
                </c:pt>
                <c:pt idx="318">
                  <c:v>5</c:v>
                </c:pt>
                <c:pt idx="319">
                  <c:v>13</c:v>
                </c:pt>
                <c:pt idx="320">
                  <c:v>12</c:v>
                </c:pt>
                <c:pt idx="321">
                  <c:v>6</c:v>
                </c:pt>
                <c:pt idx="322">
                  <c:v>6</c:v>
                </c:pt>
                <c:pt idx="323">
                  <c:v>8</c:v>
                </c:pt>
                <c:pt idx="324">
                  <c:v>8</c:v>
                </c:pt>
                <c:pt idx="325">
                  <c:v>7</c:v>
                </c:pt>
                <c:pt idx="326">
                  <c:v>5</c:v>
                </c:pt>
                <c:pt idx="327">
                  <c:v>16</c:v>
                </c:pt>
                <c:pt idx="328">
                  <c:v>12</c:v>
                </c:pt>
                <c:pt idx="329">
                  <c:v>24</c:v>
                </c:pt>
                <c:pt idx="330">
                  <c:v>9</c:v>
                </c:pt>
                <c:pt idx="331">
                  <c:v>17</c:v>
                </c:pt>
                <c:pt idx="332">
                  <c:v>19</c:v>
                </c:pt>
                <c:pt idx="333">
                  <c:v>10</c:v>
                </c:pt>
                <c:pt idx="334">
                  <c:v>29</c:v>
                </c:pt>
                <c:pt idx="335">
                  <c:v>21</c:v>
                </c:pt>
                <c:pt idx="336">
                  <c:v>13</c:v>
                </c:pt>
                <c:pt idx="337">
                  <c:v>14</c:v>
                </c:pt>
                <c:pt idx="338">
                  <c:v>10</c:v>
                </c:pt>
                <c:pt idx="339">
                  <c:v>5</c:v>
                </c:pt>
                <c:pt idx="340">
                  <c:v>5</c:v>
                </c:pt>
                <c:pt idx="341">
                  <c:v>13</c:v>
                </c:pt>
                <c:pt idx="342">
                  <c:v>27</c:v>
                </c:pt>
                <c:pt idx="343">
                  <c:v>30</c:v>
                </c:pt>
                <c:pt idx="344">
                  <c:v>30</c:v>
                </c:pt>
                <c:pt idx="345">
                  <c:v>33</c:v>
                </c:pt>
                <c:pt idx="346">
                  <c:v>35</c:v>
                </c:pt>
                <c:pt idx="347">
                  <c:v>24</c:v>
                </c:pt>
                <c:pt idx="348">
                  <c:v>28</c:v>
                </c:pt>
                <c:pt idx="349">
                  <c:v>31</c:v>
                </c:pt>
                <c:pt idx="350">
                  <c:v>33</c:v>
                </c:pt>
                <c:pt idx="351">
                  <c:v>23</c:v>
                </c:pt>
                <c:pt idx="352">
                  <c:v>29</c:v>
                </c:pt>
                <c:pt idx="353">
                  <c:v>42</c:v>
                </c:pt>
                <c:pt idx="354">
                  <c:v>22</c:v>
                </c:pt>
                <c:pt idx="355">
                  <c:v>17</c:v>
                </c:pt>
                <c:pt idx="356">
                  <c:v>38</c:v>
                </c:pt>
                <c:pt idx="357">
                  <c:v>45</c:v>
                </c:pt>
                <c:pt idx="358">
                  <c:v>30</c:v>
                </c:pt>
                <c:pt idx="359">
                  <c:v>24</c:v>
                </c:pt>
                <c:pt idx="360">
                  <c:v>30</c:v>
                </c:pt>
                <c:pt idx="361">
                  <c:v>14</c:v>
                </c:pt>
                <c:pt idx="362">
                  <c:v>30</c:v>
                </c:pt>
                <c:pt idx="363">
                  <c:v>40</c:v>
                </c:pt>
                <c:pt idx="364">
                  <c:v>38</c:v>
                </c:pt>
                <c:pt idx="365">
                  <c:v>15</c:v>
                </c:pt>
                <c:pt idx="366">
                  <c:v>10</c:v>
                </c:pt>
                <c:pt idx="367">
                  <c:v>48</c:v>
                </c:pt>
                <c:pt idx="368">
                  <c:v>44</c:v>
                </c:pt>
                <c:pt idx="369">
                  <c:v>14</c:v>
                </c:pt>
                <c:pt idx="370">
                  <c:v>25</c:v>
                </c:pt>
                <c:pt idx="371">
                  <c:v>34</c:v>
                </c:pt>
                <c:pt idx="372">
                  <c:v>24</c:v>
                </c:pt>
                <c:pt idx="373">
                  <c:v>58</c:v>
                </c:pt>
                <c:pt idx="374">
                  <c:v>29</c:v>
                </c:pt>
                <c:pt idx="375">
                  <c:v>29</c:v>
                </c:pt>
                <c:pt idx="376">
                  <c:v>19</c:v>
                </c:pt>
                <c:pt idx="377">
                  <c:v>18</c:v>
                </c:pt>
                <c:pt idx="378">
                  <c:v>22</c:v>
                </c:pt>
                <c:pt idx="379">
                  <c:v>25</c:v>
                </c:pt>
                <c:pt idx="380">
                  <c:v>26</c:v>
                </c:pt>
                <c:pt idx="381">
                  <c:v>24</c:v>
                </c:pt>
                <c:pt idx="382">
                  <c:v>22</c:v>
                </c:pt>
                <c:pt idx="383">
                  <c:v>11</c:v>
                </c:pt>
                <c:pt idx="384">
                  <c:v>15</c:v>
                </c:pt>
                <c:pt idx="385">
                  <c:v>12</c:v>
                </c:pt>
                <c:pt idx="386">
                  <c:v>18</c:v>
                </c:pt>
                <c:pt idx="387">
                  <c:v>9</c:v>
                </c:pt>
                <c:pt idx="388">
                  <c:v>14</c:v>
                </c:pt>
                <c:pt idx="389">
                  <c:v>9</c:v>
                </c:pt>
                <c:pt idx="390">
                  <c:v>1</c:v>
                </c:pt>
                <c:pt idx="391">
                  <c:v>11</c:v>
                </c:pt>
                <c:pt idx="392">
                  <c:v>11</c:v>
                </c:pt>
                <c:pt idx="393">
                  <c:v>14</c:v>
                </c:pt>
                <c:pt idx="394">
                  <c:v>12</c:v>
                </c:pt>
                <c:pt idx="395">
                  <c:v>11</c:v>
                </c:pt>
                <c:pt idx="396">
                  <c:v>10</c:v>
                </c:pt>
                <c:pt idx="397">
                  <c:v>4</c:v>
                </c:pt>
                <c:pt idx="398">
                  <c:v>7</c:v>
                </c:pt>
                <c:pt idx="399">
                  <c:v>10</c:v>
                </c:pt>
                <c:pt idx="400">
                  <c:v>13</c:v>
                </c:pt>
                <c:pt idx="401">
                  <c:v>12</c:v>
                </c:pt>
                <c:pt idx="402">
                  <c:v>11</c:v>
                </c:pt>
                <c:pt idx="403">
                  <c:v>12</c:v>
                </c:pt>
                <c:pt idx="404">
                  <c:v>8</c:v>
                </c:pt>
                <c:pt idx="405">
                  <c:v>23</c:v>
                </c:pt>
                <c:pt idx="406">
                  <c:v>19</c:v>
                </c:pt>
                <c:pt idx="407">
                  <c:v>9</c:v>
                </c:pt>
                <c:pt idx="408">
                  <c:v>13</c:v>
                </c:pt>
                <c:pt idx="409">
                  <c:v>13</c:v>
                </c:pt>
                <c:pt idx="410">
                  <c:v>13</c:v>
                </c:pt>
                <c:pt idx="411">
                  <c:v>6</c:v>
                </c:pt>
                <c:pt idx="412">
                  <c:v>10</c:v>
                </c:pt>
                <c:pt idx="413">
                  <c:v>8</c:v>
                </c:pt>
                <c:pt idx="414">
                  <c:v>10</c:v>
                </c:pt>
                <c:pt idx="415">
                  <c:v>8</c:v>
                </c:pt>
                <c:pt idx="416">
                  <c:v>17</c:v>
                </c:pt>
                <c:pt idx="417">
                  <c:v>12</c:v>
                </c:pt>
                <c:pt idx="418">
                  <c:v>11</c:v>
                </c:pt>
                <c:pt idx="419">
                  <c:v>9</c:v>
                </c:pt>
                <c:pt idx="420">
                  <c:v>15</c:v>
                </c:pt>
                <c:pt idx="421">
                  <c:v>15</c:v>
                </c:pt>
                <c:pt idx="422">
                  <c:v>17</c:v>
                </c:pt>
                <c:pt idx="423">
                  <c:v>12</c:v>
                </c:pt>
                <c:pt idx="424">
                  <c:v>12</c:v>
                </c:pt>
                <c:pt idx="425">
                  <c:v>13</c:v>
                </c:pt>
                <c:pt idx="426">
                  <c:v>15</c:v>
                </c:pt>
                <c:pt idx="427">
                  <c:v>17</c:v>
                </c:pt>
                <c:pt idx="428">
                  <c:v>12</c:v>
                </c:pt>
                <c:pt idx="429">
                  <c:v>23</c:v>
                </c:pt>
                <c:pt idx="430">
                  <c:v>12</c:v>
                </c:pt>
                <c:pt idx="431">
                  <c:v>21</c:v>
                </c:pt>
                <c:pt idx="432">
                  <c:v>26</c:v>
                </c:pt>
                <c:pt idx="433">
                  <c:v>34</c:v>
                </c:pt>
                <c:pt idx="434">
                  <c:v>26</c:v>
                </c:pt>
                <c:pt idx="435">
                  <c:v>43</c:v>
                </c:pt>
                <c:pt idx="436">
                  <c:v>18</c:v>
                </c:pt>
                <c:pt idx="437">
                  <c:v>10</c:v>
                </c:pt>
                <c:pt idx="438">
                  <c:v>17</c:v>
                </c:pt>
                <c:pt idx="439">
                  <c:v>24</c:v>
                </c:pt>
                <c:pt idx="440">
                  <c:v>35</c:v>
                </c:pt>
                <c:pt idx="441">
                  <c:v>21</c:v>
                </c:pt>
                <c:pt idx="442">
                  <c:v>26</c:v>
                </c:pt>
                <c:pt idx="443">
                  <c:v>32</c:v>
                </c:pt>
                <c:pt idx="444">
                  <c:v>20</c:v>
                </c:pt>
                <c:pt idx="445">
                  <c:v>25</c:v>
                </c:pt>
                <c:pt idx="446">
                  <c:v>14</c:v>
                </c:pt>
                <c:pt idx="447">
                  <c:v>27</c:v>
                </c:pt>
                <c:pt idx="448">
                  <c:v>16</c:v>
                </c:pt>
                <c:pt idx="449">
                  <c:v>34</c:v>
                </c:pt>
                <c:pt idx="450">
                  <c:v>39</c:v>
                </c:pt>
                <c:pt idx="451">
                  <c:v>23</c:v>
                </c:pt>
                <c:pt idx="452">
                  <c:v>20</c:v>
                </c:pt>
                <c:pt idx="453">
                  <c:v>14</c:v>
                </c:pt>
                <c:pt idx="454">
                  <c:v>15</c:v>
                </c:pt>
                <c:pt idx="455">
                  <c:v>24</c:v>
                </c:pt>
                <c:pt idx="456">
                  <c:v>39</c:v>
                </c:pt>
                <c:pt idx="457">
                  <c:v>23</c:v>
                </c:pt>
                <c:pt idx="458">
                  <c:v>40</c:v>
                </c:pt>
                <c:pt idx="459">
                  <c:v>45</c:v>
                </c:pt>
                <c:pt idx="460">
                  <c:v>12</c:v>
                </c:pt>
                <c:pt idx="461">
                  <c:v>23</c:v>
                </c:pt>
                <c:pt idx="462">
                  <c:v>35</c:v>
                </c:pt>
                <c:pt idx="463">
                  <c:v>24</c:v>
                </c:pt>
                <c:pt idx="464">
                  <c:v>34</c:v>
                </c:pt>
                <c:pt idx="465">
                  <c:v>39</c:v>
                </c:pt>
                <c:pt idx="466">
                  <c:v>17</c:v>
                </c:pt>
                <c:pt idx="467">
                  <c:v>17</c:v>
                </c:pt>
                <c:pt idx="468">
                  <c:v>16</c:v>
                </c:pt>
                <c:pt idx="469">
                  <c:v>18</c:v>
                </c:pt>
                <c:pt idx="470">
                  <c:v>25</c:v>
                </c:pt>
                <c:pt idx="471">
                  <c:v>20</c:v>
                </c:pt>
                <c:pt idx="472">
                  <c:v>28</c:v>
                </c:pt>
                <c:pt idx="473">
                  <c:v>19</c:v>
                </c:pt>
                <c:pt idx="474">
                  <c:v>25</c:v>
                </c:pt>
                <c:pt idx="475">
                  <c:v>16</c:v>
                </c:pt>
                <c:pt idx="476">
                  <c:v>34</c:v>
                </c:pt>
                <c:pt idx="477">
                  <c:v>52</c:v>
                </c:pt>
                <c:pt idx="478">
                  <c:v>31</c:v>
                </c:pt>
                <c:pt idx="479">
                  <c:v>49</c:v>
                </c:pt>
                <c:pt idx="480">
                  <c:v>28</c:v>
                </c:pt>
                <c:pt idx="481">
                  <c:v>38</c:v>
                </c:pt>
                <c:pt idx="482">
                  <c:v>38</c:v>
                </c:pt>
                <c:pt idx="483">
                  <c:v>41</c:v>
                </c:pt>
                <c:pt idx="484">
                  <c:v>40</c:v>
                </c:pt>
                <c:pt idx="485">
                  <c:v>29</c:v>
                </c:pt>
                <c:pt idx="486">
                  <c:v>25</c:v>
                </c:pt>
                <c:pt idx="487">
                  <c:v>36</c:v>
                </c:pt>
                <c:pt idx="488">
                  <c:v>30</c:v>
                </c:pt>
                <c:pt idx="489">
                  <c:v>26</c:v>
                </c:pt>
                <c:pt idx="490">
                  <c:v>24</c:v>
                </c:pt>
                <c:pt idx="491">
                  <c:v>30</c:v>
                </c:pt>
                <c:pt idx="492">
                  <c:v>33</c:v>
                </c:pt>
                <c:pt idx="493">
                  <c:v>25</c:v>
                </c:pt>
                <c:pt idx="494">
                  <c:v>23</c:v>
                </c:pt>
                <c:pt idx="495">
                  <c:v>18</c:v>
                </c:pt>
                <c:pt idx="496">
                  <c:v>31</c:v>
                </c:pt>
                <c:pt idx="497">
                  <c:v>45</c:v>
                </c:pt>
                <c:pt idx="498">
                  <c:v>13</c:v>
                </c:pt>
                <c:pt idx="499">
                  <c:v>18</c:v>
                </c:pt>
                <c:pt idx="500">
                  <c:v>20</c:v>
                </c:pt>
                <c:pt idx="501">
                  <c:v>14</c:v>
                </c:pt>
                <c:pt idx="502">
                  <c:v>9</c:v>
                </c:pt>
                <c:pt idx="503">
                  <c:v>4</c:v>
                </c:pt>
                <c:pt idx="504">
                  <c:v>13</c:v>
                </c:pt>
                <c:pt idx="505">
                  <c:v>9</c:v>
                </c:pt>
                <c:pt idx="506">
                  <c:v>18</c:v>
                </c:pt>
                <c:pt idx="507">
                  <c:v>13</c:v>
                </c:pt>
                <c:pt idx="508">
                  <c:v>25</c:v>
                </c:pt>
                <c:pt idx="509">
                  <c:v>14</c:v>
                </c:pt>
                <c:pt idx="510">
                  <c:v>24</c:v>
                </c:pt>
                <c:pt idx="511">
                  <c:v>27</c:v>
                </c:pt>
                <c:pt idx="512">
                  <c:v>16</c:v>
                </c:pt>
                <c:pt idx="513">
                  <c:v>21</c:v>
                </c:pt>
                <c:pt idx="514">
                  <c:v>11</c:v>
                </c:pt>
                <c:pt idx="515">
                  <c:v>16</c:v>
                </c:pt>
                <c:pt idx="516">
                  <c:v>18</c:v>
                </c:pt>
                <c:pt idx="517">
                  <c:v>22</c:v>
                </c:pt>
                <c:pt idx="518">
                  <c:v>23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B9A-4036-A054-7B03367078DE}"/>
            </c:ext>
          </c:extLst>
        </c:ser>
        <c:ser>
          <c:idx val="1"/>
          <c:order val="1"/>
          <c:tx>
            <c:strRef>
              <c:f>'Copy of Sheet1'!$E$1</c:f>
              <c:strCache>
                <c:ptCount val="1"/>
                <c:pt idx="0">
                  <c:v>Daily Discharged</c:v>
                </c:pt>
              </c:strCache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'Copy of Sheet1'!$A$2:$A$600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</c:numCache>
            </c:numRef>
          </c:cat>
          <c:val>
            <c:numRef>
              <c:f>'Copy of Sheet1'!$E$2:$E$609</c:f>
              <c:numCache>
                <c:formatCode>General</c:formatCode>
                <c:ptCount val="6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4</c:v>
                </c:pt>
                <c:pt idx="18">
                  <c:v>1</c:v>
                </c:pt>
                <c:pt idx="19">
                  <c:v>2</c:v>
                </c:pt>
                <c:pt idx="20">
                  <c:v>6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3</c:v>
                </c:pt>
                <c:pt idx="29">
                  <c:v>10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5</c:v>
                </c:pt>
                <c:pt idx="34">
                  <c:v>4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2</c:v>
                </c:pt>
                <c:pt idx="39">
                  <c:v>4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8</c:v>
                </c:pt>
                <c:pt idx="45">
                  <c:v>0</c:v>
                </c:pt>
                <c:pt idx="46">
                  <c:v>3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1</c:v>
                </c:pt>
                <c:pt idx="51">
                  <c:v>8</c:v>
                </c:pt>
                <c:pt idx="52">
                  <c:v>0</c:v>
                </c:pt>
                <c:pt idx="53">
                  <c:v>4</c:v>
                </c:pt>
                <c:pt idx="54">
                  <c:v>5</c:v>
                </c:pt>
                <c:pt idx="55">
                  <c:v>3</c:v>
                </c:pt>
                <c:pt idx="56">
                  <c:v>7</c:v>
                </c:pt>
                <c:pt idx="57">
                  <c:v>7</c:v>
                </c:pt>
                <c:pt idx="58">
                  <c:v>9</c:v>
                </c:pt>
                <c:pt idx="59">
                  <c:v>4</c:v>
                </c:pt>
                <c:pt idx="60">
                  <c:v>8</c:v>
                </c:pt>
                <c:pt idx="61">
                  <c:v>3</c:v>
                </c:pt>
                <c:pt idx="62">
                  <c:v>5</c:v>
                </c:pt>
                <c:pt idx="63">
                  <c:v>12</c:v>
                </c:pt>
                <c:pt idx="64">
                  <c:v>11</c:v>
                </c:pt>
                <c:pt idx="65">
                  <c:v>15</c:v>
                </c:pt>
                <c:pt idx="66">
                  <c:v>14</c:v>
                </c:pt>
                <c:pt idx="67">
                  <c:v>16</c:v>
                </c:pt>
                <c:pt idx="68">
                  <c:v>12</c:v>
                </c:pt>
                <c:pt idx="69">
                  <c:v>5</c:v>
                </c:pt>
                <c:pt idx="70">
                  <c:v>21</c:v>
                </c:pt>
                <c:pt idx="71">
                  <c:v>16</c:v>
                </c:pt>
                <c:pt idx="72">
                  <c:v>15</c:v>
                </c:pt>
                <c:pt idx="73">
                  <c:v>23</c:v>
                </c:pt>
                <c:pt idx="74">
                  <c:v>24</c:v>
                </c:pt>
                <c:pt idx="75">
                  <c:v>33</c:v>
                </c:pt>
                <c:pt idx="76">
                  <c:v>29</c:v>
                </c:pt>
                <c:pt idx="77">
                  <c:v>54</c:v>
                </c:pt>
                <c:pt idx="78">
                  <c:v>32</c:v>
                </c:pt>
                <c:pt idx="79">
                  <c:v>35</c:v>
                </c:pt>
                <c:pt idx="80">
                  <c:v>32</c:v>
                </c:pt>
                <c:pt idx="81">
                  <c:v>26</c:v>
                </c:pt>
                <c:pt idx="82">
                  <c:v>25</c:v>
                </c:pt>
                <c:pt idx="83">
                  <c:v>41</c:v>
                </c:pt>
                <c:pt idx="84">
                  <c:v>31</c:v>
                </c:pt>
                <c:pt idx="85">
                  <c:v>25</c:v>
                </c:pt>
                <c:pt idx="86">
                  <c:v>38</c:v>
                </c:pt>
                <c:pt idx="87">
                  <c:v>26</c:v>
                </c:pt>
                <c:pt idx="88">
                  <c:v>33</c:v>
                </c:pt>
                <c:pt idx="89">
                  <c:v>39</c:v>
                </c:pt>
                <c:pt idx="90">
                  <c:v>57</c:v>
                </c:pt>
                <c:pt idx="91">
                  <c:v>36</c:v>
                </c:pt>
                <c:pt idx="92">
                  <c:v>38</c:v>
                </c:pt>
                <c:pt idx="93">
                  <c:v>46</c:v>
                </c:pt>
                <c:pt idx="94">
                  <c:v>58</c:v>
                </c:pt>
                <c:pt idx="95">
                  <c:v>35</c:v>
                </c:pt>
                <c:pt idx="96">
                  <c:v>33</c:v>
                </c:pt>
                <c:pt idx="97">
                  <c:v>62</c:v>
                </c:pt>
                <c:pt idx="98">
                  <c:v>56</c:v>
                </c:pt>
                <c:pt idx="99">
                  <c:v>24</c:v>
                </c:pt>
                <c:pt idx="100">
                  <c:v>79</c:v>
                </c:pt>
                <c:pt idx="101">
                  <c:v>61</c:v>
                </c:pt>
                <c:pt idx="102">
                  <c:v>49</c:v>
                </c:pt>
                <c:pt idx="103">
                  <c:v>62</c:v>
                </c:pt>
                <c:pt idx="104">
                  <c:v>115</c:v>
                </c:pt>
                <c:pt idx="105">
                  <c:v>78</c:v>
                </c:pt>
                <c:pt idx="106">
                  <c:v>328</c:v>
                </c:pt>
                <c:pt idx="107">
                  <c:v>256</c:v>
                </c:pt>
                <c:pt idx="108">
                  <c:v>425</c:v>
                </c:pt>
                <c:pt idx="109">
                  <c:v>504</c:v>
                </c:pt>
                <c:pt idx="110">
                  <c:v>626</c:v>
                </c:pt>
                <c:pt idx="111">
                  <c:v>958</c:v>
                </c:pt>
                <c:pt idx="112">
                  <c:v>1164</c:v>
                </c:pt>
                <c:pt idx="113">
                  <c:v>1275</c:v>
                </c:pt>
                <c:pt idx="114">
                  <c:v>1094</c:v>
                </c:pt>
                <c:pt idx="115">
                  <c:v>998</c:v>
                </c:pt>
                <c:pt idx="116">
                  <c:v>495</c:v>
                </c:pt>
                <c:pt idx="117">
                  <c:v>530</c:v>
                </c:pt>
                <c:pt idx="118">
                  <c:v>842</c:v>
                </c:pt>
                <c:pt idx="119">
                  <c:v>910</c:v>
                </c:pt>
                <c:pt idx="120">
                  <c:v>838</c:v>
                </c:pt>
                <c:pt idx="121">
                  <c:v>927</c:v>
                </c:pt>
                <c:pt idx="122">
                  <c:v>994</c:v>
                </c:pt>
                <c:pt idx="123">
                  <c:v>862</c:v>
                </c:pt>
                <c:pt idx="124">
                  <c:v>706</c:v>
                </c:pt>
                <c:pt idx="125">
                  <c:v>832</c:v>
                </c:pt>
                <c:pt idx="126">
                  <c:v>1018</c:v>
                </c:pt>
                <c:pt idx="127">
                  <c:v>1337</c:v>
                </c:pt>
                <c:pt idx="128">
                  <c:v>1096</c:v>
                </c:pt>
                <c:pt idx="129">
                  <c:v>972</c:v>
                </c:pt>
                <c:pt idx="130">
                  <c:v>767</c:v>
                </c:pt>
                <c:pt idx="131">
                  <c:v>709</c:v>
                </c:pt>
                <c:pt idx="132">
                  <c:v>407</c:v>
                </c:pt>
                <c:pt idx="133">
                  <c:v>322</c:v>
                </c:pt>
                <c:pt idx="134">
                  <c:v>305</c:v>
                </c:pt>
                <c:pt idx="135">
                  <c:v>350</c:v>
                </c:pt>
                <c:pt idx="136">
                  <c:v>327</c:v>
                </c:pt>
                <c:pt idx="137">
                  <c:v>482</c:v>
                </c:pt>
                <c:pt idx="138">
                  <c:v>509</c:v>
                </c:pt>
                <c:pt idx="139">
                  <c:v>655</c:v>
                </c:pt>
                <c:pt idx="140">
                  <c:v>754</c:v>
                </c:pt>
                <c:pt idx="141">
                  <c:v>754</c:v>
                </c:pt>
                <c:pt idx="142">
                  <c:v>768</c:v>
                </c:pt>
                <c:pt idx="143">
                  <c:v>781</c:v>
                </c:pt>
                <c:pt idx="144">
                  <c:v>777</c:v>
                </c:pt>
                <c:pt idx="145">
                  <c:v>797</c:v>
                </c:pt>
                <c:pt idx="146">
                  <c:v>775</c:v>
                </c:pt>
                <c:pt idx="147">
                  <c:v>774</c:v>
                </c:pt>
                <c:pt idx="148">
                  <c:v>747</c:v>
                </c:pt>
                <c:pt idx="149">
                  <c:v>765</c:v>
                </c:pt>
                <c:pt idx="150">
                  <c:v>718</c:v>
                </c:pt>
                <c:pt idx="151">
                  <c:v>648</c:v>
                </c:pt>
                <c:pt idx="152">
                  <c:v>405</c:v>
                </c:pt>
                <c:pt idx="153">
                  <c:v>304</c:v>
                </c:pt>
                <c:pt idx="154">
                  <c:v>305</c:v>
                </c:pt>
                <c:pt idx="155">
                  <c:v>221</c:v>
                </c:pt>
                <c:pt idx="156">
                  <c:v>338</c:v>
                </c:pt>
                <c:pt idx="157">
                  <c:v>345</c:v>
                </c:pt>
                <c:pt idx="158">
                  <c:v>477</c:v>
                </c:pt>
                <c:pt idx="159">
                  <c:v>515</c:v>
                </c:pt>
                <c:pt idx="160">
                  <c:v>511</c:v>
                </c:pt>
                <c:pt idx="161">
                  <c:v>418</c:v>
                </c:pt>
                <c:pt idx="162">
                  <c:v>340</c:v>
                </c:pt>
                <c:pt idx="163">
                  <c:v>348</c:v>
                </c:pt>
                <c:pt idx="164">
                  <c:v>324</c:v>
                </c:pt>
                <c:pt idx="165">
                  <c:v>276</c:v>
                </c:pt>
                <c:pt idx="166">
                  <c:v>285</c:v>
                </c:pt>
                <c:pt idx="167">
                  <c:v>321</c:v>
                </c:pt>
                <c:pt idx="168">
                  <c:v>322</c:v>
                </c:pt>
                <c:pt idx="169">
                  <c:v>135</c:v>
                </c:pt>
                <c:pt idx="170">
                  <c:v>246</c:v>
                </c:pt>
                <c:pt idx="171">
                  <c:v>259</c:v>
                </c:pt>
                <c:pt idx="172">
                  <c:v>256</c:v>
                </c:pt>
                <c:pt idx="173">
                  <c:v>196</c:v>
                </c:pt>
                <c:pt idx="174">
                  <c:v>251</c:v>
                </c:pt>
                <c:pt idx="175">
                  <c:v>268</c:v>
                </c:pt>
                <c:pt idx="176">
                  <c:v>321</c:v>
                </c:pt>
                <c:pt idx="177">
                  <c:v>256</c:v>
                </c:pt>
                <c:pt idx="178">
                  <c:v>253</c:v>
                </c:pt>
                <c:pt idx="179">
                  <c:v>285</c:v>
                </c:pt>
                <c:pt idx="180">
                  <c:v>213</c:v>
                </c:pt>
                <c:pt idx="181">
                  <c:v>211</c:v>
                </c:pt>
                <c:pt idx="182">
                  <c:v>220</c:v>
                </c:pt>
                <c:pt idx="183">
                  <c:v>157</c:v>
                </c:pt>
                <c:pt idx="184">
                  <c:v>180</c:v>
                </c:pt>
                <c:pt idx="185">
                  <c:v>169</c:v>
                </c:pt>
                <c:pt idx="186">
                  <c:v>171</c:v>
                </c:pt>
                <c:pt idx="187">
                  <c:v>201</c:v>
                </c:pt>
                <c:pt idx="188">
                  <c:v>205</c:v>
                </c:pt>
                <c:pt idx="189">
                  <c:v>210</c:v>
                </c:pt>
                <c:pt idx="190">
                  <c:v>183</c:v>
                </c:pt>
                <c:pt idx="191">
                  <c:v>249</c:v>
                </c:pt>
                <c:pt idx="192">
                  <c:v>186</c:v>
                </c:pt>
                <c:pt idx="193">
                  <c:v>253</c:v>
                </c:pt>
                <c:pt idx="194">
                  <c:v>275</c:v>
                </c:pt>
                <c:pt idx="195">
                  <c:v>314</c:v>
                </c:pt>
                <c:pt idx="196">
                  <c:v>263</c:v>
                </c:pt>
                <c:pt idx="197">
                  <c:v>281</c:v>
                </c:pt>
                <c:pt idx="198">
                  <c:v>271</c:v>
                </c:pt>
                <c:pt idx="199">
                  <c:v>332</c:v>
                </c:pt>
                <c:pt idx="200">
                  <c:v>694</c:v>
                </c:pt>
                <c:pt idx="201">
                  <c:v>519</c:v>
                </c:pt>
                <c:pt idx="202">
                  <c:v>392</c:v>
                </c:pt>
                <c:pt idx="203">
                  <c:v>216</c:v>
                </c:pt>
                <c:pt idx="204">
                  <c:v>313</c:v>
                </c:pt>
                <c:pt idx="205">
                  <c:v>472</c:v>
                </c:pt>
                <c:pt idx="206">
                  <c:v>432</c:v>
                </c:pt>
                <c:pt idx="207">
                  <c:v>397</c:v>
                </c:pt>
                <c:pt idx="208">
                  <c:v>183</c:v>
                </c:pt>
                <c:pt idx="209">
                  <c:v>277</c:v>
                </c:pt>
                <c:pt idx="210">
                  <c:v>309</c:v>
                </c:pt>
                <c:pt idx="211">
                  <c:v>532</c:v>
                </c:pt>
                <c:pt idx="212">
                  <c:v>269</c:v>
                </c:pt>
                <c:pt idx="213">
                  <c:v>244</c:v>
                </c:pt>
                <c:pt idx="214">
                  <c:v>423</c:v>
                </c:pt>
                <c:pt idx="215">
                  <c:v>230</c:v>
                </c:pt>
                <c:pt idx="216">
                  <c:v>155</c:v>
                </c:pt>
                <c:pt idx="217">
                  <c:v>168</c:v>
                </c:pt>
                <c:pt idx="218">
                  <c:v>198</c:v>
                </c:pt>
                <c:pt idx="219">
                  <c:v>110</c:v>
                </c:pt>
                <c:pt idx="220">
                  <c:v>139</c:v>
                </c:pt>
                <c:pt idx="221">
                  <c:v>72</c:v>
                </c:pt>
                <c:pt idx="222">
                  <c:v>91</c:v>
                </c:pt>
                <c:pt idx="223">
                  <c:v>142</c:v>
                </c:pt>
                <c:pt idx="224">
                  <c:v>137</c:v>
                </c:pt>
                <c:pt idx="225">
                  <c:v>146</c:v>
                </c:pt>
                <c:pt idx="226">
                  <c:v>93</c:v>
                </c:pt>
                <c:pt idx="227">
                  <c:v>66</c:v>
                </c:pt>
                <c:pt idx="228">
                  <c:v>75</c:v>
                </c:pt>
                <c:pt idx="229">
                  <c:v>53</c:v>
                </c:pt>
                <c:pt idx="230">
                  <c:v>31</c:v>
                </c:pt>
                <c:pt idx="231">
                  <c:v>66</c:v>
                </c:pt>
                <c:pt idx="232">
                  <c:v>49</c:v>
                </c:pt>
                <c:pt idx="233">
                  <c:v>92</c:v>
                </c:pt>
                <c:pt idx="234">
                  <c:v>65</c:v>
                </c:pt>
                <c:pt idx="235">
                  <c:v>38</c:v>
                </c:pt>
                <c:pt idx="236">
                  <c:v>82</c:v>
                </c:pt>
                <c:pt idx="237">
                  <c:v>71</c:v>
                </c:pt>
                <c:pt idx="238">
                  <c:v>84</c:v>
                </c:pt>
                <c:pt idx="239">
                  <c:v>32</c:v>
                </c:pt>
                <c:pt idx="240">
                  <c:v>71</c:v>
                </c:pt>
                <c:pt idx="241">
                  <c:v>39</c:v>
                </c:pt>
                <c:pt idx="242">
                  <c:v>60</c:v>
                </c:pt>
                <c:pt idx="243">
                  <c:v>21</c:v>
                </c:pt>
                <c:pt idx="244">
                  <c:v>29</c:v>
                </c:pt>
                <c:pt idx="245">
                  <c:v>42</c:v>
                </c:pt>
                <c:pt idx="246">
                  <c:v>8</c:v>
                </c:pt>
                <c:pt idx="247">
                  <c:v>19</c:v>
                </c:pt>
                <c:pt idx="248">
                  <c:v>8</c:v>
                </c:pt>
                <c:pt idx="249">
                  <c:v>26</c:v>
                </c:pt>
                <c:pt idx="250">
                  <c:v>73</c:v>
                </c:pt>
                <c:pt idx="251">
                  <c:v>22</c:v>
                </c:pt>
                <c:pt idx="252">
                  <c:v>24</c:v>
                </c:pt>
                <c:pt idx="253">
                  <c:v>22</c:v>
                </c:pt>
                <c:pt idx="254">
                  <c:v>28</c:v>
                </c:pt>
                <c:pt idx="255">
                  <c:v>13</c:v>
                </c:pt>
                <c:pt idx="256">
                  <c:v>22</c:v>
                </c:pt>
                <c:pt idx="257">
                  <c:v>15</c:v>
                </c:pt>
                <c:pt idx="258">
                  <c:v>12</c:v>
                </c:pt>
                <c:pt idx="259">
                  <c:v>44</c:v>
                </c:pt>
                <c:pt idx="260">
                  <c:v>7</c:v>
                </c:pt>
                <c:pt idx="261">
                  <c:v>23</c:v>
                </c:pt>
                <c:pt idx="262">
                  <c:v>7</c:v>
                </c:pt>
                <c:pt idx="263">
                  <c:v>23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20</c:v>
                </c:pt>
                <c:pt idx="268">
                  <c:v>14</c:v>
                </c:pt>
                <c:pt idx="269">
                  <c:v>9</c:v>
                </c:pt>
                <c:pt idx="270">
                  <c:v>12</c:v>
                </c:pt>
                <c:pt idx="271">
                  <c:v>0</c:v>
                </c:pt>
                <c:pt idx="272">
                  <c:v>2</c:v>
                </c:pt>
                <c:pt idx="273">
                  <c:v>8</c:v>
                </c:pt>
                <c:pt idx="274">
                  <c:v>3</c:v>
                </c:pt>
                <c:pt idx="275">
                  <c:v>12</c:v>
                </c:pt>
                <c:pt idx="276">
                  <c:v>14</c:v>
                </c:pt>
                <c:pt idx="277">
                  <c:v>21</c:v>
                </c:pt>
                <c:pt idx="278">
                  <c:v>4</c:v>
                </c:pt>
                <c:pt idx="279">
                  <c:v>7</c:v>
                </c:pt>
                <c:pt idx="280">
                  <c:v>9</c:v>
                </c:pt>
                <c:pt idx="281">
                  <c:v>10</c:v>
                </c:pt>
                <c:pt idx="282">
                  <c:v>4</c:v>
                </c:pt>
                <c:pt idx="283">
                  <c:v>11</c:v>
                </c:pt>
                <c:pt idx="284">
                  <c:v>0</c:v>
                </c:pt>
                <c:pt idx="285">
                  <c:v>13</c:v>
                </c:pt>
                <c:pt idx="286">
                  <c:v>1</c:v>
                </c:pt>
                <c:pt idx="287">
                  <c:v>11</c:v>
                </c:pt>
                <c:pt idx="288">
                  <c:v>10</c:v>
                </c:pt>
                <c:pt idx="289">
                  <c:v>9</c:v>
                </c:pt>
                <c:pt idx="290">
                  <c:v>7</c:v>
                </c:pt>
                <c:pt idx="291">
                  <c:v>6</c:v>
                </c:pt>
                <c:pt idx="292">
                  <c:v>4</c:v>
                </c:pt>
                <c:pt idx="293">
                  <c:v>5</c:v>
                </c:pt>
                <c:pt idx="294">
                  <c:v>12</c:v>
                </c:pt>
                <c:pt idx="295">
                  <c:v>6</c:v>
                </c:pt>
                <c:pt idx="296">
                  <c:v>11</c:v>
                </c:pt>
                <c:pt idx="297">
                  <c:v>10</c:v>
                </c:pt>
                <c:pt idx="298">
                  <c:v>4</c:v>
                </c:pt>
                <c:pt idx="299">
                  <c:v>6</c:v>
                </c:pt>
                <c:pt idx="300">
                  <c:v>7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3</c:v>
                </c:pt>
                <c:pt idx="305">
                  <c:v>4</c:v>
                </c:pt>
                <c:pt idx="306">
                  <c:v>8</c:v>
                </c:pt>
                <c:pt idx="307">
                  <c:v>12</c:v>
                </c:pt>
                <c:pt idx="308">
                  <c:v>13</c:v>
                </c:pt>
                <c:pt idx="309">
                  <c:v>7</c:v>
                </c:pt>
                <c:pt idx="310">
                  <c:v>8</c:v>
                </c:pt>
                <c:pt idx="311">
                  <c:v>5</c:v>
                </c:pt>
                <c:pt idx="312">
                  <c:v>10</c:v>
                </c:pt>
                <c:pt idx="313">
                  <c:v>5</c:v>
                </c:pt>
                <c:pt idx="314">
                  <c:v>5</c:v>
                </c:pt>
                <c:pt idx="315">
                  <c:v>1</c:v>
                </c:pt>
                <c:pt idx="316">
                  <c:v>7</c:v>
                </c:pt>
                <c:pt idx="317">
                  <c:v>6</c:v>
                </c:pt>
                <c:pt idx="318">
                  <c:v>2</c:v>
                </c:pt>
                <c:pt idx="319">
                  <c:v>8</c:v>
                </c:pt>
                <c:pt idx="320">
                  <c:v>8</c:v>
                </c:pt>
                <c:pt idx="321">
                  <c:v>6</c:v>
                </c:pt>
                <c:pt idx="322">
                  <c:v>6</c:v>
                </c:pt>
                <c:pt idx="323">
                  <c:v>4</c:v>
                </c:pt>
                <c:pt idx="324">
                  <c:v>5</c:v>
                </c:pt>
                <c:pt idx="325">
                  <c:v>11</c:v>
                </c:pt>
                <c:pt idx="326">
                  <c:v>2</c:v>
                </c:pt>
                <c:pt idx="327">
                  <c:v>23</c:v>
                </c:pt>
                <c:pt idx="328">
                  <c:v>5</c:v>
                </c:pt>
                <c:pt idx="329">
                  <c:v>14</c:v>
                </c:pt>
                <c:pt idx="330">
                  <c:v>13</c:v>
                </c:pt>
                <c:pt idx="331">
                  <c:v>9</c:v>
                </c:pt>
                <c:pt idx="332">
                  <c:v>5</c:v>
                </c:pt>
                <c:pt idx="333">
                  <c:v>8</c:v>
                </c:pt>
                <c:pt idx="334">
                  <c:v>17</c:v>
                </c:pt>
                <c:pt idx="335">
                  <c:v>18</c:v>
                </c:pt>
                <c:pt idx="336">
                  <c:v>10</c:v>
                </c:pt>
                <c:pt idx="337">
                  <c:v>20</c:v>
                </c:pt>
                <c:pt idx="338">
                  <c:v>10</c:v>
                </c:pt>
                <c:pt idx="339">
                  <c:v>8</c:v>
                </c:pt>
                <c:pt idx="340">
                  <c:v>16</c:v>
                </c:pt>
                <c:pt idx="341">
                  <c:v>14</c:v>
                </c:pt>
                <c:pt idx="342">
                  <c:v>11</c:v>
                </c:pt>
                <c:pt idx="343">
                  <c:v>38</c:v>
                </c:pt>
                <c:pt idx="344">
                  <c:v>10</c:v>
                </c:pt>
                <c:pt idx="345">
                  <c:v>17</c:v>
                </c:pt>
                <c:pt idx="346">
                  <c:v>11</c:v>
                </c:pt>
                <c:pt idx="347">
                  <c:v>10</c:v>
                </c:pt>
                <c:pt idx="348">
                  <c:v>20</c:v>
                </c:pt>
                <c:pt idx="349">
                  <c:v>24</c:v>
                </c:pt>
                <c:pt idx="350">
                  <c:v>21</c:v>
                </c:pt>
                <c:pt idx="351">
                  <c:v>18</c:v>
                </c:pt>
                <c:pt idx="352">
                  <c:v>31</c:v>
                </c:pt>
                <c:pt idx="353">
                  <c:v>25</c:v>
                </c:pt>
                <c:pt idx="354">
                  <c:v>32</c:v>
                </c:pt>
                <c:pt idx="355">
                  <c:v>26</c:v>
                </c:pt>
                <c:pt idx="356">
                  <c:v>28</c:v>
                </c:pt>
                <c:pt idx="357">
                  <c:v>35</c:v>
                </c:pt>
                <c:pt idx="358">
                  <c:v>14</c:v>
                </c:pt>
                <c:pt idx="359">
                  <c:v>13</c:v>
                </c:pt>
                <c:pt idx="360">
                  <c:v>62</c:v>
                </c:pt>
                <c:pt idx="361">
                  <c:v>22</c:v>
                </c:pt>
                <c:pt idx="362">
                  <c:v>26</c:v>
                </c:pt>
                <c:pt idx="363">
                  <c:v>32</c:v>
                </c:pt>
                <c:pt idx="364">
                  <c:v>33</c:v>
                </c:pt>
                <c:pt idx="365">
                  <c:v>24</c:v>
                </c:pt>
                <c:pt idx="366">
                  <c:v>32</c:v>
                </c:pt>
                <c:pt idx="367">
                  <c:v>26</c:v>
                </c:pt>
                <c:pt idx="368">
                  <c:v>25</c:v>
                </c:pt>
                <c:pt idx="369">
                  <c:v>20</c:v>
                </c:pt>
                <c:pt idx="370">
                  <c:v>18</c:v>
                </c:pt>
                <c:pt idx="371">
                  <c:v>44</c:v>
                </c:pt>
                <c:pt idx="372">
                  <c:v>33</c:v>
                </c:pt>
                <c:pt idx="373">
                  <c:v>15</c:v>
                </c:pt>
                <c:pt idx="374">
                  <c:v>32</c:v>
                </c:pt>
                <c:pt idx="375">
                  <c:v>43</c:v>
                </c:pt>
                <c:pt idx="376">
                  <c:v>30</c:v>
                </c:pt>
                <c:pt idx="377">
                  <c:v>19</c:v>
                </c:pt>
                <c:pt idx="378">
                  <c:v>28</c:v>
                </c:pt>
                <c:pt idx="379">
                  <c:v>25</c:v>
                </c:pt>
                <c:pt idx="380">
                  <c:v>32</c:v>
                </c:pt>
                <c:pt idx="381">
                  <c:v>28</c:v>
                </c:pt>
                <c:pt idx="382">
                  <c:v>51</c:v>
                </c:pt>
                <c:pt idx="383">
                  <c:v>22</c:v>
                </c:pt>
                <c:pt idx="384">
                  <c:v>20</c:v>
                </c:pt>
                <c:pt idx="385">
                  <c:v>32</c:v>
                </c:pt>
                <c:pt idx="386">
                  <c:v>11</c:v>
                </c:pt>
                <c:pt idx="387">
                  <c:v>35</c:v>
                </c:pt>
                <c:pt idx="388">
                  <c:v>17</c:v>
                </c:pt>
                <c:pt idx="389">
                  <c:v>20</c:v>
                </c:pt>
                <c:pt idx="390">
                  <c:v>20</c:v>
                </c:pt>
                <c:pt idx="391">
                  <c:v>15</c:v>
                </c:pt>
                <c:pt idx="392">
                  <c:v>3</c:v>
                </c:pt>
                <c:pt idx="393">
                  <c:v>18</c:v>
                </c:pt>
                <c:pt idx="394">
                  <c:v>22</c:v>
                </c:pt>
                <c:pt idx="395">
                  <c:v>12</c:v>
                </c:pt>
                <c:pt idx="396">
                  <c:v>15</c:v>
                </c:pt>
                <c:pt idx="397">
                  <c:v>7</c:v>
                </c:pt>
                <c:pt idx="398">
                  <c:v>8</c:v>
                </c:pt>
                <c:pt idx="399">
                  <c:v>24</c:v>
                </c:pt>
                <c:pt idx="400">
                  <c:v>18</c:v>
                </c:pt>
                <c:pt idx="401">
                  <c:v>13</c:v>
                </c:pt>
                <c:pt idx="402">
                  <c:v>7</c:v>
                </c:pt>
                <c:pt idx="403">
                  <c:v>7</c:v>
                </c:pt>
                <c:pt idx="404">
                  <c:v>12</c:v>
                </c:pt>
                <c:pt idx="405">
                  <c:v>7</c:v>
                </c:pt>
                <c:pt idx="406">
                  <c:v>8</c:v>
                </c:pt>
                <c:pt idx="407">
                  <c:v>13</c:v>
                </c:pt>
                <c:pt idx="408">
                  <c:v>9</c:v>
                </c:pt>
                <c:pt idx="409">
                  <c:v>15</c:v>
                </c:pt>
                <c:pt idx="410">
                  <c:v>6</c:v>
                </c:pt>
                <c:pt idx="411">
                  <c:v>5</c:v>
                </c:pt>
                <c:pt idx="412">
                  <c:v>6</c:v>
                </c:pt>
                <c:pt idx="413">
                  <c:v>28</c:v>
                </c:pt>
                <c:pt idx="414">
                  <c:v>11</c:v>
                </c:pt>
                <c:pt idx="415">
                  <c:v>11</c:v>
                </c:pt>
                <c:pt idx="416">
                  <c:v>7</c:v>
                </c:pt>
                <c:pt idx="417">
                  <c:v>6</c:v>
                </c:pt>
                <c:pt idx="418">
                  <c:v>10</c:v>
                </c:pt>
                <c:pt idx="419">
                  <c:v>17</c:v>
                </c:pt>
                <c:pt idx="420">
                  <c:v>13</c:v>
                </c:pt>
                <c:pt idx="421">
                  <c:v>5</c:v>
                </c:pt>
                <c:pt idx="422">
                  <c:v>3</c:v>
                </c:pt>
                <c:pt idx="423">
                  <c:v>16</c:v>
                </c:pt>
                <c:pt idx="424">
                  <c:v>13</c:v>
                </c:pt>
                <c:pt idx="425">
                  <c:v>12</c:v>
                </c:pt>
                <c:pt idx="426">
                  <c:v>15</c:v>
                </c:pt>
                <c:pt idx="427">
                  <c:v>8</c:v>
                </c:pt>
                <c:pt idx="428">
                  <c:v>17</c:v>
                </c:pt>
                <c:pt idx="429">
                  <c:v>10</c:v>
                </c:pt>
                <c:pt idx="430">
                  <c:v>9</c:v>
                </c:pt>
                <c:pt idx="431">
                  <c:v>9</c:v>
                </c:pt>
                <c:pt idx="432">
                  <c:v>7</c:v>
                </c:pt>
                <c:pt idx="433">
                  <c:v>11</c:v>
                </c:pt>
                <c:pt idx="434">
                  <c:v>12</c:v>
                </c:pt>
                <c:pt idx="435">
                  <c:v>15</c:v>
                </c:pt>
                <c:pt idx="436">
                  <c:v>9</c:v>
                </c:pt>
                <c:pt idx="437">
                  <c:v>17</c:v>
                </c:pt>
                <c:pt idx="438">
                  <c:v>12</c:v>
                </c:pt>
                <c:pt idx="439">
                  <c:v>25</c:v>
                </c:pt>
                <c:pt idx="440">
                  <c:v>21</c:v>
                </c:pt>
                <c:pt idx="441">
                  <c:v>24</c:v>
                </c:pt>
                <c:pt idx="442">
                  <c:v>20</c:v>
                </c:pt>
                <c:pt idx="443">
                  <c:v>18</c:v>
                </c:pt>
                <c:pt idx="444">
                  <c:v>13</c:v>
                </c:pt>
                <c:pt idx="445">
                  <c:v>22</c:v>
                </c:pt>
                <c:pt idx="446">
                  <c:v>17</c:v>
                </c:pt>
                <c:pt idx="447">
                  <c:v>18</c:v>
                </c:pt>
                <c:pt idx="448">
                  <c:v>25</c:v>
                </c:pt>
                <c:pt idx="449">
                  <c:v>29</c:v>
                </c:pt>
                <c:pt idx="450">
                  <c:v>17</c:v>
                </c:pt>
                <c:pt idx="451">
                  <c:v>22</c:v>
                </c:pt>
                <c:pt idx="452">
                  <c:v>18</c:v>
                </c:pt>
                <c:pt idx="453">
                  <c:v>37</c:v>
                </c:pt>
                <c:pt idx="454">
                  <c:v>36</c:v>
                </c:pt>
                <c:pt idx="455">
                  <c:v>27</c:v>
                </c:pt>
                <c:pt idx="456">
                  <c:v>10</c:v>
                </c:pt>
                <c:pt idx="457">
                  <c:v>16</c:v>
                </c:pt>
                <c:pt idx="458">
                  <c:v>33</c:v>
                </c:pt>
                <c:pt idx="459">
                  <c:v>20</c:v>
                </c:pt>
                <c:pt idx="460">
                  <c:v>22</c:v>
                </c:pt>
                <c:pt idx="461">
                  <c:v>14</c:v>
                </c:pt>
                <c:pt idx="462">
                  <c:v>20</c:v>
                </c:pt>
                <c:pt idx="463">
                  <c:v>13</c:v>
                </c:pt>
                <c:pt idx="464">
                  <c:v>14</c:v>
                </c:pt>
                <c:pt idx="465">
                  <c:v>21</c:v>
                </c:pt>
                <c:pt idx="466">
                  <c:v>20</c:v>
                </c:pt>
                <c:pt idx="467">
                  <c:v>17</c:v>
                </c:pt>
                <c:pt idx="468">
                  <c:v>21</c:v>
                </c:pt>
                <c:pt idx="469">
                  <c:v>29</c:v>
                </c:pt>
                <c:pt idx="470">
                  <c:v>33</c:v>
                </c:pt>
                <c:pt idx="471">
                  <c:v>6</c:v>
                </c:pt>
                <c:pt idx="472">
                  <c:v>21</c:v>
                </c:pt>
                <c:pt idx="473">
                  <c:v>20</c:v>
                </c:pt>
                <c:pt idx="474">
                  <c:v>22</c:v>
                </c:pt>
                <c:pt idx="475">
                  <c:v>31</c:v>
                </c:pt>
                <c:pt idx="476">
                  <c:v>23</c:v>
                </c:pt>
                <c:pt idx="477">
                  <c:v>18</c:v>
                </c:pt>
                <c:pt idx="478">
                  <c:v>15</c:v>
                </c:pt>
                <c:pt idx="479">
                  <c:v>42</c:v>
                </c:pt>
                <c:pt idx="480">
                  <c:v>19</c:v>
                </c:pt>
                <c:pt idx="481">
                  <c:v>11</c:v>
                </c:pt>
                <c:pt idx="482">
                  <c:v>49</c:v>
                </c:pt>
                <c:pt idx="483">
                  <c:v>46</c:v>
                </c:pt>
                <c:pt idx="484">
                  <c:v>13</c:v>
                </c:pt>
                <c:pt idx="485">
                  <c:v>35</c:v>
                </c:pt>
                <c:pt idx="486">
                  <c:v>17</c:v>
                </c:pt>
                <c:pt idx="487">
                  <c:v>22</c:v>
                </c:pt>
                <c:pt idx="488">
                  <c:v>13</c:v>
                </c:pt>
                <c:pt idx="489">
                  <c:v>31</c:v>
                </c:pt>
                <c:pt idx="490">
                  <c:v>12</c:v>
                </c:pt>
                <c:pt idx="491">
                  <c:v>35</c:v>
                </c:pt>
                <c:pt idx="492">
                  <c:v>16</c:v>
                </c:pt>
                <c:pt idx="493">
                  <c:v>11</c:v>
                </c:pt>
                <c:pt idx="494">
                  <c:v>25</c:v>
                </c:pt>
                <c:pt idx="495">
                  <c:v>22</c:v>
                </c:pt>
                <c:pt idx="496">
                  <c:v>42</c:v>
                </c:pt>
                <c:pt idx="497">
                  <c:v>34</c:v>
                </c:pt>
                <c:pt idx="498">
                  <c:v>23</c:v>
                </c:pt>
                <c:pt idx="499">
                  <c:v>33</c:v>
                </c:pt>
                <c:pt idx="500">
                  <c:v>22</c:v>
                </c:pt>
                <c:pt idx="501">
                  <c:v>25</c:v>
                </c:pt>
                <c:pt idx="502">
                  <c:v>42</c:v>
                </c:pt>
                <c:pt idx="503">
                  <c:v>38</c:v>
                </c:pt>
                <c:pt idx="504">
                  <c:v>25</c:v>
                </c:pt>
                <c:pt idx="505">
                  <c:v>34</c:v>
                </c:pt>
                <c:pt idx="506">
                  <c:v>39</c:v>
                </c:pt>
                <c:pt idx="507">
                  <c:v>31</c:v>
                </c:pt>
                <c:pt idx="508">
                  <c:v>25</c:v>
                </c:pt>
                <c:pt idx="509">
                  <c:v>17</c:v>
                </c:pt>
                <c:pt idx="510">
                  <c:v>20</c:v>
                </c:pt>
                <c:pt idx="511">
                  <c:v>29</c:v>
                </c:pt>
                <c:pt idx="512">
                  <c:v>27</c:v>
                </c:pt>
                <c:pt idx="513">
                  <c:v>36</c:v>
                </c:pt>
                <c:pt idx="514">
                  <c:v>19</c:v>
                </c:pt>
                <c:pt idx="515">
                  <c:v>28</c:v>
                </c:pt>
                <c:pt idx="516">
                  <c:v>28</c:v>
                </c:pt>
                <c:pt idx="517">
                  <c:v>15</c:v>
                </c:pt>
                <c:pt idx="518">
                  <c:v>27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AB9A-4036-A054-7B0336707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615230"/>
        <c:axId val="1033866363"/>
      </c:barChart>
      <c:dateAx>
        <c:axId val="316152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yyyy&quot;-&quot;mm&quot;-&quot;d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33866363"/>
        <c:crosses val="autoZero"/>
        <c:auto val="1"/>
        <c:lblOffset val="100"/>
        <c:baseTimeUnit val="days"/>
      </c:dateAx>
      <c:valAx>
        <c:axId val="10338663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161523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sz="1600" b="0">
                <a:solidFill>
                  <a:srgbClr val="757575"/>
                </a:solidFill>
                <a:latin typeface="+mn-lt"/>
              </a:rPr>
              <a:t>Daily Count of imported COVID-19 cases in Singapore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'Copy of Sheet1'!$M$1</c:f>
              <c:strCache>
                <c:ptCount val="1"/>
                <c:pt idx="0">
                  <c:v>Daily Imported</c:v>
                </c:pt>
              </c:strCache>
            </c:strRef>
          </c:tx>
          <c:spPr>
            <a:solidFill>
              <a:srgbClr val="46BDC6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'Copy of Sheet1'!$A$2:$A$600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</c:numCache>
            </c:numRef>
          </c:cat>
          <c:val>
            <c:numRef>
              <c:f>'Copy of Sheet1'!$M$2:$M$609</c:f>
              <c:numCache>
                <c:formatCode>General</c:formatCode>
                <c:ptCount val="608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1</c:v>
                </c:pt>
                <c:pt idx="46">
                  <c:v>3</c:v>
                </c:pt>
                <c:pt idx="47">
                  <c:v>0</c:v>
                </c:pt>
                <c:pt idx="48">
                  <c:v>8</c:v>
                </c:pt>
                <c:pt idx="49">
                  <c:v>5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11</c:v>
                </c:pt>
                <c:pt idx="54">
                  <c:v>17</c:v>
                </c:pt>
                <c:pt idx="55">
                  <c:v>33</c:v>
                </c:pt>
                <c:pt idx="56">
                  <c:v>24</c:v>
                </c:pt>
                <c:pt idx="57">
                  <c:v>30</c:v>
                </c:pt>
                <c:pt idx="58">
                  <c:v>39</c:v>
                </c:pt>
                <c:pt idx="59">
                  <c:v>18</c:v>
                </c:pt>
                <c:pt idx="60">
                  <c:v>48</c:v>
                </c:pt>
                <c:pt idx="61">
                  <c:v>32</c:v>
                </c:pt>
                <c:pt idx="62">
                  <c:v>38</c:v>
                </c:pt>
                <c:pt idx="63">
                  <c:v>28</c:v>
                </c:pt>
                <c:pt idx="64">
                  <c:v>22</c:v>
                </c:pt>
                <c:pt idx="65">
                  <c:v>41</c:v>
                </c:pt>
                <c:pt idx="66">
                  <c:v>24</c:v>
                </c:pt>
                <c:pt idx="67">
                  <c:v>9</c:v>
                </c:pt>
                <c:pt idx="68">
                  <c:v>16</c:v>
                </c:pt>
                <c:pt idx="69">
                  <c:v>20</c:v>
                </c:pt>
                <c:pt idx="70">
                  <c:v>8</c:v>
                </c:pt>
                <c:pt idx="71">
                  <c:v>9</c:v>
                </c:pt>
                <c:pt idx="72">
                  <c:v>6</c:v>
                </c:pt>
                <c:pt idx="73">
                  <c:v>4</c:v>
                </c:pt>
                <c:pt idx="74">
                  <c:v>1</c:v>
                </c:pt>
                <c:pt idx="75">
                  <c:v>3</c:v>
                </c:pt>
                <c:pt idx="76">
                  <c:v>2</c:v>
                </c:pt>
                <c:pt idx="77">
                  <c:v>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4</c:v>
                </c:pt>
                <c:pt idx="161">
                  <c:v>1</c:v>
                </c:pt>
                <c:pt idx="162">
                  <c:v>3</c:v>
                </c:pt>
                <c:pt idx="163">
                  <c:v>1</c:v>
                </c:pt>
                <c:pt idx="164">
                  <c:v>7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5</c:v>
                </c:pt>
                <c:pt idx="173">
                  <c:v>2</c:v>
                </c:pt>
                <c:pt idx="174">
                  <c:v>5</c:v>
                </c:pt>
                <c:pt idx="175">
                  <c:v>4</c:v>
                </c:pt>
                <c:pt idx="176">
                  <c:v>3</c:v>
                </c:pt>
                <c:pt idx="177">
                  <c:v>8</c:v>
                </c:pt>
                <c:pt idx="178">
                  <c:v>5</c:v>
                </c:pt>
                <c:pt idx="179">
                  <c:v>2</c:v>
                </c:pt>
                <c:pt idx="180">
                  <c:v>3</c:v>
                </c:pt>
                <c:pt idx="181">
                  <c:v>6</c:v>
                </c:pt>
                <c:pt idx="182">
                  <c:v>5</c:v>
                </c:pt>
                <c:pt idx="183">
                  <c:v>2</c:v>
                </c:pt>
                <c:pt idx="184">
                  <c:v>6</c:v>
                </c:pt>
                <c:pt idx="185">
                  <c:v>4</c:v>
                </c:pt>
                <c:pt idx="186">
                  <c:v>15</c:v>
                </c:pt>
                <c:pt idx="187">
                  <c:v>2</c:v>
                </c:pt>
                <c:pt idx="188">
                  <c:v>4</c:v>
                </c:pt>
                <c:pt idx="189">
                  <c:v>4</c:v>
                </c:pt>
                <c:pt idx="190">
                  <c:v>3</c:v>
                </c:pt>
                <c:pt idx="191">
                  <c:v>5</c:v>
                </c:pt>
                <c:pt idx="192">
                  <c:v>5</c:v>
                </c:pt>
                <c:pt idx="193">
                  <c:v>9</c:v>
                </c:pt>
                <c:pt idx="194">
                  <c:v>7</c:v>
                </c:pt>
                <c:pt idx="195">
                  <c:v>4</c:v>
                </c:pt>
                <c:pt idx="196">
                  <c:v>4</c:v>
                </c:pt>
                <c:pt idx="197">
                  <c:v>6</c:v>
                </c:pt>
                <c:pt idx="198">
                  <c:v>6</c:v>
                </c:pt>
                <c:pt idx="199">
                  <c:v>3</c:v>
                </c:pt>
                <c:pt idx="200">
                  <c:v>12</c:v>
                </c:pt>
                <c:pt idx="201">
                  <c:v>3</c:v>
                </c:pt>
                <c:pt idx="202">
                  <c:v>11</c:v>
                </c:pt>
                <c:pt idx="203">
                  <c:v>6</c:v>
                </c:pt>
                <c:pt idx="204">
                  <c:v>4</c:v>
                </c:pt>
                <c:pt idx="205">
                  <c:v>16</c:v>
                </c:pt>
                <c:pt idx="206">
                  <c:v>6</c:v>
                </c:pt>
                <c:pt idx="207">
                  <c:v>6</c:v>
                </c:pt>
                <c:pt idx="208">
                  <c:v>2</c:v>
                </c:pt>
                <c:pt idx="209">
                  <c:v>6</c:v>
                </c:pt>
                <c:pt idx="210">
                  <c:v>2</c:v>
                </c:pt>
                <c:pt idx="211">
                  <c:v>13</c:v>
                </c:pt>
                <c:pt idx="212">
                  <c:v>5</c:v>
                </c:pt>
                <c:pt idx="213">
                  <c:v>13</c:v>
                </c:pt>
                <c:pt idx="214">
                  <c:v>7</c:v>
                </c:pt>
                <c:pt idx="215">
                  <c:v>1</c:v>
                </c:pt>
                <c:pt idx="216">
                  <c:v>10</c:v>
                </c:pt>
                <c:pt idx="217">
                  <c:v>5</c:v>
                </c:pt>
                <c:pt idx="218">
                  <c:v>10</c:v>
                </c:pt>
                <c:pt idx="219">
                  <c:v>3</c:v>
                </c:pt>
                <c:pt idx="220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3</c:v>
                </c:pt>
                <c:pt idx="224">
                  <c:v>5</c:v>
                </c:pt>
                <c:pt idx="225">
                  <c:v>3</c:v>
                </c:pt>
                <c:pt idx="226">
                  <c:v>2</c:v>
                </c:pt>
                <c:pt idx="227">
                  <c:v>13</c:v>
                </c:pt>
                <c:pt idx="228">
                  <c:v>3</c:v>
                </c:pt>
                <c:pt idx="229">
                  <c:v>1</c:v>
                </c:pt>
                <c:pt idx="230">
                  <c:v>14</c:v>
                </c:pt>
                <c:pt idx="231">
                  <c:v>6</c:v>
                </c:pt>
                <c:pt idx="232">
                  <c:v>13</c:v>
                </c:pt>
                <c:pt idx="233">
                  <c:v>10</c:v>
                </c:pt>
                <c:pt idx="234">
                  <c:v>8</c:v>
                </c:pt>
                <c:pt idx="235">
                  <c:v>5</c:v>
                </c:pt>
                <c:pt idx="236">
                  <c:v>6</c:v>
                </c:pt>
                <c:pt idx="237">
                  <c:v>2</c:v>
                </c:pt>
                <c:pt idx="238">
                  <c:v>2</c:v>
                </c:pt>
                <c:pt idx="239">
                  <c:v>1</c:v>
                </c:pt>
                <c:pt idx="240">
                  <c:v>5</c:v>
                </c:pt>
                <c:pt idx="241">
                  <c:v>4</c:v>
                </c:pt>
                <c:pt idx="242">
                  <c:v>9</c:v>
                </c:pt>
                <c:pt idx="243">
                  <c:v>1</c:v>
                </c:pt>
                <c:pt idx="244">
                  <c:v>4</c:v>
                </c:pt>
                <c:pt idx="245">
                  <c:v>5</c:v>
                </c:pt>
                <c:pt idx="246">
                  <c:v>2</c:v>
                </c:pt>
                <c:pt idx="247">
                  <c:v>5</c:v>
                </c:pt>
                <c:pt idx="248">
                  <c:v>5</c:v>
                </c:pt>
                <c:pt idx="249">
                  <c:v>6</c:v>
                </c:pt>
                <c:pt idx="250">
                  <c:v>9</c:v>
                </c:pt>
                <c:pt idx="251">
                  <c:v>4</c:v>
                </c:pt>
                <c:pt idx="252">
                  <c:v>15</c:v>
                </c:pt>
                <c:pt idx="253">
                  <c:v>5</c:v>
                </c:pt>
                <c:pt idx="254">
                  <c:v>4</c:v>
                </c:pt>
                <c:pt idx="255">
                  <c:v>6</c:v>
                </c:pt>
                <c:pt idx="256">
                  <c:v>1</c:v>
                </c:pt>
                <c:pt idx="257">
                  <c:v>4</c:v>
                </c:pt>
                <c:pt idx="258">
                  <c:v>6</c:v>
                </c:pt>
                <c:pt idx="259">
                  <c:v>5</c:v>
                </c:pt>
                <c:pt idx="260">
                  <c:v>9</c:v>
                </c:pt>
                <c:pt idx="261">
                  <c:v>5</c:v>
                </c:pt>
                <c:pt idx="262">
                  <c:v>7</c:v>
                </c:pt>
                <c:pt idx="263">
                  <c:v>2</c:v>
                </c:pt>
                <c:pt idx="264">
                  <c:v>4</c:v>
                </c:pt>
                <c:pt idx="265">
                  <c:v>3</c:v>
                </c:pt>
                <c:pt idx="266">
                  <c:v>2</c:v>
                </c:pt>
                <c:pt idx="267">
                  <c:v>8</c:v>
                </c:pt>
                <c:pt idx="268">
                  <c:v>1</c:v>
                </c:pt>
                <c:pt idx="269">
                  <c:v>5</c:v>
                </c:pt>
                <c:pt idx="270">
                  <c:v>4</c:v>
                </c:pt>
                <c:pt idx="271">
                  <c:v>4</c:v>
                </c:pt>
                <c:pt idx="272">
                  <c:v>12</c:v>
                </c:pt>
                <c:pt idx="273">
                  <c:v>7</c:v>
                </c:pt>
                <c:pt idx="274">
                  <c:v>10</c:v>
                </c:pt>
                <c:pt idx="275">
                  <c:v>11</c:v>
                </c:pt>
                <c:pt idx="276">
                  <c:v>3</c:v>
                </c:pt>
                <c:pt idx="277">
                  <c:v>2</c:v>
                </c:pt>
                <c:pt idx="278">
                  <c:v>6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12</c:v>
                </c:pt>
                <c:pt idx="283">
                  <c:v>4</c:v>
                </c:pt>
                <c:pt idx="284">
                  <c:v>1</c:v>
                </c:pt>
                <c:pt idx="285">
                  <c:v>7</c:v>
                </c:pt>
                <c:pt idx="286">
                  <c:v>5</c:v>
                </c:pt>
                <c:pt idx="287">
                  <c:v>6</c:v>
                </c:pt>
                <c:pt idx="288">
                  <c:v>4</c:v>
                </c:pt>
                <c:pt idx="289">
                  <c:v>7</c:v>
                </c:pt>
                <c:pt idx="290">
                  <c:v>2</c:v>
                </c:pt>
                <c:pt idx="291">
                  <c:v>8</c:v>
                </c:pt>
                <c:pt idx="292">
                  <c:v>7</c:v>
                </c:pt>
                <c:pt idx="293">
                  <c:v>18</c:v>
                </c:pt>
                <c:pt idx="294">
                  <c:v>11</c:v>
                </c:pt>
                <c:pt idx="295">
                  <c:v>12</c:v>
                </c:pt>
                <c:pt idx="296">
                  <c:v>2</c:v>
                </c:pt>
                <c:pt idx="297">
                  <c:v>3</c:v>
                </c:pt>
                <c:pt idx="298">
                  <c:v>5</c:v>
                </c:pt>
                <c:pt idx="299">
                  <c:v>6</c:v>
                </c:pt>
                <c:pt idx="300">
                  <c:v>5</c:v>
                </c:pt>
                <c:pt idx="301">
                  <c:v>4</c:v>
                </c:pt>
                <c:pt idx="302">
                  <c:v>4</c:v>
                </c:pt>
                <c:pt idx="303">
                  <c:v>5</c:v>
                </c:pt>
                <c:pt idx="304">
                  <c:v>12</c:v>
                </c:pt>
                <c:pt idx="305">
                  <c:v>5</c:v>
                </c:pt>
                <c:pt idx="306">
                  <c:v>18</c:v>
                </c:pt>
                <c:pt idx="307">
                  <c:v>7</c:v>
                </c:pt>
                <c:pt idx="308">
                  <c:v>4</c:v>
                </c:pt>
                <c:pt idx="309">
                  <c:v>4</c:v>
                </c:pt>
                <c:pt idx="310">
                  <c:v>5</c:v>
                </c:pt>
                <c:pt idx="311">
                  <c:v>7</c:v>
                </c:pt>
                <c:pt idx="312">
                  <c:v>4</c:v>
                </c:pt>
                <c:pt idx="313">
                  <c:v>8</c:v>
                </c:pt>
                <c:pt idx="314">
                  <c:v>2</c:v>
                </c:pt>
                <c:pt idx="315">
                  <c:v>8</c:v>
                </c:pt>
                <c:pt idx="316">
                  <c:v>3</c:v>
                </c:pt>
                <c:pt idx="317">
                  <c:v>12</c:v>
                </c:pt>
                <c:pt idx="318">
                  <c:v>5</c:v>
                </c:pt>
                <c:pt idx="319">
                  <c:v>13</c:v>
                </c:pt>
                <c:pt idx="320">
                  <c:v>12</c:v>
                </c:pt>
                <c:pt idx="321">
                  <c:v>6</c:v>
                </c:pt>
                <c:pt idx="322">
                  <c:v>6</c:v>
                </c:pt>
                <c:pt idx="323">
                  <c:v>7</c:v>
                </c:pt>
                <c:pt idx="324">
                  <c:v>8</c:v>
                </c:pt>
                <c:pt idx="325">
                  <c:v>7</c:v>
                </c:pt>
                <c:pt idx="326">
                  <c:v>5</c:v>
                </c:pt>
                <c:pt idx="327">
                  <c:v>15</c:v>
                </c:pt>
                <c:pt idx="328">
                  <c:v>12</c:v>
                </c:pt>
                <c:pt idx="329">
                  <c:v>24</c:v>
                </c:pt>
                <c:pt idx="330">
                  <c:v>9</c:v>
                </c:pt>
                <c:pt idx="331">
                  <c:v>17</c:v>
                </c:pt>
                <c:pt idx="332">
                  <c:v>19</c:v>
                </c:pt>
                <c:pt idx="333">
                  <c:v>9</c:v>
                </c:pt>
                <c:pt idx="334">
                  <c:v>29</c:v>
                </c:pt>
                <c:pt idx="335">
                  <c:v>21</c:v>
                </c:pt>
                <c:pt idx="336">
                  <c:v>13</c:v>
                </c:pt>
                <c:pt idx="337">
                  <c:v>14</c:v>
                </c:pt>
                <c:pt idx="338">
                  <c:v>10</c:v>
                </c:pt>
                <c:pt idx="339">
                  <c:v>5</c:v>
                </c:pt>
                <c:pt idx="340">
                  <c:v>4</c:v>
                </c:pt>
                <c:pt idx="341">
                  <c:v>13</c:v>
                </c:pt>
                <c:pt idx="342">
                  <c:v>26</c:v>
                </c:pt>
                <c:pt idx="343">
                  <c:v>25</c:v>
                </c:pt>
                <c:pt idx="344">
                  <c:v>27</c:v>
                </c:pt>
                <c:pt idx="345">
                  <c:v>33</c:v>
                </c:pt>
                <c:pt idx="346">
                  <c:v>35</c:v>
                </c:pt>
                <c:pt idx="347">
                  <c:v>24</c:v>
                </c:pt>
                <c:pt idx="348">
                  <c:v>26</c:v>
                </c:pt>
                <c:pt idx="349">
                  <c:v>29</c:v>
                </c:pt>
                <c:pt idx="350">
                  <c:v>31</c:v>
                </c:pt>
                <c:pt idx="351">
                  <c:v>21</c:v>
                </c:pt>
                <c:pt idx="352">
                  <c:v>29</c:v>
                </c:pt>
                <c:pt idx="353">
                  <c:v>42</c:v>
                </c:pt>
                <c:pt idx="354">
                  <c:v>22</c:v>
                </c:pt>
                <c:pt idx="355">
                  <c:v>17</c:v>
                </c:pt>
                <c:pt idx="356">
                  <c:v>37</c:v>
                </c:pt>
                <c:pt idx="357">
                  <c:v>44</c:v>
                </c:pt>
                <c:pt idx="358">
                  <c:v>29</c:v>
                </c:pt>
                <c:pt idx="359">
                  <c:v>19</c:v>
                </c:pt>
                <c:pt idx="360">
                  <c:v>28</c:v>
                </c:pt>
                <c:pt idx="361">
                  <c:v>12</c:v>
                </c:pt>
                <c:pt idx="362">
                  <c:v>26</c:v>
                </c:pt>
                <c:pt idx="363">
                  <c:v>36</c:v>
                </c:pt>
                <c:pt idx="364">
                  <c:v>34</c:v>
                </c:pt>
                <c:pt idx="365">
                  <c:v>14</c:v>
                </c:pt>
                <c:pt idx="366">
                  <c:v>10</c:v>
                </c:pt>
                <c:pt idx="367">
                  <c:v>48</c:v>
                </c:pt>
                <c:pt idx="368">
                  <c:v>44</c:v>
                </c:pt>
                <c:pt idx="369">
                  <c:v>14</c:v>
                </c:pt>
                <c:pt idx="370">
                  <c:v>25</c:v>
                </c:pt>
                <c:pt idx="371">
                  <c:v>34</c:v>
                </c:pt>
                <c:pt idx="372">
                  <c:v>24</c:v>
                </c:pt>
                <c:pt idx="373">
                  <c:v>55</c:v>
                </c:pt>
                <c:pt idx="374">
                  <c:v>29</c:v>
                </c:pt>
                <c:pt idx="375">
                  <c:v>29</c:v>
                </c:pt>
                <c:pt idx="376">
                  <c:v>19</c:v>
                </c:pt>
                <c:pt idx="377">
                  <c:v>18</c:v>
                </c:pt>
                <c:pt idx="378">
                  <c:v>22</c:v>
                </c:pt>
                <c:pt idx="379">
                  <c:v>23</c:v>
                </c:pt>
                <c:pt idx="380">
                  <c:v>26</c:v>
                </c:pt>
                <c:pt idx="381">
                  <c:v>23</c:v>
                </c:pt>
                <c:pt idx="382">
                  <c:v>20</c:v>
                </c:pt>
                <c:pt idx="383">
                  <c:v>11</c:v>
                </c:pt>
                <c:pt idx="384">
                  <c:v>14</c:v>
                </c:pt>
                <c:pt idx="385">
                  <c:v>9</c:v>
                </c:pt>
                <c:pt idx="386">
                  <c:v>16</c:v>
                </c:pt>
                <c:pt idx="387">
                  <c:v>9</c:v>
                </c:pt>
                <c:pt idx="388">
                  <c:v>14</c:v>
                </c:pt>
                <c:pt idx="389">
                  <c:v>9</c:v>
                </c:pt>
                <c:pt idx="390">
                  <c:v>1</c:v>
                </c:pt>
                <c:pt idx="391">
                  <c:v>10</c:v>
                </c:pt>
                <c:pt idx="392">
                  <c:v>11</c:v>
                </c:pt>
                <c:pt idx="393">
                  <c:v>14</c:v>
                </c:pt>
                <c:pt idx="394">
                  <c:v>12</c:v>
                </c:pt>
                <c:pt idx="395">
                  <c:v>11</c:v>
                </c:pt>
                <c:pt idx="396">
                  <c:v>9</c:v>
                </c:pt>
                <c:pt idx="397">
                  <c:v>3</c:v>
                </c:pt>
                <c:pt idx="398">
                  <c:v>6</c:v>
                </c:pt>
                <c:pt idx="399">
                  <c:v>8</c:v>
                </c:pt>
                <c:pt idx="400">
                  <c:v>13</c:v>
                </c:pt>
                <c:pt idx="401">
                  <c:v>12</c:v>
                </c:pt>
                <c:pt idx="402">
                  <c:v>10</c:v>
                </c:pt>
                <c:pt idx="403">
                  <c:v>12</c:v>
                </c:pt>
                <c:pt idx="404">
                  <c:v>8</c:v>
                </c:pt>
                <c:pt idx="405">
                  <c:v>21</c:v>
                </c:pt>
                <c:pt idx="406">
                  <c:v>18</c:v>
                </c:pt>
                <c:pt idx="407">
                  <c:v>9</c:v>
                </c:pt>
                <c:pt idx="408">
                  <c:v>12</c:v>
                </c:pt>
                <c:pt idx="409">
                  <c:v>13</c:v>
                </c:pt>
                <c:pt idx="410">
                  <c:v>13</c:v>
                </c:pt>
                <c:pt idx="411">
                  <c:v>6</c:v>
                </c:pt>
                <c:pt idx="412">
                  <c:v>10</c:v>
                </c:pt>
                <c:pt idx="413">
                  <c:v>7</c:v>
                </c:pt>
                <c:pt idx="414">
                  <c:v>9</c:v>
                </c:pt>
                <c:pt idx="415">
                  <c:v>8</c:v>
                </c:pt>
                <c:pt idx="416">
                  <c:v>17</c:v>
                </c:pt>
                <c:pt idx="417">
                  <c:v>12</c:v>
                </c:pt>
                <c:pt idx="418">
                  <c:v>11</c:v>
                </c:pt>
                <c:pt idx="419">
                  <c:v>9</c:v>
                </c:pt>
                <c:pt idx="420">
                  <c:v>15</c:v>
                </c:pt>
                <c:pt idx="421">
                  <c:v>15</c:v>
                </c:pt>
                <c:pt idx="422">
                  <c:v>17</c:v>
                </c:pt>
                <c:pt idx="423">
                  <c:v>12</c:v>
                </c:pt>
                <c:pt idx="424">
                  <c:v>12</c:v>
                </c:pt>
                <c:pt idx="425">
                  <c:v>13</c:v>
                </c:pt>
                <c:pt idx="426">
                  <c:v>15</c:v>
                </c:pt>
                <c:pt idx="427">
                  <c:v>17</c:v>
                </c:pt>
                <c:pt idx="428">
                  <c:v>11</c:v>
                </c:pt>
                <c:pt idx="429">
                  <c:v>22</c:v>
                </c:pt>
                <c:pt idx="430">
                  <c:v>12</c:v>
                </c:pt>
                <c:pt idx="431">
                  <c:v>21</c:v>
                </c:pt>
                <c:pt idx="432">
                  <c:v>26</c:v>
                </c:pt>
                <c:pt idx="433">
                  <c:v>33</c:v>
                </c:pt>
                <c:pt idx="434">
                  <c:v>26</c:v>
                </c:pt>
                <c:pt idx="435">
                  <c:v>43</c:v>
                </c:pt>
                <c:pt idx="436">
                  <c:v>17</c:v>
                </c:pt>
                <c:pt idx="437">
                  <c:v>10</c:v>
                </c:pt>
                <c:pt idx="438">
                  <c:v>17</c:v>
                </c:pt>
                <c:pt idx="439">
                  <c:v>24</c:v>
                </c:pt>
                <c:pt idx="440">
                  <c:v>34</c:v>
                </c:pt>
                <c:pt idx="441">
                  <c:v>21</c:v>
                </c:pt>
                <c:pt idx="442">
                  <c:v>26</c:v>
                </c:pt>
                <c:pt idx="443">
                  <c:v>31</c:v>
                </c:pt>
                <c:pt idx="444">
                  <c:v>19</c:v>
                </c:pt>
                <c:pt idx="445">
                  <c:v>25</c:v>
                </c:pt>
                <c:pt idx="446">
                  <c:v>14</c:v>
                </c:pt>
                <c:pt idx="447">
                  <c:v>26</c:v>
                </c:pt>
                <c:pt idx="448">
                  <c:v>16</c:v>
                </c:pt>
                <c:pt idx="449">
                  <c:v>32</c:v>
                </c:pt>
                <c:pt idx="450">
                  <c:v>35</c:v>
                </c:pt>
                <c:pt idx="451">
                  <c:v>22</c:v>
                </c:pt>
                <c:pt idx="452">
                  <c:v>19</c:v>
                </c:pt>
                <c:pt idx="453">
                  <c:v>13</c:v>
                </c:pt>
                <c:pt idx="454">
                  <c:v>14</c:v>
                </c:pt>
                <c:pt idx="455">
                  <c:v>22</c:v>
                </c:pt>
                <c:pt idx="456">
                  <c:v>36</c:v>
                </c:pt>
                <c:pt idx="457">
                  <c:v>18</c:v>
                </c:pt>
                <c:pt idx="458">
                  <c:v>40</c:v>
                </c:pt>
                <c:pt idx="459">
                  <c:v>43</c:v>
                </c:pt>
                <c:pt idx="460">
                  <c:v>11</c:v>
                </c:pt>
                <c:pt idx="461">
                  <c:v>20</c:v>
                </c:pt>
                <c:pt idx="462">
                  <c:v>19</c:v>
                </c:pt>
                <c:pt idx="463">
                  <c:v>15</c:v>
                </c:pt>
                <c:pt idx="464">
                  <c:v>25</c:v>
                </c:pt>
                <c:pt idx="465">
                  <c:v>25</c:v>
                </c:pt>
                <c:pt idx="466">
                  <c:v>7</c:v>
                </c:pt>
                <c:pt idx="467">
                  <c:v>12</c:v>
                </c:pt>
                <c:pt idx="468">
                  <c:v>15</c:v>
                </c:pt>
                <c:pt idx="469">
                  <c:v>16</c:v>
                </c:pt>
                <c:pt idx="470">
                  <c:v>21</c:v>
                </c:pt>
                <c:pt idx="471">
                  <c:v>13</c:v>
                </c:pt>
                <c:pt idx="472">
                  <c:v>18</c:v>
                </c:pt>
                <c:pt idx="473">
                  <c:v>16</c:v>
                </c:pt>
                <c:pt idx="474">
                  <c:v>12</c:v>
                </c:pt>
                <c:pt idx="475">
                  <c:v>6</c:v>
                </c:pt>
                <c:pt idx="476">
                  <c:v>10</c:v>
                </c:pt>
                <c:pt idx="477">
                  <c:v>28</c:v>
                </c:pt>
                <c:pt idx="478">
                  <c:v>12</c:v>
                </c:pt>
                <c:pt idx="479">
                  <c:v>11</c:v>
                </c:pt>
                <c:pt idx="480">
                  <c:v>7</c:v>
                </c:pt>
                <c:pt idx="481">
                  <c:v>11</c:v>
                </c:pt>
                <c:pt idx="482">
                  <c:v>4</c:v>
                </c:pt>
                <c:pt idx="483">
                  <c:v>14</c:v>
                </c:pt>
                <c:pt idx="484">
                  <c:v>10</c:v>
                </c:pt>
                <c:pt idx="485">
                  <c:v>7</c:v>
                </c:pt>
                <c:pt idx="486">
                  <c:v>3</c:v>
                </c:pt>
                <c:pt idx="487">
                  <c:v>12</c:v>
                </c:pt>
                <c:pt idx="488">
                  <c:v>9</c:v>
                </c:pt>
                <c:pt idx="489">
                  <c:v>2</c:v>
                </c:pt>
                <c:pt idx="490">
                  <c:v>9</c:v>
                </c:pt>
                <c:pt idx="491">
                  <c:v>15</c:v>
                </c:pt>
                <c:pt idx="492">
                  <c:v>10</c:v>
                </c:pt>
                <c:pt idx="493">
                  <c:v>6</c:v>
                </c:pt>
                <c:pt idx="494">
                  <c:v>7</c:v>
                </c:pt>
                <c:pt idx="495">
                  <c:v>3</c:v>
                </c:pt>
                <c:pt idx="496">
                  <c:v>7</c:v>
                </c:pt>
                <c:pt idx="497">
                  <c:v>10</c:v>
                </c:pt>
                <c:pt idx="498">
                  <c:v>6</c:v>
                </c:pt>
                <c:pt idx="499">
                  <c:v>5</c:v>
                </c:pt>
                <c:pt idx="500">
                  <c:v>14</c:v>
                </c:pt>
                <c:pt idx="501">
                  <c:v>9</c:v>
                </c:pt>
                <c:pt idx="502">
                  <c:v>5</c:v>
                </c:pt>
                <c:pt idx="503">
                  <c:v>2</c:v>
                </c:pt>
                <c:pt idx="504">
                  <c:v>9</c:v>
                </c:pt>
                <c:pt idx="505">
                  <c:v>6</c:v>
                </c:pt>
                <c:pt idx="506">
                  <c:v>9</c:v>
                </c:pt>
                <c:pt idx="507">
                  <c:v>3</c:v>
                </c:pt>
                <c:pt idx="508">
                  <c:v>6</c:v>
                </c:pt>
                <c:pt idx="509">
                  <c:v>0</c:v>
                </c:pt>
                <c:pt idx="510">
                  <c:v>5</c:v>
                </c:pt>
                <c:pt idx="511">
                  <c:v>7</c:v>
                </c:pt>
                <c:pt idx="512">
                  <c:v>2</c:v>
                </c:pt>
                <c:pt idx="513">
                  <c:v>7</c:v>
                </c:pt>
                <c:pt idx="514">
                  <c:v>2</c:v>
                </c:pt>
                <c:pt idx="515">
                  <c:v>3</c:v>
                </c:pt>
                <c:pt idx="516">
                  <c:v>3</c:v>
                </c:pt>
                <c:pt idx="517">
                  <c:v>9</c:v>
                </c:pt>
                <c:pt idx="518">
                  <c:v>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F3B-4894-A9C3-81D646C8A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7537983"/>
        <c:axId val="1701335495"/>
      </c:barChart>
      <c:dateAx>
        <c:axId val="3675379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yyyy&quot;-&quot;mm&quot;-&quot;d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01335495"/>
        <c:crosses val="autoZero"/>
        <c:auto val="1"/>
        <c:lblOffset val="100"/>
        <c:baseTimeUnit val="days"/>
      </c:dateAx>
      <c:valAx>
        <c:axId val="17013354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6753798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sz="1600" b="0">
                <a:solidFill>
                  <a:srgbClr val="757575"/>
                </a:solidFill>
                <a:latin typeface="+mn-lt"/>
              </a:rPr>
              <a:t>Daily Count of locally transmitted COVID-19 cases in Singapore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'Copy of Sheet1'!$N$1</c:f>
              <c:strCache>
                <c:ptCount val="1"/>
                <c:pt idx="0">
                  <c:v>Daily Local transmission</c:v>
                </c:pt>
              </c:strCache>
            </c:strRef>
          </c:tx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'Copy of Sheet1'!$A$2:$A$600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</c:numCache>
            </c:numRef>
          </c:cat>
          <c:val>
            <c:numRef>
              <c:f>'Copy of Sheet1'!$N$2:$N$600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7</c:v>
                </c:pt>
                <c:pt idx="17">
                  <c:v>3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8</c:v>
                </c:pt>
                <c:pt idx="22">
                  <c:v>9</c:v>
                </c:pt>
                <c:pt idx="23">
                  <c:v>5</c:v>
                </c:pt>
                <c:pt idx="24">
                  <c:v>3</c:v>
                </c:pt>
                <c:pt idx="25">
                  <c:v>1</c:v>
                </c:pt>
                <c:pt idx="26">
                  <c:v>4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2</c:v>
                </c:pt>
                <c:pt idx="37">
                  <c:v>4</c:v>
                </c:pt>
                <c:pt idx="38">
                  <c:v>4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4</c:v>
                </c:pt>
                <c:pt idx="43">
                  <c:v>11</c:v>
                </c:pt>
                <c:pt idx="44">
                  <c:v>6</c:v>
                </c:pt>
                <c:pt idx="45">
                  <c:v>11</c:v>
                </c:pt>
                <c:pt idx="46">
                  <c:v>7</c:v>
                </c:pt>
                <c:pt idx="47">
                  <c:v>6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3</c:v>
                </c:pt>
                <c:pt idx="52">
                  <c:v>5</c:v>
                </c:pt>
                <c:pt idx="53">
                  <c:v>6</c:v>
                </c:pt>
                <c:pt idx="54">
                  <c:v>6</c:v>
                </c:pt>
                <c:pt idx="55">
                  <c:v>14</c:v>
                </c:pt>
                <c:pt idx="56">
                  <c:v>8</c:v>
                </c:pt>
                <c:pt idx="57">
                  <c:v>10</c:v>
                </c:pt>
                <c:pt idx="58">
                  <c:v>8</c:v>
                </c:pt>
                <c:pt idx="59">
                  <c:v>5</c:v>
                </c:pt>
                <c:pt idx="60">
                  <c:v>6</c:v>
                </c:pt>
                <c:pt idx="61">
                  <c:v>17</c:v>
                </c:pt>
                <c:pt idx="62">
                  <c:v>35</c:v>
                </c:pt>
                <c:pt idx="63">
                  <c:v>24</c:v>
                </c:pt>
                <c:pt idx="64">
                  <c:v>27</c:v>
                </c:pt>
                <c:pt idx="65">
                  <c:v>29</c:v>
                </c:pt>
                <c:pt idx="66">
                  <c:v>18</c:v>
                </c:pt>
                <c:pt idx="67">
                  <c:v>26</c:v>
                </c:pt>
                <c:pt idx="68">
                  <c:v>31</c:v>
                </c:pt>
                <c:pt idx="69">
                  <c:v>54</c:v>
                </c:pt>
                <c:pt idx="70">
                  <c:v>41</c:v>
                </c:pt>
                <c:pt idx="71">
                  <c:v>56</c:v>
                </c:pt>
                <c:pt idx="72">
                  <c:v>69</c:v>
                </c:pt>
                <c:pt idx="73">
                  <c:v>116</c:v>
                </c:pt>
                <c:pt idx="74">
                  <c:v>65</c:v>
                </c:pt>
                <c:pt idx="75">
                  <c:v>103</c:v>
                </c:pt>
                <c:pt idx="76">
                  <c:v>140</c:v>
                </c:pt>
                <c:pt idx="77">
                  <c:v>284</c:v>
                </c:pt>
                <c:pt idx="78">
                  <c:v>198</c:v>
                </c:pt>
                <c:pt idx="79">
                  <c:v>191</c:v>
                </c:pt>
                <c:pt idx="80">
                  <c:v>233</c:v>
                </c:pt>
                <c:pt idx="81">
                  <c:v>386</c:v>
                </c:pt>
                <c:pt idx="82">
                  <c:v>334</c:v>
                </c:pt>
                <c:pt idx="83">
                  <c:v>447</c:v>
                </c:pt>
                <c:pt idx="84">
                  <c:v>728</c:v>
                </c:pt>
                <c:pt idx="85">
                  <c:v>622</c:v>
                </c:pt>
                <c:pt idx="86">
                  <c:v>942</c:v>
                </c:pt>
                <c:pt idx="87">
                  <c:v>596</c:v>
                </c:pt>
                <c:pt idx="88">
                  <c:v>1426</c:v>
                </c:pt>
                <c:pt idx="89">
                  <c:v>1111</c:v>
                </c:pt>
                <c:pt idx="90">
                  <c:v>1016</c:v>
                </c:pt>
                <c:pt idx="91">
                  <c:v>1037</c:v>
                </c:pt>
                <c:pt idx="92">
                  <c:v>897</c:v>
                </c:pt>
                <c:pt idx="93">
                  <c:v>618</c:v>
                </c:pt>
                <c:pt idx="94">
                  <c:v>929</c:v>
                </c:pt>
                <c:pt idx="95">
                  <c:v>799</c:v>
                </c:pt>
                <c:pt idx="96">
                  <c:v>528</c:v>
                </c:pt>
                <c:pt idx="97">
                  <c:v>690</c:v>
                </c:pt>
                <c:pt idx="98">
                  <c:v>528</c:v>
                </c:pt>
                <c:pt idx="99">
                  <c:v>932</c:v>
                </c:pt>
                <c:pt idx="100">
                  <c:v>447</c:v>
                </c:pt>
                <c:pt idx="101">
                  <c:v>657</c:v>
                </c:pt>
                <c:pt idx="102">
                  <c:v>573</c:v>
                </c:pt>
                <c:pt idx="103">
                  <c:v>632</c:v>
                </c:pt>
                <c:pt idx="104">
                  <c:v>788</c:v>
                </c:pt>
                <c:pt idx="105">
                  <c:v>741</c:v>
                </c:pt>
                <c:pt idx="106">
                  <c:v>768</c:v>
                </c:pt>
                <c:pt idx="107">
                  <c:v>753</c:v>
                </c:pt>
                <c:pt idx="108">
                  <c:v>875</c:v>
                </c:pt>
                <c:pt idx="109">
                  <c:v>486</c:v>
                </c:pt>
                <c:pt idx="110">
                  <c:v>884</c:v>
                </c:pt>
                <c:pt idx="111">
                  <c:v>675</c:v>
                </c:pt>
                <c:pt idx="112">
                  <c:v>752</c:v>
                </c:pt>
                <c:pt idx="113">
                  <c:v>793</c:v>
                </c:pt>
                <c:pt idx="114">
                  <c:v>465</c:v>
                </c:pt>
                <c:pt idx="115">
                  <c:v>682</c:v>
                </c:pt>
                <c:pt idx="116">
                  <c:v>305</c:v>
                </c:pt>
                <c:pt idx="117">
                  <c:v>451</c:v>
                </c:pt>
                <c:pt idx="118">
                  <c:v>570</c:v>
                </c:pt>
                <c:pt idx="119">
                  <c:v>448</c:v>
                </c:pt>
                <c:pt idx="120">
                  <c:v>614</c:v>
                </c:pt>
                <c:pt idx="121">
                  <c:v>642</c:v>
                </c:pt>
                <c:pt idx="122">
                  <c:v>548</c:v>
                </c:pt>
                <c:pt idx="123">
                  <c:v>344</c:v>
                </c:pt>
                <c:pt idx="124">
                  <c:v>383</c:v>
                </c:pt>
                <c:pt idx="125">
                  <c:v>533</c:v>
                </c:pt>
                <c:pt idx="126">
                  <c:v>373</c:v>
                </c:pt>
                <c:pt idx="127">
                  <c:v>611</c:v>
                </c:pt>
                <c:pt idx="128">
                  <c:v>506</c:v>
                </c:pt>
                <c:pt idx="129">
                  <c:v>518</c:v>
                </c:pt>
                <c:pt idx="130">
                  <c:v>408</c:v>
                </c:pt>
                <c:pt idx="131">
                  <c:v>544</c:v>
                </c:pt>
                <c:pt idx="132">
                  <c:v>569</c:v>
                </c:pt>
                <c:pt idx="133">
                  <c:v>517</c:v>
                </c:pt>
                <c:pt idx="134">
                  <c:v>261</c:v>
                </c:pt>
                <c:pt idx="135">
                  <c:v>344</c:v>
                </c:pt>
                <c:pt idx="136">
                  <c:v>383</c:v>
                </c:pt>
                <c:pt idx="137">
                  <c:v>386</c:v>
                </c:pt>
                <c:pt idx="138">
                  <c:v>218</c:v>
                </c:pt>
                <c:pt idx="139">
                  <c:v>451</c:v>
                </c:pt>
                <c:pt idx="140">
                  <c:v>422</c:v>
                </c:pt>
                <c:pt idx="141">
                  <c:v>463</c:v>
                </c:pt>
                <c:pt idx="142">
                  <c:v>347</c:v>
                </c:pt>
                <c:pt idx="143">
                  <c:v>406</c:v>
                </c:pt>
                <c:pt idx="144">
                  <c:v>214</c:v>
                </c:pt>
                <c:pt idx="145">
                  <c:v>151</c:v>
                </c:pt>
                <c:pt idx="146">
                  <c:v>247</c:v>
                </c:pt>
                <c:pt idx="147">
                  <c:v>257</c:v>
                </c:pt>
                <c:pt idx="148">
                  <c:v>142</c:v>
                </c:pt>
                <c:pt idx="149">
                  <c:v>218</c:v>
                </c:pt>
                <c:pt idx="150">
                  <c:v>262</c:v>
                </c:pt>
                <c:pt idx="151">
                  <c:v>218</c:v>
                </c:pt>
                <c:pt idx="152">
                  <c:v>119</c:v>
                </c:pt>
                <c:pt idx="153">
                  <c:v>191</c:v>
                </c:pt>
                <c:pt idx="154">
                  <c:v>113</c:v>
                </c:pt>
                <c:pt idx="155">
                  <c:v>219</c:v>
                </c:pt>
                <c:pt idx="156">
                  <c:v>291</c:v>
                </c:pt>
                <c:pt idx="157">
                  <c:v>213</c:v>
                </c:pt>
                <c:pt idx="158">
                  <c:v>202</c:v>
                </c:pt>
                <c:pt idx="159">
                  <c:v>245</c:v>
                </c:pt>
                <c:pt idx="160">
                  <c:v>211</c:v>
                </c:pt>
                <c:pt idx="161">
                  <c:v>187</c:v>
                </c:pt>
                <c:pt idx="162">
                  <c:v>166</c:v>
                </c:pt>
                <c:pt idx="163">
                  <c:v>184</c:v>
                </c:pt>
                <c:pt idx="164">
                  <c:v>129</c:v>
                </c:pt>
                <c:pt idx="165">
                  <c:v>180</c:v>
                </c:pt>
                <c:pt idx="166">
                  <c:v>154</c:v>
                </c:pt>
                <c:pt idx="167">
                  <c:v>155</c:v>
                </c:pt>
                <c:pt idx="168">
                  <c:v>124</c:v>
                </c:pt>
                <c:pt idx="169">
                  <c:v>190</c:v>
                </c:pt>
                <c:pt idx="170">
                  <c:v>169</c:v>
                </c:pt>
                <c:pt idx="171">
                  <c:v>177</c:v>
                </c:pt>
                <c:pt idx="172">
                  <c:v>317</c:v>
                </c:pt>
                <c:pt idx="173">
                  <c:v>345</c:v>
                </c:pt>
                <c:pt idx="174">
                  <c:v>244</c:v>
                </c:pt>
                <c:pt idx="175">
                  <c:v>244</c:v>
                </c:pt>
                <c:pt idx="176">
                  <c:v>324</c:v>
                </c:pt>
                <c:pt idx="177">
                  <c:v>194</c:v>
                </c:pt>
                <c:pt idx="178">
                  <c:v>252</c:v>
                </c:pt>
                <c:pt idx="179">
                  <c:v>121</c:v>
                </c:pt>
                <c:pt idx="180">
                  <c:v>396</c:v>
                </c:pt>
                <c:pt idx="181">
                  <c:v>304</c:v>
                </c:pt>
                <c:pt idx="182">
                  <c:v>349</c:v>
                </c:pt>
                <c:pt idx="183">
                  <c:v>275</c:v>
                </c:pt>
                <c:pt idx="184">
                  <c:v>507</c:v>
                </c:pt>
                <c:pt idx="185">
                  <c:v>477</c:v>
                </c:pt>
                <c:pt idx="186">
                  <c:v>454</c:v>
                </c:pt>
                <c:pt idx="187">
                  <c:v>357</c:v>
                </c:pt>
                <c:pt idx="188">
                  <c:v>330</c:v>
                </c:pt>
                <c:pt idx="189">
                  <c:v>274</c:v>
                </c:pt>
                <c:pt idx="190">
                  <c:v>393</c:v>
                </c:pt>
                <c:pt idx="191">
                  <c:v>302</c:v>
                </c:pt>
                <c:pt idx="192">
                  <c:v>308</c:v>
                </c:pt>
                <c:pt idx="193">
                  <c:v>217</c:v>
                </c:pt>
                <c:pt idx="194">
                  <c:v>288</c:v>
                </c:pt>
                <c:pt idx="195">
                  <c:v>904</c:v>
                </c:pt>
                <c:pt idx="196">
                  <c:v>297</c:v>
                </c:pt>
                <c:pt idx="197">
                  <c:v>236</c:v>
                </c:pt>
                <c:pt idx="198">
                  <c:v>126</c:v>
                </c:pt>
                <c:pt idx="199">
                  <c:v>172</c:v>
                </c:pt>
                <c:pt idx="200">
                  <c:v>176</c:v>
                </c:pt>
                <c:pt idx="201">
                  <c:v>58</c:v>
                </c:pt>
                <c:pt idx="202">
                  <c:v>31</c:v>
                </c:pt>
                <c:pt idx="203">
                  <c:v>96</c:v>
                </c:pt>
                <c:pt idx="204">
                  <c:v>79</c:v>
                </c:pt>
                <c:pt idx="205">
                  <c:v>65</c:v>
                </c:pt>
                <c:pt idx="206">
                  <c:v>80</c:v>
                </c:pt>
                <c:pt idx="207">
                  <c:v>85</c:v>
                </c:pt>
                <c:pt idx="208">
                  <c:v>98</c:v>
                </c:pt>
                <c:pt idx="209">
                  <c:v>87</c:v>
                </c:pt>
                <c:pt idx="210">
                  <c:v>66</c:v>
                </c:pt>
                <c:pt idx="211">
                  <c:v>104</c:v>
                </c:pt>
                <c:pt idx="212">
                  <c:v>45</c:v>
                </c:pt>
                <c:pt idx="213">
                  <c:v>74</c:v>
                </c:pt>
                <c:pt idx="214">
                  <c:v>44</c:v>
                </c:pt>
                <c:pt idx="215">
                  <c:v>30</c:v>
                </c:pt>
                <c:pt idx="216">
                  <c:v>50</c:v>
                </c:pt>
                <c:pt idx="217">
                  <c:v>72</c:v>
                </c:pt>
                <c:pt idx="218">
                  <c:v>84</c:v>
                </c:pt>
                <c:pt idx="219">
                  <c:v>48</c:v>
                </c:pt>
                <c:pt idx="220">
                  <c:v>47</c:v>
                </c:pt>
                <c:pt idx="221">
                  <c:v>34</c:v>
                </c:pt>
                <c:pt idx="222">
                  <c:v>33</c:v>
                </c:pt>
                <c:pt idx="223">
                  <c:v>46</c:v>
                </c:pt>
                <c:pt idx="224">
                  <c:v>43</c:v>
                </c:pt>
                <c:pt idx="225">
                  <c:v>37</c:v>
                </c:pt>
                <c:pt idx="226">
                  <c:v>32</c:v>
                </c:pt>
                <c:pt idx="227">
                  <c:v>27</c:v>
                </c:pt>
                <c:pt idx="228">
                  <c:v>19</c:v>
                </c:pt>
                <c:pt idx="229">
                  <c:v>46</c:v>
                </c:pt>
                <c:pt idx="230">
                  <c:v>61</c:v>
                </c:pt>
                <c:pt idx="231">
                  <c:v>57</c:v>
                </c:pt>
                <c:pt idx="232">
                  <c:v>73</c:v>
                </c:pt>
                <c:pt idx="233">
                  <c:v>32</c:v>
                </c:pt>
                <c:pt idx="234">
                  <c:v>41</c:v>
                </c:pt>
                <c:pt idx="235">
                  <c:v>43</c:v>
                </c:pt>
                <c:pt idx="236">
                  <c:v>28</c:v>
                </c:pt>
                <c:pt idx="237">
                  <c:v>25</c:v>
                </c:pt>
                <c:pt idx="238">
                  <c:v>16</c:v>
                </c:pt>
                <c:pt idx="239">
                  <c:v>10</c:v>
                </c:pt>
                <c:pt idx="240">
                  <c:v>10</c:v>
                </c:pt>
                <c:pt idx="241">
                  <c:v>14</c:v>
                </c:pt>
                <c:pt idx="242">
                  <c:v>22</c:v>
                </c:pt>
                <c:pt idx="243">
                  <c:v>20</c:v>
                </c:pt>
                <c:pt idx="244">
                  <c:v>8</c:v>
                </c:pt>
                <c:pt idx="245">
                  <c:v>10</c:v>
                </c:pt>
                <c:pt idx="246">
                  <c:v>9</c:v>
                </c:pt>
                <c:pt idx="247">
                  <c:v>15</c:v>
                </c:pt>
                <c:pt idx="248">
                  <c:v>10</c:v>
                </c:pt>
                <c:pt idx="249">
                  <c:v>9</c:v>
                </c:pt>
                <c:pt idx="250">
                  <c:v>18</c:v>
                </c:pt>
                <c:pt idx="251">
                  <c:v>19</c:v>
                </c:pt>
                <c:pt idx="252">
                  <c:v>4</c:v>
                </c:pt>
                <c:pt idx="253">
                  <c:v>5</c:v>
                </c:pt>
                <c:pt idx="254">
                  <c:v>2</c:v>
                </c:pt>
                <c:pt idx="255">
                  <c:v>6</c:v>
                </c:pt>
                <c:pt idx="256">
                  <c:v>6</c:v>
                </c:pt>
                <c:pt idx="257">
                  <c:v>7</c:v>
                </c:pt>
                <c:pt idx="258">
                  <c:v>4</c:v>
                </c:pt>
                <c:pt idx="259">
                  <c:v>4</c:v>
                </c:pt>
                <c:pt idx="260">
                  <c:v>1</c:v>
                </c:pt>
                <c:pt idx="261">
                  <c:v>2</c:v>
                </c:pt>
                <c:pt idx="262">
                  <c:v>3</c:v>
                </c:pt>
                <c:pt idx="263">
                  <c:v>2</c:v>
                </c:pt>
                <c:pt idx="264">
                  <c:v>0</c:v>
                </c:pt>
                <c:pt idx="265">
                  <c:v>2</c:v>
                </c:pt>
                <c:pt idx="266">
                  <c:v>1</c:v>
                </c:pt>
                <c:pt idx="267">
                  <c:v>1</c:v>
                </c:pt>
                <c:pt idx="268">
                  <c:v>2</c:v>
                </c:pt>
                <c:pt idx="269">
                  <c:v>2</c:v>
                </c:pt>
                <c:pt idx="270">
                  <c:v>0</c:v>
                </c:pt>
                <c:pt idx="271">
                  <c:v>2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3</c:v>
                </c:pt>
                <c:pt idx="276">
                  <c:v>2</c:v>
                </c:pt>
                <c:pt idx="277">
                  <c:v>1</c:v>
                </c:pt>
                <c:pt idx="278">
                  <c:v>1</c:v>
                </c:pt>
                <c:pt idx="279">
                  <c:v>0</c:v>
                </c:pt>
                <c:pt idx="280">
                  <c:v>0</c:v>
                </c:pt>
                <c:pt idx="281">
                  <c:v>2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2</c:v>
                </c:pt>
                <c:pt idx="286">
                  <c:v>2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2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2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1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1</c:v>
                </c:pt>
                <c:pt idx="341">
                  <c:v>0</c:v>
                </c:pt>
                <c:pt idx="342">
                  <c:v>1</c:v>
                </c:pt>
                <c:pt idx="343">
                  <c:v>5</c:v>
                </c:pt>
                <c:pt idx="344">
                  <c:v>3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5</c:v>
                </c:pt>
                <c:pt idx="360">
                  <c:v>2</c:v>
                </c:pt>
                <c:pt idx="361">
                  <c:v>2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3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2</c:v>
                </c:pt>
                <c:pt idx="380">
                  <c:v>0</c:v>
                </c:pt>
                <c:pt idx="381">
                  <c:v>1</c:v>
                </c:pt>
                <c:pt idx="382">
                  <c:v>2</c:v>
                </c:pt>
                <c:pt idx="383">
                  <c:v>0</c:v>
                </c:pt>
                <c:pt idx="384">
                  <c:v>1</c:v>
                </c:pt>
                <c:pt idx="385">
                  <c:v>3</c:v>
                </c:pt>
                <c:pt idx="386">
                  <c:v>2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0</c:v>
                </c:pt>
                <c:pt idx="401">
                  <c:v>0</c:v>
                </c:pt>
                <c:pt idx="402">
                  <c:v>1</c:v>
                </c:pt>
                <c:pt idx="403">
                  <c:v>0</c:v>
                </c:pt>
                <c:pt idx="404">
                  <c:v>0</c:v>
                </c:pt>
                <c:pt idx="405">
                  <c:v>2</c:v>
                </c:pt>
                <c:pt idx="406">
                  <c:v>1</c:v>
                </c:pt>
                <c:pt idx="407">
                  <c:v>0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1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1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0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0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0</c:v>
                </c:pt>
                <c:pt idx="446">
                  <c:v>0</c:v>
                </c:pt>
                <c:pt idx="447">
                  <c:v>1</c:v>
                </c:pt>
                <c:pt idx="448">
                  <c:v>0</c:v>
                </c:pt>
                <c:pt idx="449">
                  <c:v>2</c:v>
                </c:pt>
                <c:pt idx="450">
                  <c:v>4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2</c:v>
                </c:pt>
                <c:pt idx="456">
                  <c:v>3</c:v>
                </c:pt>
                <c:pt idx="457">
                  <c:v>5</c:v>
                </c:pt>
                <c:pt idx="458">
                  <c:v>0</c:v>
                </c:pt>
                <c:pt idx="459">
                  <c:v>2</c:v>
                </c:pt>
                <c:pt idx="460">
                  <c:v>1</c:v>
                </c:pt>
                <c:pt idx="461">
                  <c:v>3</c:v>
                </c:pt>
                <c:pt idx="462">
                  <c:v>16</c:v>
                </c:pt>
                <c:pt idx="463">
                  <c:v>9</c:v>
                </c:pt>
                <c:pt idx="464">
                  <c:v>9</c:v>
                </c:pt>
                <c:pt idx="465">
                  <c:v>14</c:v>
                </c:pt>
                <c:pt idx="466">
                  <c:v>10</c:v>
                </c:pt>
                <c:pt idx="467">
                  <c:v>5</c:v>
                </c:pt>
                <c:pt idx="468">
                  <c:v>1</c:v>
                </c:pt>
                <c:pt idx="469">
                  <c:v>2</c:v>
                </c:pt>
                <c:pt idx="470">
                  <c:v>4</c:v>
                </c:pt>
                <c:pt idx="471">
                  <c:v>7</c:v>
                </c:pt>
                <c:pt idx="472">
                  <c:v>10</c:v>
                </c:pt>
                <c:pt idx="473">
                  <c:v>3</c:v>
                </c:pt>
                <c:pt idx="474">
                  <c:v>13</c:v>
                </c:pt>
                <c:pt idx="475">
                  <c:v>10</c:v>
                </c:pt>
                <c:pt idx="476">
                  <c:v>24</c:v>
                </c:pt>
                <c:pt idx="477">
                  <c:v>24</c:v>
                </c:pt>
                <c:pt idx="478">
                  <c:v>19</c:v>
                </c:pt>
                <c:pt idx="479">
                  <c:v>38</c:v>
                </c:pt>
                <c:pt idx="480">
                  <c:v>21</c:v>
                </c:pt>
                <c:pt idx="481">
                  <c:v>27</c:v>
                </c:pt>
                <c:pt idx="482">
                  <c:v>34</c:v>
                </c:pt>
                <c:pt idx="483">
                  <c:v>27</c:v>
                </c:pt>
                <c:pt idx="484">
                  <c:v>30</c:v>
                </c:pt>
                <c:pt idx="485">
                  <c:v>22</c:v>
                </c:pt>
                <c:pt idx="486">
                  <c:v>22</c:v>
                </c:pt>
                <c:pt idx="487">
                  <c:v>24</c:v>
                </c:pt>
                <c:pt idx="488">
                  <c:v>21</c:v>
                </c:pt>
                <c:pt idx="489">
                  <c:v>24</c:v>
                </c:pt>
                <c:pt idx="490">
                  <c:v>15</c:v>
                </c:pt>
                <c:pt idx="491">
                  <c:v>15</c:v>
                </c:pt>
                <c:pt idx="492">
                  <c:v>23</c:v>
                </c:pt>
                <c:pt idx="493">
                  <c:v>19</c:v>
                </c:pt>
                <c:pt idx="494">
                  <c:v>16</c:v>
                </c:pt>
                <c:pt idx="495">
                  <c:v>15</c:v>
                </c:pt>
                <c:pt idx="496">
                  <c:v>24</c:v>
                </c:pt>
                <c:pt idx="497">
                  <c:v>35</c:v>
                </c:pt>
                <c:pt idx="498">
                  <c:v>7</c:v>
                </c:pt>
                <c:pt idx="499">
                  <c:v>13</c:v>
                </c:pt>
                <c:pt idx="500">
                  <c:v>6</c:v>
                </c:pt>
                <c:pt idx="501">
                  <c:v>5</c:v>
                </c:pt>
                <c:pt idx="502">
                  <c:v>4</c:v>
                </c:pt>
                <c:pt idx="503">
                  <c:v>2</c:v>
                </c:pt>
                <c:pt idx="504">
                  <c:v>4</c:v>
                </c:pt>
                <c:pt idx="505">
                  <c:v>3</c:v>
                </c:pt>
                <c:pt idx="506">
                  <c:v>9</c:v>
                </c:pt>
                <c:pt idx="507">
                  <c:v>10</c:v>
                </c:pt>
                <c:pt idx="508">
                  <c:v>19</c:v>
                </c:pt>
                <c:pt idx="509">
                  <c:v>14</c:v>
                </c:pt>
                <c:pt idx="510">
                  <c:v>19</c:v>
                </c:pt>
                <c:pt idx="511">
                  <c:v>20</c:v>
                </c:pt>
                <c:pt idx="512">
                  <c:v>14</c:v>
                </c:pt>
                <c:pt idx="513">
                  <c:v>14</c:v>
                </c:pt>
                <c:pt idx="514">
                  <c:v>9</c:v>
                </c:pt>
                <c:pt idx="515">
                  <c:v>13</c:v>
                </c:pt>
                <c:pt idx="516">
                  <c:v>15</c:v>
                </c:pt>
                <c:pt idx="517">
                  <c:v>13</c:v>
                </c:pt>
                <c:pt idx="518">
                  <c:v>14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CE2-4072-B3FB-9EA4360E0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4132853"/>
        <c:axId val="1585882066"/>
      </c:barChart>
      <c:dateAx>
        <c:axId val="10141328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yyyy&quot;-&quot;mm&quot;-&quot;d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85882066"/>
        <c:crosses val="autoZero"/>
        <c:auto val="1"/>
        <c:lblOffset val="100"/>
        <c:baseTimeUnit val="days"/>
      </c:dateAx>
      <c:valAx>
        <c:axId val="15858820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1413285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sz="1600" b="0">
                <a:solidFill>
                  <a:srgbClr val="757575"/>
                </a:solidFill>
                <a:latin typeface="+mn-lt"/>
              </a:rPr>
              <a:t>Daily Count of discharged COVID-19 cases in Singapore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'Copy of Sheet1'!$E$1</c:f>
              <c:strCache>
                <c:ptCount val="1"/>
                <c:pt idx="0">
                  <c:v>Daily Discharged</c:v>
                </c:pt>
              </c:strCache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'Copy of Sheet1'!$A$2:$A$600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</c:numCache>
            </c:numRef>
          </c:cat>
          <c:val>
            <c:numRef>
              <c:f>'Copy of Sheet1'!$E$2:$E$600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4</c:v>
                </c:pt>
                <c:pt idx="18">
                  <c:v>1</c:v>
                </c:pt>
                <c:pt idx="19">
                  <c:v>2</c:v>
                </c:pt>
                <c:pt idx="20">
                  <c:v>6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3</c:v>
                </c:pt>
                <c:pt idx="29">
                  <c:v>10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5</c:v>
                </c:pt>
                <c:pt idx="34">
                  <c:v>4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2</c:v>
                </c:pt>
                <c:pt idx="39">
                  <c:v>4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8</c:v>
                </c:pt>
                <c:pt idx="45">
                  <c:v>0</c:v>
                </c:pt>
                <c:pt idx="46">
                  <c:v>3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1</c:v>
                </c:pt>
                <c:pt idx="51">
                  <c:v>8</c:v>
                </c:pt>
                <c:pt idx="52">
                  <c:v>0</c:v>
                </c:pt>
                <c:pt idx="53">
                  <c:v>4</c:v>
                </c:pt>
                <c:pt idx="54">
                  <c:v>5</c:v>
                </c:pt>
                <c:pt idx="55">
                  <c:v>3</c:v>
                </c:pt>
                <c:pt idx="56">
                  <c:v>7</c:v>
                </c:pt>
                <c:pt idx="57">
                  <c:v>7</c:v>
                </c:pt>
                <c:pt idx="58">
                  <c:v>9</c:v>
                </c:pt>
                <c:pt idx="59">
                  <c:v>4</c:v>
                </c:pt>
                <c:pt idx="60">
                  <c:v>8</c:v>
                </c:pt>
                <c:pt idx="61">
                  <c:v>3</c:v>
                </c:pt>
                <c:pt idx="62">
                  <c:v>5</c:v>
                </c:pt>
                <c:pt idx="63">
                  <c:v>12</c:v>
                </c:pt>
                <c:pt idx="64">
                  <c:v>11</c:v>
                </c:pt>
                <c:pt idx="65">
                  <c:v>15</c:v>
                </c:pt>
                <c:pt idx="66">
                  <c:v>14</c:v>
                </c:pt>
                <c:pt idx="67">
                  <c:v>16</c:v>
                </c:pt>
                <c:pt idx="68">
                  <c:v>12</c:v>
                </c:pt>
                <c:pt idx="69">
                  <c:v>5</c:v>
                </c:pt>
                <c:pt idx="70">
                  <c:v>21</c:v>
                </c:pt>
                <c:pt idx="71">
                  <c:v>16</c:v>
                </c:pt>
                <c:pt idx="72">
                  <c:v>15</c:v>
                </c:pt>
                <c:pt idx="73">
                  <c:v>23</c:v>
                </c:pt>
                <c:pt idx="74">
                  <c:v>24</c:v>
                </c:pt>
                <c:pt idx="75">
                  <c:v>33</c:v>
                </c:pt>
                <c:pt idx="76">
                  <c:v>29</c:v>
                </c:pt>
                <c:pt idx="77">
                  <c:v>54</c:v>
                </c:pt>
                <c:pt idx="78">
                  <c:v>32</c:v>
                </c:pt>
                <c:pt idx="79">
                  <c:v>35</c:v>
                </c:pt>
                <c:pt idx="80">
                  <c:v>32</c:v>
                </c:pt>
                <c:pt idx="81">
                  <c:v>26</c:v>
                </c:pt>
                <c:pt idx="82">
                  <c:v>25</c:v>
                </c:pt>
                <c:pt idx="83">
                  <c:v>41</c:v>
                </c:pt>
                <c:pt idx="84">
                  <c:v>31</c:v>
                </c:pt>
                <c:pt idx="85">
                  <c:v>25</c:v>
                </c:pt>
                <c:pt idx="86">
                  <c:v>38</c:v>
                </c:pt>
                <c:pt idx="87">
                  <c:v>26</c:v>
                </c:pt>
                <c:pt idx="88">
                  <c:v>33</c:v>
                </c:pt>
                <c:pt idx="89">
                  <c:v>39</c:v>
                </c:pt>
                <c:pt idx="90">
                  <c:v>57</c:v>
                </c:pt>
                <c:pt idx="91">
                  <c:v>36</c:v>
                </c:pt>
                <c:pt idx="92">
                  <c:v>38</c:v>
                </c:pt>
                <c:pt idx="93">
                  <c:v>46</c:v>
                </c:pt>
                <c:pt idx="94">
                  <c:v>58</c:v>
                </c:pt>
                <c:pt idx="95">
                  <c:v>35</c:v>
                </c:pt>
                <c:pt idx="96">
                  <c:v>33</c:v>
                </c:pt>
                <c:pt idx="97">
                  <c:v>62</c:v>
                </c:pt>
                <c:pt idx="98">
                  <c:v>56</c:v>
                </c:pt>
                <c:pt idx="99">
                  <c:v>24</c:v>
                </c:pt>
                <c:pt idx="100">
                  <c:v>79</c:v>
                </c:pt>
                <c:pt idx="101">
                  <c:v>61</c:v>
                </c:pt>
                <c:pt idx="102">
                  <c:v>49</c:v>
                </c:pt>
                <c:pt idx="103">
                  <c:v>62</c:v>
                </c:pt>
                <c:pt idx="104">
                  <c:v>115</c:v>
                </c:pt>
                <c:pt idx="105">
                  <c:v>78</c:v>
                </c:pt>
                <c:pt idx="106">
                  <c:v>328</c:v>
                </c:pt>
                <c:pt idx="107">
                  <c:v>256</c:v>
                </c:pt>
                <c:pt idx="108">
                  <c:v>425</c:v>
                </c:pt>
                <c:pt idx="109">
                  <c:v>504</c:v>
                </c:pt>
                <c:pt idx="110">
                  <c:v>626</c:v>
                </c:pt>
                <c:pt idx="111">
                  <c:v>958</c:v>
                </c:pt>
                <c:pt idx="112">
                  <c:v>1164</c:v>
                </c:pt>
                <c:pt idx="113">
                  <c:v>1275</c:v>
                </c:pt>
                <c:pt idx="114">
                  <c:v>1094</c:v>
                </c:pt>
                <c:pt idx="115">
                  <c:v>998</c:v>
                </c:pt>
                <c:pt idx="116">
                  <c:v>495</c:v>
                </c:pt>
                <c:pt idx="117">
                  <c:v>530</c:v>
                </c:pt>
                <c:pt idx="118">
                  <c:v>842</c:v>
                </c:pt>
                <c:pt idx="119">
                  <c:v>910</c:v>
                </c:pt>
                <c:pt idx="120">
                  <c:v>838</c:v>
                </c:pt>
                <c:pt idx="121">
                  <c:v>927</c:v>
                </c:pt>
                <c:pt idx="122">
                  <c:v>994</c:v>
                </c:pt>
                <c:pt idx="123">
                  <c:v>862</c:v>
                </c:pt>
                <c:pt idx="124">
                  <c:v>706</c:v>
                </c:pt>
                <c:pt idx="125">
                  <c:v>832</c:v>
                </c:pt>
                <c:pt idx="126">
                  <c:v>1018</c:v>
                </c:pt>
                <c:pt idx="127">
                  <c:v>1337</c:v>
                </c:pt>
                <c:pt idx="128">
                  <c:v>1096</c:v>
                </c:pt>
                <c:pt idx="129">
                  <c:v>972</c:v>
                </c:pt>
                <c:pt idx="130">
                  <c:v>767</c:v>
                </c:pt>
                <c:pt idx="131">
                  <c:v>709</c:v>
                </c:pt>
                <c:pt idx="132">
                  <c:v>407</c:v>
                </c:pt>
                <c:pt idx="133">
                  <c:v>322</c:v>
                </c:pt>
                <c:pt idx="134">
                  <c:v>305</c:v>
                </c:pt>
                <c:pt idx="135">
                  <c:v>350</c:v>
                </c:pt>
                <c:pt idx="136">
                  <c:v>327</c:v>
                </c:pt>
                <c:pt idx="137">
                  <c:v>482</c:v>
                </c:pt>
                <c:pt idx="138">
                  <c:v>509</c:v>
                </c:pt>
                <c:pt idx="139">
                  <c:v>655</c:v>
                </c:pt>
                <c:pt idx="140">
                  <c:v>754</c:v>
                </c:pt>
                <c:pt idx="141">
                  <c:v>754</c:v>
                </c:pt>
                <c:pt idx="142">
                  <c:v>768</c:v>
                </c:pt>
                <c:pt idx="143">
                  <c:v>781</c:v>
                </c:pt>
                <c:pt idx="144">
                  <c:v>777</c:v>
                </c:pt>
                <c:pt idx="145">
                  <c:v>797</c:v>
                </c:pt>
                <c:pt idx="146">
                  <c:v>775</c:v>
                </c:pt>
                <c:pt idx="147">
                  <c:v>774</c:v>
                </c:pt>
                <c:pt idx="148">
                  <c:v>747</c:v>
                </c:pt>
                <c:pt idx="149">
                  <c:v>765</c:v>
                </c:pt>
                <c:pt idx="150">
                  <c:v>718</c:v>
                </c:pt>
                <c:pt idx="151">
                  <c:v>648</c:v>
                </c:pt>
                <c:pt idx="152">
                  <c:v>405</c:v>
                </c:pt>
                <c:pt idx="153">
                  <c:v>304</c:v>
                </c:pt>
                <c:pt idx="154">
                  <c:v>305</c:v>
                </c:pt>
                <c:pt idx="155">
                  <c:v>221</c:v>
                </c:pt>
                <c:pt idx="156">
                  <c:v>338</c:v>
                </c:pt>
                <c:pt idx="157">
                  <c:v>345</c:v>
                </c:pt>
                <c:pt idx="158">
                  <c:v>477</c:v>
                </c:pt>
                <c:pt idx="159">
                  <c:v>515</c:v>
                </c:pt>
                <c:pt idx="160">
                  <c:v>511</c:v>
                </c:pt>
                <c:pt idx="161">
                  <c:v>418</c:v>
                </c:pt>
                <c:pt idx="162">
                  <c:v>340</c:v>
                </c:pt>
                <c:pt idx="163">
                  <c:v>348</c:v>
                </c:pt>
                <c:pt idx="164">
                  <c:v>324</c:v>
                </c:pt>
                <c:pt idx="165">
                  <c:v>276</c:v>
                </c:pt>
                <c:pt idx="166">
                  <c:v>285</c:v>
                </c:pt>
                <c:pt idx="167">
                  <c:v>321</c:v>
                </c:pt>
                <c:pt idx="168">
                  <c:v>322</c:v>
                </c:pt>
                <c:pt idx="169">
                  <c:v>135</c:v>
                </c:pt>
                <c:pt idx="170">
                  <c:v>246</c:v>
                </c:pt>
                <c:pt idx="171">
                  <c:v>259</c:v>
                </c:pt>
                <c:pt idx="172">
                  <c:v>256</c:v>
                </c:pt>
                <c:pt idx="173">
                  <c:v>196</c:v>
                </c:pt>
                <c:pt idx="174">
                  <c:v>251</c:v>
                </c:pt>
                <c:pt idx="175">
                  <c:v>268</c:v>
                </c:pt>
                <c:pt idx="176">
                  <c:v>321</c:v>
                </c:pt>
                <c:pt idx="177">
                  <c:v>256</c:v>
                </c:pt>
                <c:pt idx="178">
                  <c:v>253</c:v>
                </c:pt>
                <c:pt idx="179">
                  <c:v>285</c:v>
                </c:pt>
                <c:pt idx="180">
                  <c:v>213</c:v>
                </c:pt>
                <c:pt idx="181">
                  <c:v>211</c:v>
                </c:pt>
                <c:pt idx="182">
                  <c:v>220</c:v>
                </c:pt>
                <c:pt idx="183">
                  <c:v>157</c:v>
                </c:pt>
                <c:pt idx="184">
                  <c:v>180</c:v>
                </c:pt>
                <c:pt idx="185">
                  <c:v>169</c:v>
                </c:pt>
                <c:pt idx="186">
                  <c:v>171</c:v>
                </c:pt>
                <c:pt idx="187">
                  <c:v>201</c:v>
                </c:pt>
                <c:pt idx="188">
                  <c:v>205</c:v>
                </c:pt>
                <c:pt idx="189">
                  <c:v>210</c:v>
                </c:pt>
                <c:pt idx="190">
                  <c:v>183</c:v>
                </c:pt>
                <c:pt idx="191">
                  <c:v>249</c:v>
                </c:pt>
                <c:pt idx="192">
                  <c:v>186</c:v>
                </c:pt>
                <c:pt idx="193">
                  <c:v>253</c:v>
                </c:pt>
                <c:pt idx="194">
                  <c:v>275</c:v>
                </c:pt>
                <c:pt idx="195">
                  <c:v>314</c:v>
                </c:pt>
                <c:pt idx="196">
                  <c:v>263</c:v>
                </c:pt>
                <c:pt idx="197">
                  <c:v>281</c:v>
                </c:pt>
                <c:pt idx="198">
                  <c:v>271</c:v>
                </c:pt>
                <c:pt idx="199">
                  <c:v>332</c:v>
                </c:pt>
                <c:pt idx="200">
                  <c:v>694</c:v>
                </c:pt>
                <c:pt idx="201">
                  <c:v>519</c:v>
                </c:pt>
                <c:pt idx="202">
                  <c:v>392</c:v>
                </c:pt>
                <c:pt idx="203">
                  <c:v>216</c:v>
                </c:pt>
                <c:pt idx="204">
                  <c:v>313</c:v>
                </c:pt>
                <c:pt idx="205">
                  <c:v>472</c:v>
                </c:pt>
                <c:pt idx="206">
                  <c:v>432</c:v>
                </c:pt>
                <c:pt idx="207">
                  <c:v>397</c:v>
                </c:pt>
                <c:pt idx="208">
                  <c:v>183</c:v>
                </c:pt>
                <c:pt idx="209">
                  <c:v>277</c:v>
                </c:pt>
                <c:pt idx="210">
                  <c:v>309</c:v>
                </c:pt>
                <c:pt idx="211">
                  <c:v>532</c:v>
                </c:pt>
                <c:pt idx="212">
                  <c:v>269</c:v>
                </c:pt>
                <c:pt idx="213">
                  <c:v>244</c:v>
                </c:pt>
                <c:pt idx="214">
                  <c:v>423</c:v>
                </c:pt>
                <c:pt idx="215">
                  <c:v>230</c:v>
                </c:pt>
                <c:pt idx="216">
                  <c:v>155</c:v>
                </c:pt>
                <c:pt idx="217">
                  <c:v>168</c:v>
                </c:pt>
                <c:pt idx="218">
                  <c:v>198</c:v>
                </c:pt>
                <c:pt idx="219">
                  <c:v>110</c:v>
                </c:pt>
                <c:pt idx="220">
                  <c:v>139</c:v>
                </c:pt>
                <c:pt idx="221">
                  <c:v>72</c:v>
                </c:pt>
                <c:pt idx="222">
                  <c:v>91</c:v>
                </c:pt>
                <c:pt idx="223">
                  <c:v>142</c:v>
                </c:pt>
                <c:pt idx="224">
                  <c:v>137</c:v>
                </c:pt>
                <c:pt idx="225">
                  <c:v>146</c:v>
                </c:pt>
                <c:pt idx="226">
                  <c:v>93</c:v>
                </c:pt>
                <c:pt idx="227">
                  <c:v>66</c:v>
                </c:pt>
                <c:pt idx="228">
                  <c:v>75</c:v>
                </c:pt>
                <c:pt idx="229">
                  <c:v>53</c:v>
                </c:pt>
                <c:pt idx="230">
                  <c:v>31</c:v>
                </c:pt>
                <c:pt idx="231">
                  <c:v>66</c:v>
                </c:pt>
                <c:pt idx="232">
                  <c:v>49</c:v>
                </c:pt>
                <c:pt idx="233">
                  <c:v>92</c:v>
                </c:pt>
                <c:pt idx="234">
                  <c:v>65</c:v>
                </c:pt>
                <c:pt idx="235">
                  <c:v>38</c:v>
                </c:pt>
                <c:pt idx="236">
                  <c:v>82</c:v>
                </c:pt>
                <c:pt idx="237">
                  <c:v>71</c:v>
                </c:pt>
                <c:pt idx="238">
                  <c:v>84</c:v>
                </c:pt>
                <c:pt idx="239">
                  <c:v>32</c:v>
                </c:pt>
                <c:pt idx="240">
                  <c:v>71</c:v>
                </c:pt>
                <c:pt idx="241">
                  <c:v>39</c:v>
                </c:pt>
                <c:pt idx="242">
                  <c:v>60</c:v>
                </c:pt>
                <c:pt idx="243">
                  <c:v>21</c:v>
                </c:pt>
                <c:pt idx="244">
                  <c:v>29</c:v>
                </c:pt>
                <c:pt idx="245">
                  <c:v>42</c:v>
                </c:pt>
                <c:pt idx="246">
                  <c:v>8</c:v>
                </c:pt>
                <c:pt idx="247">
                  <c:v>19</c:v>
                </c:pt>
                <c:pt idx="248">
                  <c:v>8</c:v>
                </c:pt>
                <c:pt idx="249">
                  <c:v>26</c:v>
                </c:pt>
                <c:pt idx="250">
                  <c:v>73</c:v>
                </c:pt>
                <c:pt idx="251">
                  <c:v>22</c:v>
                </c:pt>
                <c:pt idx="252">
                  <c:v>24</c:v>
                </c:pt>
                <c:pt idx="253">
                  <c:v>22</c:v>
                </c:pt>
                <c:pt idx="254">
                  <c:v>28</c:v>
                </c:pt>
                <c:pt idx="255">
                  <c:v>13</c:v>
                </c:pt>
                <c:pt idx="256">
                  <c:v>22</c:v>
                </c:pt>
                <c:pt idx="257">
                  <c:v>15</c:v>
                </c:pt>
                <c:pt idx="258">
                  <c:v>12</c:v>
                </c:pt>
                <c:pt idx="259">
                  <c:v>44</c:v>
                </c:pt>
                <c:pt idx="260">
                  <c:v>7</c:v>
                </c:pt>
                <c:pt idx="261">
                  <c:v>23</c:v>
                </c:pt>
                <c:pt idx="262">
                  <c:v>7</c:v>
                </c:pt>
                <c:pt idx="263">
                  <c:v>23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20</c:v>
                </c:pt>
                <c:pt idx="268">
                  <c:v>14</c:v>
                </c:pt>
                <c:pt idx="269">
                  <c:v>9</c:v>
                </c:pt>
                <c:pt idx="270">
                  <c:v>12</c:v>
                </c:pt>
                <c:pt idx="271">
                  <c:v>0</c:v>
                </c:pt>
                <c:pt idx="272">
                  <c:v>2</c:v>
                </c:pt>
                <c:pt idx="273">
                  <c:v>8</c:v>
                </c:pt>
                <c:pt idx="274">
                  <c:v>3</c:v>
                </c:pt>
                <c:pt idx="275">
                  <c:v>12</c:v>
                </c:pt>
                <c:pt idx="276">
                  <c:v>14</c:v>
                </c:pt>
                <c:pt idx="277">
                  <c:v>21</c:v>
                </c:pt>
                <c:pt idx="278">
                  <c:v>4</c:v>
                </c:pt>
                <c:pt idx="279">
                  <c:v>7</c:v>
                </c:pt>
                <c:pt idx="280">
                  <c:v>9</c:v>
                </c:pt>
                <c:pt idx="281">
                  <c:v>10</c:v>
                </c:pt>
                <c:pt idx="282">
                  <c:v>4</c:v>
                </c:pt>
                <c:pt idx="283">
                  <c:v>11</c:v>
                </c:pt>
                <c:pt idx="284">
                  <c:v>0</c:v>
                </c:pt>
                <c:pt idx="285">
                  <c:v>13</c:v>
                </c:pt>
                <c:pt idx="286">
                  <c:v>1</c:v>
                </c:pt>
                <c:pt idx="287">
                  <c:v>11</c:v>
                </c:pt>
                <c:pt idx="288">
                  <c:v>10</c:v>
                </c:pt>
                <c:pt idx="289">
                  <c:v>9</c:v>
                </c:pt>
                <c:pt idx="290">
                  <c:v>7</c:v>
                </c:pt>
                <c:pt idx="291">
                  <c:v>6</c:v>
                </c:pt>
                <c:pt idx="292">
                  <c:v>4</c:v>
                </c:pt>
                <c:pt idx="293">
                  <c:v>5</c:v>
                </c:pt>
                <c:pt idx="294">
                  <c:v>12</c:v>
                </c:pt>
                <c:pt idx="295">
                  <c:v>6</c:v>
                </c:pt>
                <c:pt idx="296">
                  <c:v>11</c:v>
                </c:pt>
                <c:pt idx="297">
                  <c:v>10</c:v>
                </c:pt>
                <c:pt idx="298">
                  <c:v>4</c:v>
                </c:pt>
                <c:pt idx="299">
                  <c:v>6</c:v>
                </c:pt>
                <c:pt idx="300">
                  <c:v>7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3</c:v>
                </c:pt>
                <c:pt idx="305">
                  <c:v>4</c:v>
                </c:pt>
                <c:pt idx="306">
                  <c:v>8</c:v>
                </c:pt>
                <c:pt idx="307">
                  <c:v>12</c:v>
                </c:pt>
                <c:pt idx="308">
                  <c:v>13</c:v>
                </c:pt>
                <c:pt idx="309">
                  <c:v>7</c:v>
                </c:pt>
                <c:pt idx="310">
                  <c:v>8</c:v>
                </c:pt>
                <c:pt idx="311">
                  <c:v>5</c:v>
                </c:pt>
                <c:pt idx="312">
                  <c:v>10</c:v>
                </c:pt>
                <c:pt idx="313">
                  <c:v>5</c:v>
                </c:pt>
                <c:pt idx="314">
                  <c:v>5</c:v>
                </c:pt>
                <c:pt idx="315">
                  <c:v>1</c:v>
                </c:pt>
                <c:pt idx="316">
                  <c:v>7</c:v>
                </c:pt>
                <c:pt idx="317">
                  <c:v>6</c:v>
                </c:pt>
                <c:pt idx="318">
                  <c:v>2</c:v>
                </c:pt>
                <c:pt idx="319">
                  <c:v>8</c:v>
                </c:pt>
                <c:pt idx="320">
                  <c:v>8</c:v>
                </c:pt>
                <c:pt idx="321">
                  <c:v>6</c:v>
                </c:pt>
                <c:pt idx="322">
                  <c:v>6</c:v>
                </c:pt>
                <c:pt idx="323">
                  <c:v>4</c:v>
                </c:pt>
                <c:pt idx="324">
                  <c:v>5</c:v>
                </c:pt>
                <c:pt idx="325">
                  <c:v>11</c:v>
                </c:pt>
                <c:pt idx="326">
                  <c:v>2</c:v>
                </c:pt>
                <c:pt idx="327">
                  <c:v>23</c:v>
                </c:pt>
                <c:pt idx="328">
                  <c:v>5</c:v>
                </c:pt>
                <c:pt idx="329">
                  <c:v>14</c:v>
                </c:pt>
                <c:pt idx="330">
                  <c:v>13</c:v>
                </c:pt>
                <c:pt idx="331">
                  <c:v>9</c:v>
                </c:pt>
                <c:pt idx="332">
                  <c:v>5</c:v>
                </c:pt>
                <c:pt idx="333">
                  <c:v>8</c:v>
                </c:pt>
                <c:pt idx="334">
                  <c:v>17</c:v>
                </c:pt>
                <c:pt idx="335">
                  <c:v>18</c:v>
                </c:pt>
                <c:pt idx="336">
                  <c:v>10</c:v>
                </c:pt>
                <c:pt idx="337">
                  <c:v>20</c:v>
                </c:pt>
                <c:pt idx="338">
                  <c:v>10</c:v>
                </c:pt>
                <c:pt idx="339">
                  <c:v>8</c:v>
                </c:pt>
                <c:pt idx="340">
                  <c:v>16</c:v>
                </c:pt>
                <c:pt idx="341">
                  <c:v>14</c:v>
                </c:pt>
                <c:pt idx="342">
                  <c:v>11</c:v>
                </c:pt>
                <c:pt idx="343">
                  <c:v>38</c:v>
                </c:pt>
                <c:pt idx="344">
                  <c:v>10</c:v>
                </c:pt>
                <c:pt idx="345">
                  <c:v>17</c:v>
                </c:pt>
                <c:pt idx="346">
                  <c:v>11</c:v>
                </c:pt>
                <c:pt idx="347">
                  <c:v>10</c:v>
                </c:pt>
                <c:pt idx="348">
                  <c:v>20</c:v>
                </c:pt>
                <c:pt idx="349">
                  <c:v>24</c:v>
                </c:pt>
                <c:pt idx="350">
                  <c:v>21</c:v>
                </c:pt>
                <c:pt idx="351">
                  <c:v>18</c:v>
                </c:pt>
                <c:pt idx="352">
                  <c:v>31</c:v>
                </c:pt>
                <c:pt idx="353">
                  <c:v>25</c:v>
                </c:pt>
                <c:pt idx="354">
                  <c:v>32</c:v>
                </c:pt>
                <c:pt idx="355">
                  <c:v>26</c:v>
                </c:pt>
                <c:pt idx="356">
                  <c:v>28</c:v>
                </c:pt>
                <c:pt idx="357">
                  <c:v>35</c:v>
                </c:pt>
                <c:pt idx="358">
                  <c:v>14</c:v>
                </c:pt>
                <c:pt idx="359">
                  <c:v>13</c:v>
                </c:pt>
                <c:pt idx="360">
                  <c:v>62</c:v>
                </c:pt>
                <c:pt idx="361">
                  <c:v>22</c:v>
                </c:pt>
                <c:pt idx="362">
                  <c:v>26</c:v>
                </c:pt>
                <c:pt idx="363">
                  <c:v>32</c:v>
                </c:pt>
                <c:pt idx="364">
                  <c:v>33</c:v>
                </c:pt>
                <c:pt idx="365">
                  <c:v>24</c:v>
                </c:pt>
                <c:pt idx="366">
                  <c:v>32</c:v>
                </c:pt>
                <c:pt idx="367">
                  <c:v>26</c:v>
                </c:pt>
                <c:pt idx="368">
                  <c:v>25</c:v>
                </c:pt>
                <c:pt idx="369">
                  <c:v>20</c:v>
                </c:pt>
                <c:pt idx="370">
                  <c:v>18</c:v>
                </c:pt>
                <c:pt idx="371">
                  <c:v>44</c:v>
                </c:pt>
                <c:pt idx="372">
                  <c:v>33</c:v>
                </c:pt>
                <c:pt idx="373">
                  <c:v>15</c:v>
                </c:pt>
                <c:pt idx="374">
                  <c:v>32</c:v>
                </c:pt>
                <c:pt idx="375">
                  <c:v>43</c:v>
                </c:pt>
                <c:pt idx="376">
                  <c:v>30</c:v>
                </c:pt>
                <c:pt idx="377">
                  <c:v>19</c:v>
                </c:pt>
                <c:pt idx="378">
                  <c:v>28</c:v>
                </c:pt>
                <c:pt idx="379">
                  <c:v>25</c:v>
                </c:pt>
                <c:pt idx="380">
                  <c:v>32</c:v>
                </c:pt>
                <c:pt idx="381">
                  <c:v>28</c:v>
                </c:pt>
                <c:pt idx="382">
                  <c:v>51</c:v>
                </c:pt>
                <c:pt idx="383">
                  <c:v>22</c:v>
                </c:pt>
                <c:pt idx="384">
                  <c:v>20</c:v>
                </c:pt>
                <c:pt idx="385">
                  <c:v>32</c:v>
                </c:pt>
                <c:pt idx="386">
                  <c:v>11</c:v>
                </c:pt>
                <c:pt idx="387">
                  <c:v>35</c:v>
                </c:pt>
                <c:pt idx="388">
                  <c:v>17</c:v>
                </c:pt>
                <c:pt idx="389">
                  <c:v>20</c:v>
                </c:pt>
                <c:pt idx="390">
                  <c:v>20</c:v>
                </c:pt>
                <c:pt idx="391">
                  <c:v>15</c:v>
                </c:pt>
                <c:pt idx="392">
                  <c:v>3</c:v>
                </c:pt>
                <c:pt idx="393">
                  <c:v>18</c:v>
                </c:pt>
                <c:pt idx="394">
                  <c:v>22</c:v>
                </c:pt>
                <c:pt idx="395">
                  <c:v>12</c:v>
                </c:pt>
                <c:pt idx="396">
                  <c:v>15</c:v>
                </c:pt>
                <c:pt idx="397">
                  <c:v>7</c:v>
                </c:pt>
                <c:pt idx="398">
                  <c:v>8</c:v>
                </c:pt>
                <c:pt idx="399">
                  <c:v>24</c:v>
                </c:pt>
                <c:pt idx="400">
                  <c:v>18</c:v>
                </c:pt>
                <c:pt idx="401">
                  <c:v>13</c:v>
                </c:pt>
                <c:pt idx="402">
                  <c:v>7</c:v>
                </c:pt>
                <c:pt idx="403">
                  <c:v>7</c:v>
                </c:pt>
                <c:pt idx="404">
                  <c:v>12</c:v>
                </c:pt>
                <c:pt idx="405">
                  <c:v>7</c:v>
                </c:pt>
                <c:pt idx="406">
                  <c:v>8</c:v>
                </c:pt>
                <c:pt idx="407">
                  <c:v>13</c:v>
                </c:pt>
                <c:pt idx="408">
                  <c:v>9</c:v>
                </c:pt>
                <c:pt idx="409">
                  <c:v>15</c:v>
                </c:pt>
                <c:pt idx="410">
                  <c:v>6</c:v>
                </c:pt>
                <c:pt idx="411">
                  <c:v>5</c:v>
                </c:pt>
                <c:pt idx="412">
                  <c:v>6</c:v>
                </c:pt>
                <c:pt idx="413">
                  <c:v>28</c:v>
                </c:pt>
                <c:pt idx="414">
                  <c:v>11</c:v>
                </c:pt>
                <c:pt idx="415">
                  <c:v>11</c:v>
                </c:pt>
                <c:pt idx="416">
                  <c:v>7</c:v>
                </c:pt>
                <c:pt idx="417">
                  <c:v>6</c:v>
                </c:pt>
                <c:pt idx="418">
                  <c:v>10</c:v>
                </c:pt>
                <c:pt idx="419">
                  <c:v>17</c:v>
                </c:pt>
                <c:pt idx="420">
                  <c:v>13</c:v>
                </c:pt>
                <c:pt idx="421">
                  <c:v>5</c:v>
                </c:pt>
                <c:pt idx="422">
                  <c:v>3</c:v>
                </c:pt>
                <c:pt idx="423">
                  <c:v>16</c:v>
                </c:pt>
                <c:pt idx="424">
                  <c:v>13</c:v>
                </c:pt>
                <c:pt idx="425">
                  <c:v>12</c:v>
                </c:pt>
                <c:pt idx="426">
                  <c:v>15</c:v>
                </c:pt>
                <c:pt idx="427">
                  <c:v>8</c:v>
                </c:pt>
                <c:pt idx="428">
                  <c:v>17</c:v>
                </c:pt>
                <c:pt idx="429">
                  <c:v>10</c:v>
                </c:pt>
                <c:pt idx="430">
                  <c:v>9</c:v>
                </c:pt>
                <c:pt idx="431">
                  <c:v>9</c:v>
                </c:pt>
                <c:pt idx="432">
                  <c:v>7</c:v>
                </c:pt>
                <c:pt idx="433">
                  <c:v>11</c:v>
                </c:pt>
                <c:pt idx="434">
                  <c:v>12</c:v>
                </c:pt>
                <c:pt idx="435">
                  <c:v>15</c:v>
                </c:pt>
                <c:pt idx="436">
                  <c:v>9</c:v>
                </c:pt>
                <c:pt idx="437">
                  <c:v>17</c:v>
                </c:pt>
                <c:pt idx="438">
                  <c:v>12</c:v>
                </c:pt>
                <c:pt idx="439">
                  <c:v>25</c:v>
                </c:pt>
                <c:pt idx="440">
                  <c:v>21</c:v>
                </c:pt>
                <c:pt idx="441">
                  <c:v>24</c:v>
                </c:pt>
                <c:pt idx="442">
                  <c:v>20</c:v>
                </c:pt>
                <c:pt idx="443">
                  <c:v>18</c:v>
                </c:pt>
                <c:pt idx="444">
                  <c:v>13</c:v>
                </c:pt>
                <c:pt idx="445">
                  <c:v>22</c:v>
                </c:pt>
                <c:pt idx="446">
                  <c:v>17</c:v>
                </c:pt>
                <c:pt idx="447">
                  <c:v>18</c:v>
                </c:pt>
                <c:pt idx="448">
                  <c:v>25</c:v>
                </c:pt>
                <c:pt idx="449">
                  <c:v>29</c:v>
                </c:pt>
                <c:pt idx="450">
                  <c:v>17</c:v>
                </c:pt>
                <c:pt idx="451">
                  <c:v>22</c:v>
                </c:pt>
                <c:pt idx="452">
                  <c:v>18</c:v>
                </c:pt>
                <c:pt idx="453">
                  <c:v>37</c:v>
                </c:pt>
                <c:pt idx="454">
                  <c:v>36</c:v>
                </c:pt>
                <c:pt idx="455">
                  <c:v>27</c:v>
                </c:pt>
                <c:pt idx="456">
                  <c:v>10</c:v>
                </c:pt>
                <c:pt idx="457">
                  <c:v>16</c:v>
                </c:pt>
                <c:pt idx="458">
                  <c:v>33</c:v>
                </c:pt>
                <c:pt idx="459">
                  <c:v>20</c:v>
                </c:pt>
                <c:pt idx="460">
                  <c:v>22</c:v>
                </c:pt>
                <c:pt idx="461">
                  <c:v>14</c:v>
                </c:pt>
                <c:pt idx="462">
                  <c:v>20</c:v>
                </c:pt>
                <c:pt idx="463">
                  <c:v>13</c:v>
                </c:pt>
                <c:pt idx="464">
                  <c:v>14</c:v>
                </c:pt>
                <c:pt idx="465">
                  <c:v>21</c:v>
                </c:pt>
                <c:pt idx="466">
                  <c:v>20</c:v>
                </c:pt>
                <c:pt idx="467">
                  <c:v>17</c:v>
                </c:pt>
                <c:pt idx="468">
                  <c:v>21</c:v>
                </c:pt>
                <c:pt idx="469">
                  <c:v>29</c:v>
                </c:pt>
                <c:pt idx="470">
                  <c:v>33</c:v>
                </c:pt>
                <c:pt idx="471">
                  <c:v>6</c:v>
                </c:pt>
                <c:pt idx="472">
                  <c:v>21</c:v>
                </c:pt>
                <c:pt idx="473">
                  <c:v>20</c:v>
                </c:pt>
                <c:pt idx="474">
                  <c:v>22</c:v>
                </c:pt>
                <c:pt idx="475">
                  <c:v>31</c:v>
                </c:pt>
                <c:pt idx="476">
                  <c:v>23</c:v>
                </c:pt>
                <c:pt idx="477">
                  <c:v>18</c:v>
                </c:pt>
                <c:pt idx="478">
                  <c:v>15</c:v>
                </c:pt>
                <c:pt idx="479">
                  <c:v>42</c:v>
                </c:pt>
                <c:pt idx="480">
                  <c:v>19</c:v>
                </c:pt>
                <c:pt idx="481">
                  <c:v>11</c:v>
                </c:pt>
                <c:pt idx="482">
                  <c:v>49</c:v>
                </c:pt>
                <c:pt idx="483">
                  <c:v>46</c:v>
                </c:pt>
                <c:pt idx="484">
                  <c:v>13</c:v>
                </c:pt>
                <c:pt idx="485">
                  <c:v>35</c:v>
                </c:pt>
                <c:pt idx="486">
                  <c:v>17</c:v>
                </c:pt>
                <c:pt idx="487">
                  <c:v>22</c:v>
                </c:pt>
                <c:pt idx="488">
                  <c:v>13</c:v>
                </c:pt>
                <c:pt idx="489">
                  <c:v>31</c:v>
                </c:pt>
                <c:pt idx="490">
                  <c:v>12</c:v>
                </c:pt>
                <c:pt idx="491">
                  <c:v>35</c:v>
                </c:pt>
                <c:pt idx="492">
                  <c:v>16</c:v>
                </c:pt>
                <c:pt idx="493">
                  <c:v>11</c:v>
                </c:pt>
                <c:pt idx="494">
                  <c:v>25</c:v>
                </c:pt>
                <c:pt idx="495">
                  <c:v>22</c:v>
                </c:pt>
                <c:pt idx="496">
                  <c:v>42</c:v>
                </c:pt>
                <c:pt idx="497">
                  <c:v>34</c:v>
                </c:pt>
                <c:pt idx="498">
                  <c:v>23</c:v>
                </c:pt>
                <c:pt idx="499">
                  <c:v>33</c:v>
                </c:pt>
                <c:pt idx="500">
                  <c:v>22</c:v>
                </c:pt>
                <c:pt idx="501">
                  <c:v>25</c:v>
                </c:pt>
                <c:pt idx="502">
                  <c:v>42</c:v>
                </c:pt>
                <c:pt idx="503">
                  <c:v>38</c:v>
                </c:pt>
                <c:pt idx="504">
                  <c:v>25</c:v>
                </c:pt>
                <c:pt idx="505">
                  <c:v>34</c:v>
                </c:pt>
                <c:pt idx="506">
                  <c:v>39</c:v>
                </c:pt>
                <c:pt idx="507">
                  <c:v>31</c:v>
                </c:pt>
                <c:pt idx="508">
                  <c:v>25</c:v>
                </c:pt>
                <c:pt idx="509">
                  <c:v>17</c:v>
                </c:pt>
                <c:pt idx="510">
                  <c:v>20</c:v>
                </c:pt>
                <c:pt idx="511">
                  <c:v>29</c:v>
                </c:pt>
                <c:pt idx="512">
                  <c:v>27</c:v>
                </c:pt>
                <c:pt idx="513">
                  <c:v>36</c:v>
                </c:pt>
                <c:pt idx="514">
                  <c:v>19</c:v>
                </c:pt>
                <c:pt idx="515">
                  <c:v>28</c:v>
                </c:pt>
                <c:pt idx="516">
                  <c:v>28</c:v>
                </c:pt>
                <c:pt idx="517">
                  <c:v>15</c:v>
                </c:pt>
                <c:pt idx="518">
                  <c:v>27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3D7-45CD-A98B-FEE6BF221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220825"/>
        <c:axId val="395693049"/>
      </c:barChart>
      <c:dateAx>
        <c:axId val="822208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yyyy&quot;-&quot;mm&quot;-&quot;d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95693049"/>
        <c:crosses val="autoZero"/>
        <c:auto val="1"/>
        <c:lblOffset val="100"/>
        <c:baseTimeUnit val="days"/>
      </c:dateAx>
      <c:valAx>
        <c:axId val="3956930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222082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Situation report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'Copy of Sheet1'!$Q$1</c:f>
              <c:strCache>
                <c:ptCount val="1"/>
                <c:pt idx="0">
                  <c:v>Intensive Care Unit (ICU)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'Copy of Sheet1'!$A$2:$A$600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</c:numCache>
            </c:numRef>
          </c:cat>
          <c:val>
            <c:numRef>
              <c:f>'Copy of Sheet1'!$Q$2:$Q$600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4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7</c:v>
                </c:pt>
                <c:pt idx="22">
                  <c:v>6</c:v>
                </c:pt>
                <c:pt idx="23">
                  <c:v>6</c:v>
                </c:pt>
                <c:pt idx="24">
                  <c:v>5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8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6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9</c:v>
                </c:pt>
                <c:pt idx="44">
                  <c:v>8</c:v>
                </c:pt>
                <c:pt idx="45">
                  <c:v>9</c:v>
                </c:pt>
                <c:pt idx="46">
                  <c:v>10</c:v>
                </c:pt>
                <c:pt idx="47">
                  <c:v>12</c:v>
                </c:pt>
                <c:pt idx="48">
                  <c:v>9</c:v>
                </c:pt>
                <c:pt idx="49">
                  <c:v>9</c:v>
                </c:pt>
                <c:pt idx="50">
                  <c:v>11</c:v>
                </c:pt>
                <c:pt idx="51">
                  <c:v>14</c:v>
                </c:pt>
                <c:pt idx="52">
                  <c:v>13</c:v>
                </c:pt>
                <c:pt idx="53">
                  <c:v>13</c:v>
                </c:pt>
                <c:pt idx="54">
                  <c:v>14</c:v>
                </c:pt>
                <c:pt idx="55">
                  <c:v>15</c:v>
                </c:pt>
                <c:pt idx="56">
                  <c:v>15</c:v>
                </c:pt>
                <c:pt idx="57">
                  <c:v>16</c:v>
                </c:pt>
                <c:pt idx="58">
                  <c:v>14</c:v>
                </c:pt>
                <c:pt idx="59">
                  <c:v>14</c:v>
                </c:pt>
                <c:pt idx="60">
                  <c:v>15</c:v>
                </c:pt>
                <c:pt idx="61">
                  <c:v>17</c:v>
                </c:pt>
                <c:pt idx="62">
                  <c:v>17</c:v>
                </c:pt>
                <c:pt idx="63">
                  <c:v>18</c:v>
                </c:pt>
                <c:pt idx="64">
                  <c:v>17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22</c:v>
                </c:pt>
                <c:pt idx="69">
                  <c:v>24</c:v>
                </c:pt>
                <c:pt idx="70">
                  <c:v>23</c:v>
                </c:pt>
                <c:pt idx="71">
                  <c:v>25</c:v>
                </c:pt>
                <c:pt idx="72">
                  <c:v>26</c:v>
                </c:pt>
                <c:pt idx="73">
                  <c:v>25</c:v>
                </c:pt>
                <c:pt idx="74">
                  <c:v>25</c:v>
                </c:pt>
                <c:pt idx="75">
                  <c:v>29</c:v>
                </c:pt>
                <c:pt idx="76">
                  <c:v>29</c:v>
                </c:pt>
                <c:pt idx="77">
                  <c:v>29</c:v>
                </c:pt>
                <c:pt idx="78">
                  <c:v>32</c:v>
                </c:pt>
                <c:pt idx="79">
                  <c:v>31</c:v>
                </c:pt>
                <c:pt idx="80">
                  <c:v>31</c:v>
                </c:pt>
                <c:pt idx="81">
                  <c:v>29</c:v>
                </c:pt>
                <c:pt idx="82">
                  <c:v>28</c:v>
                </c:pt>
                <c:pt idx="83">
                  <c:v>26</c:v>
                </c:pt>
                <c:pt idx="84">
                  <c:v>23</c:v>
                </c:pt>
                <c:pt idx="85">
                  <c:v>22</c:v>
                </c:pt>
                <c:pt idx="86">
                  <c:v>23</c:v>
                </c:pt>
                <c:pt idx="87">
                  <c:v>22</c:v>
                </c:pt>
                <c:pt idx="88">
                  <c:v>23</c:v>
                </c:pt>
                <c:pt idx="89">
                  <c:v>27</c:v>
                </c:pt>
                <c:pt idx="90">
                  <c:v>25</c:v>
                </c:pt>
                <c:pt idx="91">
                  <c:v>26</c:v>
                </c:pt>
                <c:pt idx="92">
                  <c:v>24</c:v>
                </c:pt>
                <c:pt idx="93">
                  <c:v>24</c:v>
                </c:pt>
                <c:pt idx="94">
                  <c:v>22</c:v>
                </c:pt>
                <c:pt idx="95">
                  <c:v>20</c:v>
                </c:pt>
                <c:pt idx="96">
                  <c:v>21</c:v>
                </c:pt>
                <c:pt idx="97">
                  <c:v>22</c:v>
                </c:pt>
                <c:pt idx="98">
                  <c:v>21</c:v>
                </c:pt>
                <c:pt idx="99">
                  <c:v>23</c:v>
                </c:pt>
                <c:pt idx="100">
                  <c:v>24</c:v>
                </c:pt>
                <c:pt idx="101">
                  <c:v>22</c:v>
                </c:pt>
                <c:pt idx="102">
                  <c:v>25</c:v>
                </c:pt>
                <c:pt idx="103">
                  <c:v>24</c:v>
                </c:pt>
                <c:pt idx="104">
                  <c:v>23</c:v>
                </c:pt>
                <c:pt idx="105">
                  <c:v>19</c:v>
                </c:pt>
                <c:pt idx="106">
                  <c:v>22</c:v>
                </c:pt>
                <c:pt idx="107">
                  <c:v>23</c:v>
                </c:pt>
                <c:pt idx="108">
                  <c:v>22</c:v>
                </c:pt>
                <c:pt idx="109">
                  <c:v>24</c:v>
                </c:pt>
                <c:pt idx="110">
                  <c:v>20</c:v>
                </c:pt>
                <c:pt idx="111">
                  <c:v>19</c:v>
                </c:pt>
                <c:pt idx="112">
                  <c:v>20</c:v>
                </c:pt>
                <c:pt idx="113">
                  <c:v>18</c:v>
                </c:pt>
                <c:pt idx="114">
                  <c:v>16</c:v>
                </c:pt>
                <c:pt idx="115">
                  <c:v>16</c:v>
                </c:pt>
                <c:pt idx="116">
                  <c:v>12</c:v>
                </c:pt>
                <c:pt idx="117">
                  <c:v>10</c:v>
                </c:pt>
                <c:pt idx="118">
                  <c:v>11</c:v>
                </c:pt>
                <c:pt idx="119">
                  <c:v>10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7</c:v>
                </c:pt>
                <c:pt idx="126">
                  <c:v>7</c:v>
                </c:pt>
                <c:pt idx="127">
                  <c:v>8</c:v>
                </c:pt>
                <c:pt idx="128">
                  <c:v>7</c:v>
                </c:pt>
                <c:pt idx="129">
                  <c:v>8</c:v>
                </c:pt>
                <c:pt idx="130">
                  <c:v>7</c:v>
                </c:pt>
                <c:pt idx="131">
                  <c:v>6</c:v>
                </c:pt>
                <c:pt idx="132">
                  <c:v>5</c:v>
                </c:pt>
                <c:pt idx="133">
                  <c:v>5</c:v>
                </c:pt>
                <c:pt idx="134">
                  <c:v>4</c:v>
                </c:pt>
                <c:pt idx="135">
                  <c:v>4</c:v>
                </c:pt>
                <c:pt idx="136">
                  <c:v>3</c:v>
                </c:pt>
                <c:pt idx="137">
                  <c:v>4</c:v>
                </c:pt>
                <c:pt idx="138">
                  <c:v>3</c:v>
                </c:pt>
                <c:pt idx="139">
                  <c:v>3</c:v>
                </c:pt>
                <c:pt idx="140">
                  <c:v>2</c:v>
                </c:pt>
                <c:pt idx="141">
                  <c:v>2</c:v>
                </c:pt>
                <c:pt idx="142">
                  <c:v>1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2</c:v>
                </c:pt>
                <c:pt idx="468">
                  <c:v>2</c:v>
                </c:pt>
                <c:pt idx="469">
                  <c:v>1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2</c:v>
                </c:pt>
                <c:pt idx="480">
                  <c:v>3</c:v>
                </c:pt>
                <c:pt idx="481">
                  <c:v>5</c:v>
                </c:pt>
                <c:pt idx="482">
                  <c:v>5</c:v>
                </c:pt>
                <c:pt idx="483">
                  <c:v>4</c:v>
                </c:pt>
                <c:pt idx="484">
                  <c:v>4</c:v>
                </c:pt>
                <c:pt idx="485">
                  <c:v>5</c:v>
                </c:pt>
                <c:pt idx="486">
                  <c:v>3</c:v>
                </c:pt>
                <c:pt idx="487">
                  <c:v>3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2</c:v>
                </c:pt>
                <c:pt idx="517">
                  <c:v>5</c:v>
                </c:pt>
                <c:pt idx="518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64A-46D9-9538-2F641B4AF1CF}"/>
            </c:ext>
          </c:extLst>
        </c:ser>
        <c:ser>
          <c:idx val="1"/>
          <c:order val="1"/>
          <c:tx>
            <c:strRef>
              <c:f>'Copy of Sheet1'!$R$1</c:f>
              <c:strCache>
                <c:ptCount val="1"/>
                <c:pt idx="0">
                  <c:v>General Wards MOH report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'Copy of Sheet1'!$A$2:$A$600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</c:numCache>
            </c:numRef>
          </c:cat>
          <c:val>
            <c:numRef>
              <c:f>'Copy of Sheet1'!$R$2:$R$600</c:f>
              <c:numCache>
                <c:formatCode>General</c:formatCode>
                <c:ptCount val="599"/>
                <c:pt idx="57">
                  <c:v>238</c:v>
                </c:pt>
                <c:pt idx="58">
                  <c:v>276</c:v>
                </c:pt>
                <c:pt idx="59">
                  <c:v>295</c:v>
                </c:pt>
                <c:pt idx="60">
                  <c:v>340</c:v>
                </c:pt>
                <c:pt idx="61">
                  <c:v>384</c:v>
                </c:pt>
                <c:pt idx="62">
                  <c:v>388</c:v>
                </c:pt>
                <c:pt idx="63">
                  <c:v>404</c:v>
                </c:pt>
                <c:pt idx="64">
                  <c:v>415</c:v>
                </c:pt>
                <c:pt idx="65">
                  <c:v>401</c:v>
                </c:pt>
                <c:pt idx="66">
                  <c:v>404</c:v>
                </c:pt>
                <c:pt idx="67">
                  <c:v>401</c:v>
                </c:pt>
                <c:pt idx="68">
                  <c:v>401</c:v>
                </c:pt>
                <c:pt idx="69">
                  <c:v>437</c:v>
                </c:pt>
                <c:pt idx="70">
                  <c:v>441</c:v>
                </c:pt>
                <c:pt idx="71">
                  <c:v>448</c:v>
                </c:pt>
                <c:pt idx="72">
                  <c:v>474</c:v>
                </c:pt>
                <c:pt idx="73">
                  <c:v>544</c:v>
                </c:pt>
                <c:pt idx="74">
                  <c:v>546</c:v>
                </c:pt>
                <c:pt idx="75">
                  <c:v>598</c:v>
                </c:pt>
                <c:pt idx="76">
                  <c:v>640</c:v>
                </c:pt>
                <c:pt idx="77">
                  <c:v>856</c:v>
                </c:pt>
                <c:pt idx="78">
                  <c:v>845</c:v>
                </c:pt>
                <c:pt idx="79">
                  <c:v>914</c:v>
                </c:pt>
                <c:pt idx="80">
                  <c:v>947</c:v>
                </c:pt>
                <c:pt idx="81">
                  <c:v>1131</c:v>
                </c:pt>
                <c:pt idx="82">
                  <c:v>1289</c:v>
                </c:pt>
                <c:pt idx="83">
                  <c:v>1473</c:v>
                </c:pt>
                <c:pt idx="84">
                  <c:v>1866</c:v>
                </c:pt>
                <c:pt idx="85">
                  <c:v>2095</c:v>
                </c:pt>
                <c:pt idx="86">
                  <c:v>2538</c:v>
                </c:pt>
                <c:pt idx="87">
                  <c:v>2899</c:v>
                </c:pt>
                <c:pt idx="88">
                  <c:v>1364</c:v>
                </c:pt>
                <c:pt idx="89">
                  <c:v>1381</c:v>
                </c:pt>
                <c:pt idx="90">
                  <c:v>1571</c:v>
                </c:pt>
                <c:pt idx="91">
                  <c:v>1342</c:v>
                </c:pt>
                <c:pt idx="92">
                  <c:v>1205</c:v>
                </c:pt>
                <c:pt idx="93">
                  <c:v>1190</c:v>
                </c:pt>
                <c:pt idx="94">
                  <c:v>1289</c:v>
                </c:pt>
                <c:pt idx="95">
                  <c:v>1431</c:v>
                </c:pt>
                <c:pt idx="96">
                  <c:v>1668</c:v>
                </c:pt>
                <c:pt idx="97">
                  <c:v>1692</c:v>
                </c:pt>
                <c:pt idx="98">
                  <c:v>1687</c:v>
                </c:pt>
                <c:pt idx="99">
                  <c:v>1741</c:v>
                </c:pt>
                <c:pt idx="100">
                  <c:v>1686</c:v>
                </c:pt>
                <c:pt idx="101">
                  <c:v>1608</c:v>
                </c:pt>
                <c:pt idx="102">
                  <c:v>1466</c:v>
                </c:pt>
                <c:pt idx="103">
                  <c:v>1560</c:v>
                </c:pt>
                <c:pt idx="104">
                  <c:v>1439</c:v>
                </c:pt>
                <c:pt idx="105">
                  <c:v>1357</c:v>
                </c:pt>
                <c:pt idx="106">
                  <c:v>1223</c:v>
                </c:pt>
                <c:pt idx="107">
                  <c:v>1101</c:v>
                </c:pt>
                <c:pt idx="108">
                  <c:v>1075</c:v>
                </c:pt>
                <c:pt idx="109">
                  <c:v>1069</c:v>
                </c:pt>
                <c:pt idx="110">
                  <c:v>1112</c:v>
                </c:pt>
                <c:pt idx="111">
                  <c:v>1018</c:v>
                </c:pt>
                <c:pt idx="112">
                  <c:v>1052</c:v>
                </c:pt>
                <c:pt idx="113">
                  <c:v>1106</c:v>
                </c:pt>
                <c:pt idx="114">
                  <c:v>1095</c:v>
                </c:pt>
                <c:pt idx="115">
                  <c:v>1194</c:v>
                </c:pt>
                <c:pt idx="116">
                  <c:v>1024</c:v>
                </c:pt>
                <c:pt idx="117">
                  <c:v>994</c:v>
                </c:pt>
                <c:pt idx="118">
                  <c:v>943</c:v>
                </c:pt>
                <c:pt idx="119">
                  <c:v>891</c:v>
                </c:pt>
                <c:pt idx="120">
                  <c:v>790</c:v>
                </c:pt>
                <c:pt idx="121">
                  <c:v>703</c:v>
                </c:pt>
                <c:pt idx="122">
                  <c:v>682</c:v>
                </c:pt>
                <c:pt idx="123">
                  <c:v>599</c:v>
                </c:pt>
                <c:pt idx="124">
                  <c:v>577</c:v>
                </c:pt>
                <c:pt idx="125">
                  <c:v>518</c:v>
                </c:pt>
                <c:pt idx="126">
                  <c:v>503</c:v>
                </c:pt>
                <c:pt idx="127">
                  <c:v>453</c:v>
                </c:pt>
                <c:pt idx="128">
                  <c:v>367</c:v>
                </c:pt>
                <c:pt idx="129">
                  <c:v>313</c:v>
                </c:pt>
                <c:pt idx="130">
                  <c:v>337</c:v>
                </c:pt>
                <c:pt idx="131">
                  <c:v>325</c:v>
                </c:pt>
                <c:pt idx="132">
                  <c:v>329</c:v>
                </c:pt>
                <c:pt idx="133">
                  <c:v>298</c:v>
                </c:pt>
                <c:pt idx="134">
                  <c:v>303</c:v>
                </c:pt>
                <c:pt idx="135">
                  <c:v>304</c:v>
                </c:pt>
                <c:pt idx="136">
                  <c:v>292</c:v>
                </c:pt>
                <c:pt idx="137">
                  <c:v>265</c:v>
                </c:pt>
                <c:pt idx="138">
                  <c:v>245</c:v>
                </c:pt>
                <c:pt idx="139">
                  <c:v>220</c:v>
                </c:pt>
                <c:pt idx="140">
                  <c:v>225</c:v>
                </c:pt>
                <c:pt idx="141">
                  <c:v>237</c:v>
                </c:pt>
                <c:pt idx="142">
                  <c:v>227</c:v>
                </c:pt>
                <c:pt idx="143">
                  <c:v>236</c:v>
                </c:pt>
                <c:pt idx="144">
                  <c:v>241</c:v>
                </c:pt>
                <c:pt idx="145">
                  <c:v>267</c:v>
                </c:pt>
                <c:pt idx="146">
                  <c:v>255</c:v>
                </c:pt>
                <c:pt idx="147">
                  <c:v>223</c:v>
                </c:pt>
                <c:pt idx="148">
                  <c:v>210</c:v>
                </c:pt>
                <c:pt idx="149">
                  <c:v>184</c:v>
                </c:pt>
                <c:pt idx="150">
                  <c:v>178</c:v>
                </c:pt>
                <c:pt idx="151">
                  <c:v>199</c:v>
                </c:pt>
                <c:pt idx="152">
                  <c:v>191</c:v>
                </c:pt>
                <c:pt idx="153">
                  <c:v>188</c:v>
                </c:pt>
                <c:pt idx="154">
                  <c:v>188</c:v>
                </c:pt>
                <c:pt idx="155">
                  <c:v>182</c:v>
                </c:pt>
                <c:pt idx="156">
                  <c:v>173</c:v>
                </c:pt>
                <c:pt idx="157">
                  <c:v>183</c:v>
                </c:pt>
                <c:pt idx="158">
                  <c:v>196</c:v>
                </c:pt>
                <c:pt idx="159">
                  <c:v>214</c:v>
                </c:pt>
                <c:pt idx="160">
                  <c:v>208</c:v>
                </c:pt>
                <c:pt idx="161">
                  <c:v>200</c:v>
                </c:pt>
                <c:pt idx="162">
                  <c:v>222</c:v>
                </c:pt>
                <c:pt idx="163">
                  <c:v>202</c:v>
                </c:pt>
                <c:pt idx="164">
                  <c:v>210</c:v>
                </c:pt>
                <c:pt idx="165">
                  <c:v>206</c:v>
                </c:pt>
                <c:pt idx="166">
                  <c:v>218</c:v>
                </c:pt>
                <c:pt idx="167">
                  <c:v>214</c:v>
                </c:pt>
                <c:pt idx="168">
                  <c:v>196</c:v>
                </c:pt>
                <c:pt idx="169">
                  <c:v>202</c:v>
                </c:pt>
                <c:pt idx="170">
                  <c:v>191</c:v>
                </c:pt>
                <c:pt idx="171">
                  <c:v>181</c:v>
                </c:pt>
                <c:pt idx="172">
                  <c:v>165</c:v>
                </c:pt>
                <c:pt idx="173">
                  <c:v>161</c:v>
                </c:pt>
                <c:pt idx="174">
                  <c:v>159</c:v>
                </c:pt>
                <c:pt idx="175">
                  <c:v>146</c:v>
                </c:pt>
                <c:pt idx="176">
                  <c:v>165</c:v>
                </c:pt>
                <c:pt idx="177">
                  <c:v>169</c:v>
                </c:pt>
                <c:pt idx="178">
                  <c:v>181</c:v>
                </c:pt>
                <c:pt idx="179">
                  <c:v>183</c:v>
                </c:pt>
                <c:pt idx="180">
                  <c:v>170</c:v>
                </c:pt>
                <c:pt idx="181">
                  <c:v>150</c:v>
                </c:pt>
                <c:pt idx="182">
                  <c:v>137</c:v>
                </c:pt>
                <c:pt idx="183">
                  <c:v>157</c:v>
                </c:pt>
                <c:pt idx="184">
                  <c:v>148</c:v>
                </c:pt>
                <c:pt idx="185">
                  <c:v>173</c:v>
                </c:pt>
                <c:pt idx="186">
                  <c:v>179</c:v>
                </c:pt>
                <c:pt idx="187">
                  <c:v>185</c:v>
                </c:pt>
                <c:pt idx="188">
                  <c:v>184</c:v>
                </c:pt>
                <c:pt idx="189">
                  <c:v>148</c:v>
                </c:pt>
                <c:pt idx="190">
                  <c:v>136</c:v>
                </c:pt>
                <c:pt idx="191">
                  <c:v>117</c:v>
                </c:pt>
                <c:pt idx="192">
                  <c:v>109</c:v>
                </c:pt>
                <c:pt idx="193">
                  <c:v>114</c:v>
                </c:pt>
                <c:pt idx="194">
                  <c:v>124</c:v>
                </c:pt>
                <c:pt idx="195">
                  <c:v>125</c:v>
                </c:pt>
                <c:pt idx="196">
                  <c:v>112</c:v>
                </c:pt>
                <c:pt idx="197">
                  <c:v>124</c:v>
                </c:pt>
                <c:pt idx="198">
                  <c:v>145</c:v>
                </c:pt>
                <c:pt idx="199">
                  <c:v>135</c:v>
                </c:pt>
                <c:pt idx="200">
                  <c:v>112</c:v>
                </c:pt>
                <c:pt idx="201">
                  <c:v>104</c:v>
                </c:pt>
                <c:pt idx="202">
                  <c:v>92</c:v>
                </c:pt>
                <c:pt idx="203">
                  <c:v>91</c:v>
                </c:pt>
                <c:pt idx="204">
                  <c:v>79</c:v>
                </c:pt>
                <c:pt idx="205">
                  <c:v>83</c:v>
                </c:pt>
                <c:pt idx="206">
                  <c:v>82</c:v>
                </c:pt>
                <c:pt idx="207">
                  <c:v>82</c:v>
                </c:pt>
                <c:pt idx="208">
                  <c:v>88</c:v>
                </c:pt>
                <c:pt idx="209">
                  <c:v>87</c:v>
                </c:pt>
                <c:pt idx="210">
                  <c:v>75</c:v>
                </c:pt>
                <c:pt idx="211">
                  <c:v>72</c:v>
                </c:pt>
                <c:pt idx="212">
                  <c:v>81</c:v>
                </c:pt>
                <c:pt idx="213">
                  <c:v>76</c:v>
                </c:pt>
                <c:pt idx="214">
                  <c:v>84</c:v>
                </c:pt>
                <c:pt idx="215">
                  <c:v>78</c:v>
                </c:pt>
                <c:pt idx="216">
                  <c:v>65</c:v>
                </c:pt>
                <c:pt idx="217">
                  <c:v>66</c:v>
                </c:pt>
                <c:pt idx="218">
                  <c:v>71</c:v>
                </c:pt>
                <c:pt idx="219">
                  <c:v>70</c:v>
                </c:pt>
                <c:pt idx="220">
                  <c:v>74</c:v>
                </c:pt>
                <c:pt idx="221">
                  <c:v>78</c:v>
                </c:pt>
                <c:pt idx="222">
                  <c:v>86</c:v>
                </c:pt>
                <c:pt idx="223">
                  <c:v>75</c:v>
                </c:pt>
                <c:pt idx="224">
                  <c:v>52</c:v>
                </c:pt>
                <c:pt idx="225">
                  <c:v>51</c:v>
                </c:pt>
                <c:pt idx="226">
                  <c:v>50</c:v>
                </c:pt>
                <c:pt idx="227">
                  <c:v>51</c:v>
                </c:pt>
                <c:pt idx="228">
                  <c:v>51</c:v>
                </c:pt>
                <c:pt idx="229">
                  <c:v>48</c:v>
                </c:pt>
                <c:pt idx="230">
                  <c:v>34</c:v>
                </c:pt>
                <c:pt idx="231">
                  <c:v>47</c:v>
                </c:pt>
                <c:pt idx="232">
                  <c:v>49</c:v>
                </c:pt>
                <c:pt idx="233">
                  <c:v>54</c:v>
                </c:pt>
                <c:pt idx="234">
                  <c:v>60</c:v>
                </c:pt>
                <c:pt idx="235">
                  <c:v>53</c:v>
                </c:pt>
                <c:pt idx="236">
                  <c:v>51</c:v>
                </c:pt>
                <c:pt idx="237">
                  <c:v>42</c:v>
                </c:pt>
                <c:pt idx="238">
                  <c:v>43</c:v>
                </c:pt>
                <c:pt idx="239">
                  <c:v>38</c:v>
                </c:pt>
                <c:pt idx="240">
                  <c:v>27</c:v>
                </c:pt>
                <c:pt idx="241">
                  <c:v>30</c:v>
                </c:pt>
                <c:pt idx="242">
                  <c:v>36</c:v>
                </c:pt>
                <c:pt idx="243">
                  <c:v>37</c:v>
                </c:pt>
                <c:pt idx="244">
                  <c:v>36</c:v>
                </c:pt>
                <c:pt idx="245">
                  <c:v>28</c:v>
                </c:pt>
                <c:pt idx="246">
                  <c:v>30</c:v>
                </c:pt>
                <c:pt idx="247">
                  <c:v>25</c:v>
                </c:pt>
                <c:pt idx="248">
                  <c:v>31</c:v>
                </c:pt>
                <c:pt idx="249">
                  <c:v>36</c:v>
                </c:pt>
                <c:pt idx="250">
                  <c:v>32</c:v>
                </c:pt>
                <c:pt idx="251">
                  <c:v>41</c:v>
                </c:pt>
                <c:pt idx="252">
                  <c:v>44</c:v>
                </c:pt>
                <c:pt idx="253">
                  <c:v>48</c:v>
                </c:pt>
                <c:pt idx="254">
                  <c:v>46</c:v>
                </c:pt>
                <c:pt idx="255">
                  <c:v>43</c:v>
                </c:pt>
                <c:pt idx="256">
                  <c:v>42</c:v>
                </c:pt>
                <c:pt idx="257">
                  <c:v>42</c:v>
                </c:pt>
                <c:pt idx="258">
                  <c:v>38</c:v>
                </c:pt>
                <c:pt idx="259">
                  <c:v>34</c:v>
                </c:pt>
                <c:pt idx="260">
                  <c:v>36</c:v>
                </c:pt>
                <c:pt idx="261">
                  <c:v>39</c:v>
                </c:pt>
                <c:pt idx="262">
                  <c:v>43</c:v>
                </c:pt>
                <c:pt idx="263">
                  <c:v>48</c:v>
                </c:pt>
                <c:pt idx="264">
                  <c:v>35</c:v>
                </c:pt>
                <c:pt idx="265">
                  <c:v>39</c:v>
                </c:pt>
                <c:pt idx="266">
                  <c:v>36</c:v>
                </c:pt>
                <c:pt idx="267">
                  <c:v>30</c:v>
                </c:pt>
                <c:pt idx="268">
                  <c:v>37</c:v>
                </c:pt>
                <c:pt idx="269">
                  <c:v>40</c:v>
                </c:pt>
                <c:pt idx="270">
                  <c:v>34</c:v>
                </c:pt>
                <c:pt idx="271">
                  <c:v>38</c:v>
                </c:pt>
                <c:pt idx="272">
                  <c:v>34</c:v>
                </c:pt>
                <c:pt idx="273">
                  <c:v>45</c:v>
                </c:pt>
                <c:pt idx="274">
                  <c:v>52</c:v>
                </c:pt>
                <c:pt idx="275">
                  <c:v>53</c:v>
                </c:pt>
                <c:pt idx="276">
                  <c:v>51</c:v>
                </c:pt>
                <c:pt idx="277">
                  <c:v>43</c:v>
                </c:pt>
                <c:pt idx="278">
                  <c:v>43</c:v>
                </c:pt>
                <c:pt idx="279">
                  <c:v>40</c:v>
                </c:pt>
                <c:pt idx="280">
                  <c:v>37</c:v>
                </c:pt>
                <c:pt idx="281">
                  <c:v>42</c:v>
                </c:pt>
                <c:pt idx="282">
                  <c:v>42</c:v>
                </c:pt>
                <c:pt idx="283">
                  <c:v>46</c:v>
                </c:pt>
                <c:pt idx="284">
                  <c:v>46</c:v>
                </c:pt>
                <c:pt idx="285">
                  <c:v>38</c:v>
                </c:pt>
                <c:pt idx="286">
                  <c:v>44</c:v>
                </c:pt>
                <c:pt idx="287">
                  <c:v>40</c:v>
                </c:pt>
                <c:pt idx="288">
                  <c:v>36</c:v>
                </c:pt>
                <c:pt idx="289">
                  <c:v>34</c:v>
                </c:pt>
                <c:pt idx="290">
                  <c:v>33</c:v>
                </c:pt>
                <c:pt idx="291">
                  <c:v>34</c:v>
                </c:pt>
                <c:pt idx="292">
                  <c:v>40</c:v>
                </c:pt>
                <c:pt idx="293">
                  <c:v>33</c:v>
                </c:pt>
                <c:pt idx="294">
                  <c:v>48</c:v>
                </c:pt>
                <c:pt idx="295">
                  <c:v>50</c:v>
                </c:pt>
                <c:pt idx="296">
                  <c:v>47</c:v>
                </c:pt>
                <c:pt idx="297">
                  <c:v>41</c:v>
                </c:pt>
                <c:pt idx="298">
                  <c:v>40</c:v>
                </c:pt>
                <c:pt idx="299">
                  <c:v>37</c:v>
                </c:pt>
                <c:pt idx="300">
                  <c:v>33</c:v>
                </c:pt>
                <c:pt idx="301">
                  <c:v>27</c:v>
                </c:pt>
                <c:pt idx="302">
                  <c:v>25</c:v>
                </c:pt>
                <c:pt idx="303">
                  <c:v>21</c:v>
                </c:pt>
                <c:pt idx="304">
                  <c:v>25</c:v>
                </c:pt>
                <c:pt idx="305">
                  <c:v>35</c:v>
                </c:pt>
                <c:pt idx="306">
                  <c:v>36</c:v>
                </c:pt>
                <c:pt idx="307">
                  <c:v>41</c:v>
                </c:pt>
                <c:pt idx="308">
                  <c:v>42</c:v>
                </c:pt>
                <c:pt idx="309">
                  <c:v>30</c:v>
                </c:pt>
                <c:pt idx="310">
                  <c:v>32</c:v>
                </c:pt>
                <c:pt idx="311">
                  <c:v>31</c:v>
                </c:pt>
                <c:pt idx="312">
                  <c:v>29</c:v>
                </c:pt>
                <c:pt idx="313">
                  <c:v>29</c:v>
                </c:pt>
                <c:pt idx="314">
                  <c:v>28</c:v>
                </c:pt>
                <c:pt idx="315">
                  <c:v>26</c:v>
                </c:pt>
                <c:pt idx="316">
                  <c:v>28</c:v>
                </c:pt>
                <c:pt idx="317">
                  <c:v>26</c:v>
                </c:pt>
                <c:pt idx="318">
                  <c:v>27</c:v>
                </c:pt>
                <c:pt idx="319">
                  <c:v>28</c:v>
                </c:pt>
                <c:pt idx="320">
                  <c:v>23</c:v>
                </c:pt>
                <c:pt idx="321">
                  <c:v>20</c:v>
                </c:pt>
                <c:pt idx="322">
                  <c:v>20</c:v>
                </c:pt>
                <c:pt idx="323">
                  <c:v>29</c:v>
                </c:pt>
                <c:pt idx="324">
                  <c:v>28</c:v>
                </c:pt>
                <c:pt idx="325">
                  <c:v>21</c:v>
                </c:pt>
                <c:pt idx="326">
                  <c:v>22</c:v>
                </c:pt>
                <c:pt idx="327">
                  <c:v>25</c:v>
                </c:pt>
                <c:pt idx="328">
                  <c:v>25</c:v>
                </c:pt>
                <c:pt idx="329">
                  <c:v>33</c:v>
                </c:pt>
                <c:pt idx="330">
                  <c:v>36</c:v>
                </c:pt>
                <c:pt idx="331">
                  <c:v>38</c:v>
                </c:pt>
                <c:pt idx="332">
                  <c:v>43</c:v>
                </c:pt>
                <c:pt idx="333">
                  <c:v>46</c:v>
                </c:pt>
                <c:pt idx="334">
                  <c:v>47</c:v>
                </c:pt>
                <c:pt idx="335">
                  <c:v>34</c:v>
                </c:pt>
                <c:pt idx="336">
                  <c:v>36</c:v>
                </c:pt>
                <c:pt idx="337">
                  <c:v>31</c:v>
                </c:pt>
                <c:pt idx="338">
                  <c:v>37</c:v>
                </c:pt>
                <c:pt idx="339">
                  <c:v>31</c:v>
                </c:pt>
                <c:pt idx="340">
                  <c:v>35</c:v>
                </c:pt>
                <c:pt idx="341">
                  <c:v>37</c:v>
                </c:pt>
                <c:pt idx="342">
                  <c:v>52</c:v>
                </c:pt>
                <c:pt idx="343">
                  <c:v>56</c:v>
                </c:pt>
                <c:pt idx="344">
                  <c:v>55</c:v>
                </c:pt>
                <c:pt idx="345">
                  <c:v>60</c:v>
                </c:pt>
                <c:pt idx="346">
                  <c:v>63</c:v>
                </c:pt>
                <c:pt idx="347">
                  <c:v>66</c:v>
                </c:pt>
                <c:pt idx="348">
                  <c:v>59</c:v>
                </c:pt>
                <c:pt idx="349">
                  <c:v>63</c:v>
                </c:pt>
                <c:pt idx="350">
                  <c:v>60</c:v>
                </c:pt>
                <c:pt idx="351">
                  <c:v>60</c:v>
                </c:pt>
                <c:pt idx="352">
                  <c:v>66</c:v>
                </c:pt>
                <c:pt idx="353">
                  <c:v>59</c:v>
                </c:pt>
                <c:pt idx="354">
                  <c:v>66</c:v>
                </c:pt>
                <c:pt idx="355">
                  <c:v>52</c:v>
                </c:pt>
                <c:pt idx="356">
                  <c:v>55</c:v>
                </c:pt>
                <c:pt idx="357">
                  <c:v>41</c:v>
                </c:pt>
                <c:pt idx="358">
                  <c:v>51</c:v>
                </c:pt>
                <c:pt idx="359">
                  <c:v>54</c:v>
                </c:pt>
                <c:pt idx="360">
                  <c:v>49</c:v>
                </c:pt>
                <c:pt idx="361">
                  <c:v>44</c:v>
                </c:pt>
                <c:pt idx="362">
                  <c:v>45</c:v>
                </c:pt>
                <c:pt idx="363">
                  <c:v>44</c:v>
                </c:pt>
                <c:pt idx="364">
                  <c:v>42</c:v>
                </c:pt>
                <c:pt idx="365">
                  <c:v>40</c:v>
                </c:pt>
                <c:pt idx="366">
                  <c:v>38</c:v>
                </c:pt>
                <c:pt idx="367">
                  <c:v>50</c:v>
                </c:pt>
                <c:pt idx="368">
                  <c:v>59</c:v>
                </c:pt>
                <c:pt idx="369">
                  <c:v>50</c:v>
                </c:pt>
                <c:pt idx="370">
                  <c:v>38</c:v>
                </c:pt>
                <c:pt idx="371">
                  <c:v>40</c:v>
                </c:pt>
                <c:pt idx="372">
                  <c:v>47</c:v>
                </c:pt>
                <c:pt idx="373">
                  <c:v>46</c:v>
                </c:pt>
                <c:pt idx="374">
                  <c:v>44</c:v>
                </c:pt>
                <c:pt idx="375">
                  <c:v>45</c:v>
                </c:pt>
                <c:pt idx="376">
                  <c:v>44</c:v>
                </c:pt>
                <c:pt idx="377">
                  <c:v>39</c:v>
                </c:pt>
                <c:pt idx="378">
                  <c:v>38</c:v>
                </c:pt>
                <c:pt idx="379">
                  <c:v>40</c:v>
                </c:pt>
                <c:pt idx="380">
                  <c:v>38</c:v>
                </c:pt>
                <c:pt idx="381">
                  <c:v>35</c:v>
                </c:pt>
                <c:pt idx="382">
                  <c:v>43</c:v>
                </c:pt>
                <c:pt idx="383">
                  <c:v>39</c:v>
                </c:pt>
                <c:pt idx="384">
                  <c:v>35</c:v>
                </c:pt>
                <c:pt idx="385">
                  <c:v>32</c:v>
                </c:pt>
                <c:pt idx="386">
                  <c:v>30</c:v>
                </c:pt>
                <c:pt idx="387">
                  <c:v>33</c:v>
                </c:pt>
                <c:pt idx="388">
                  <c:v>31</c:v>
                </c:pt>
                <c:pt idx="389">
                  <c:v>35</c:v>
                </c:pt>
                <c:pt idx="390">
                  <c:v>29</c:v>
                </c:pt>
                <c:pt idx="391">
                  <c:v>24</c:v>
                </c:pt>
                <c:pt idx="392">
                  <c:v>19</c:v>
                </c:pt>
                <c:pt idx="393">
                  <c:v>19</c:v>
                </c:pt>
                <c:pt idx="394">
                  <c:v>19</c:v>
                </c:pt>
                <c:pt idx="395">
                  <c:v>21</c:v>
                </c:pt>
                <c:pt idx="396">
                  <c:v>18</c:v>
                </c:pt>
                <c:pt idx="397">
                  <c:v>18</c:v>
                </c:pt>
                <c:pt idx="398">
                  <c:v>17</c:v>
                </c:pt>
                <c:pt idx="399">
                  <c:v>15</c:v>
                </c:pt>
                <c:pt idx="400">
                  <c:v>14</c:v>
                </c:pt>
                <c:pt idx="401">
                  <c:v>14</c:v>
                </c:pt>
                <c:pt idx="402">
                  <c:v>17</c:v>
                </c:pt>
                <c:pt idx="403">
                  <c:v>19</c:v>
                </c:pt>
                <c:pt idx="404">
                  <c:v>18</c:v>
                </c:pt>
                <c:pt idx="405">
                  <c:v>17</c:v>
                </c:pt>
                <c:pt idx="406">
                  <c:v>23</c:v>
                </c:pt>
                <c:pt idx="407">
                  <c:v>16</c:v>
                </c:pt>
                <c:pt idx="408">
                  <c:v>21</c:v>
                </c:pt>
                <c:pt idx="409">
                  <c:v>23</c:v>
                </c:pt>
                <c:pt idx="410">
                  <c:v>20</c:v>
                </c:pt>
                <c:pt idx="411">
                  <c:v>20</c:v>
                </c:pt>
                <c:pt idx="412">
                  <c:v>24</c:v>
                </c:pt>
                <c:pt idx="413">
                  <c:v>20</c:v>
                </c:pt>
                <c:pt idx="414">
                  <c:v>20</c:v>
                </c:pt>
                <c:pt idx="415">
                  <c:v>17</c:v>
                </c:pt>
                <c:pt idx="416">
                  <c:v>17</c:v>
                </c:pt>
                <c:pt idx="417">
                  <c:v>20</c:v>
                </c:pt>
                <c:pt idx="418">
                  <c:v>21</c:v>
                </c:pt>
                <c:pt idx="419">
                  <c:v>19</c:v>
                </c:pt>
                <c:pt idx="420">
                  <c:v>14</c:v>
                </c:pt>
                <c:pt idx="421">
                  <c:v>15</c:v>
                </c:pt>
                <c:pt idx="422">
                  <c:v>17</c:v>
                </c:pt>
                <c:pt idx="423">
                  <c:v>18</c:v>
                </c:pt>
                <c:pt idx="424">
                  <c:v>21</c:v>
                </c:pt>
                <c:pt idx="425">
                  <c:v>25</c:v>
                </c:pt>
                <c:pt idx="426">
                  <c:v>25</c:v>
                </c:pt>
                <c:pt idx="427">
                  <c:v>25</c:v>
                </c:pt>
                <c:pt idx="428">
                  <c:v>26</c:v>
                </c:pt>
                <c:pt idx="429">
                  <c:v>31</c:v>
                </c:pt>
                <c:pt idx="430">
                  <c:v>32</c:v>
                </c:pt>
                <c:pt idx="431">
                  <c:v>38</c:v>
                </c:pt>
                <c:pt idx="432">
                  <c:v>36</c:v>
                </c:pt>
                <c:pt idx="433">
                  <c:v>36</c:v>
                </c:pt>
                <c:pt idx="434">
                  <c:v>37</c:v>
                </c:pt>
                <c:pt idx="435">
                  <c:v>39</c:v>
                </c:pt>
                <c:pt idx="436">
                  <c:v>40</c:v>
                </c:pt>
                <c:pt idx="437">
                  <c:v>39</c:v>
                </c:pt>
                <c:pt idx="438">
                  <c:v>45</c:v>
                </c:pt>
                <c:pt idx="439">
                  <c:v>47</c:v>
                </c:pt>
                <c:pt idx="440">
                  <c:v>45</c:v>
                </c:pt>
                <c:pt idx="441">
                  <c:v>42</c:v>
                </c:pt>
                <c:pt idx="442">
                  <c:v>43</c:v>
                </c:pt>
                <c:pt idx="443">
                  <c:v>44</c:v>
                </c:pt>
                <c:pt idx="444">
                  <c:v>57</c:v>
                </c:pt>
                <c:pt idx="445">
                  <c:v>55</c:v>
                </c:pt>
                <c:pt idx="446">
                  <c:v>60</c:v>
                </c:pt>
                <c:pt idx="447">
                  <c:v>59</c:v>
                </c:pt>
                <c:pt idx="448">
                  <c:v>55</c:v>
                </c:pt>
                <c:pt idx="449">
                  <c:v>49</c:v>
                </c:pt>
                <c:pt idx="450">
                  <c:v>60</c:v>
                </c:pt>
                <c:pt idx="451">
                  <c:v>66</c:v>
                </c:pt>
                <c:pt idx="452">
                  <c:v>78</c:v>
                </c:pt>
                <c:pt idx="453">
                  <c:v>73</c:v>
                </c:pt>
                <c:pt idx="454">
                  <c:v>69</c:v>
                </c:pt>
                <c:pt idx="455">
                  <c:v>66</c:v>
                </c:pt>
                <c:pt idx="456">
                  <c:v>79</c:v>
                </c:pt>
                <c:pt idx="457">
                  <c:v>87</c:v>
                </c:pt>
                <c:pt idx="458">
                  <c:v>93</c:v>
                </c:pt>
                <c:pt idx="459">
                  <c:v>109</c:v>
                </c:pt>
                <c:pt idx="460">
                  <c:v>108</c:v>
                </c:pt>
                <c:pt idx="461">
                  <c:v>112</c:v>
                </c:pt>
                <c:pt idx="462">
                  <c:v>110</c:v>
                </c:pt>
                <c:pt idx="463">
                  <c:v>113</c:v>
                </c:pt>
                <c:pt idx="464">
                  <c:v>112</c:v>
                </c:pt>
                <c:pt idx="465">
                  <c:v>126</c:v>
                </c:pt>
                <c:pt idx="466">
                  <c:v>131</c:v>
                </c:pt>
                <c:pt idx="467">
                  <c:v>129</c:v>
                </c:pt>
                <c:pt idx="468">
                  <c:v>129</c:v>
                </c:pt>
                <c:pt idx="469">
                  <c:v>119</c:v>
                </c:pt>
                <c:pt idx="470">
                  <c:v>136</c:v>
                </c:pt>
                <c:pt idx="471">
                  <c:v>131</c:v>
                </c:pt>
                <c:pt idx="472">
                  <c:v>131</c:v>
                </c:pt>
                <c:pt idx="473">
                  <c:v>132</c:v>
                </c:pt>
                <c:pt idx="474">
                  <c:v>141</c:v>
                </c:pt>
                <c:pt idx="475">
                  <c:v>140</c:v>
                </c:pt>
                <c:pt idx="476">
                  <c:v>147</c:v>
                </c:pt>
                <c:pt idx="477">
                  <c:v>177</c:v>
                </c:pt>
                <c:pt idx="478">
                  <c:v>187</c:v>
                </c:pt>
                <c:pt idx="479">
                  <c:v>205</c:v>
                </c:pt>
                <c:pt idx="480">
                  <c:v>210</c:v>
                </c:pt>
                <c:pt idx="481">
                  <c:v>215</c:v>
                </c:pt>
                <c:pt idx="482">
                  <c:v>216</c:v>
                </c:pt>
                <c:pt idx="483">
                  <c:v>236</c:v>
                </c:pt>
                <c:pt idx="484">
                  <c:v>245</c:v>
                </c:pt>
                <c:pt idx="485">
                  <c:v>250</c:v>
                </c:pt>
                <c:pt idx="486">
                  <c:v>239</c:v>
                </c:pt>
                <c:pt idx="487">
                  <c:v>241</c:v>
                </c:pt>
                <c:pt idx="488">
                  <c:v>248</c:v>
                </c:pt>
                <c:pt idx="489">
                  <c:v>240</c:v>
                </c:pt>
                <c:pt idx="490">
                  <c:v>243</c:v>
                </c:pt>
                <c:pt idx="491">
                  <c:v>238</c:v>
                </c:pt>
                <c:pt idx="492">
                  <c:v>223</c:v>
                </c:pt>
                <c:pt idx="493">
                  <c:v>219</c:v>
                </c:pt>
                <c:pt idx="494">
                  <c:v>221</c:v>
                </c:pt>
                <c:pt idx="495">
                  <c:v>215</c:v>
                </c:pt>
                <c:pt idx="496">
                  <c:v>214</c:v>
                </c:pt>
                <c:pt idx="497">
                  <c:v>229</c:v>
                </c:pt>
                <c:pt idx="498">
                  <c:v>227</c:v>
                </c:pt>
                <c:pt idx="499">
                  <c:v>205</c:v>
                </c:pt>
                <c:pt idx="500">
                  <c:v>205</c:v>
                </c:pt>
                <c:pt idx="501">
                  <c:v>202</c:v>
                </c:pt>
                <c:pt idx="502">
                  <c:v>185</c:v>
                </c:pt>
                <c:pt idx="503">
                  <c:v>157</c:v>
                </c:pt>
                <c:pt idx="504">
                  <c:v>149</c:v>
                </c:pt>
                <c:pt idx="505">
                  <c:v>132</c:v>
                </c:pt>
                <c:pt idx="506">
                  <c:v>124</c:v>
                </c:pt>
                <c:pt idx="507">
                  <c:v>129</c:v>
                </c:pt>
                <c:pt idx="508">
                  <c:v>136</c:v>
                </c:pt>
                <c:pt idx="509">
                  <c:v>135</c:v>
                </c:pt>
                <c:pt idx="510">
                  <c:v>145</c:v>
                </c:pt>
                <c:pt idx="511">
                  <c:v>150</c:v>
                </c:pt>
                <c:pt idx="512">
                  <c:v>151</c:v>
                </c:pt>
                <c:pt idx="513">
                  <c:v>152</c:v>
                </c:pt>
                <c:pt idx="514">
                  <c:v>141</c:v>
                </c:pt>
                <c:pt idx="515">
                  <c:v>134</c:v>
                </c:pt>
                <c:pt idx="516">
                  <c:v>140</c:v>
                </c:pt>
                <c:pt idx="517">
                  <c:v>136</c:v>
                </c:pt>
                <c:pt idx="518">
                  <c:v>132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064A-46D9-9538-2F641B4AF1CF}"/>
            </c:ext>
          </c:extLst>
        </c:ser>
        <c:ser>
          <c:idx val="2"/>
          <c:order val="2"/>
          <c:tx>
            <c:strRef>
              <c:f>'Copy of Sheet1'!$S$1</c:f>
              <c:strCache>
                <c:ptCount val="1"/>
                <c:pt idx="0">
                  <c:v>In Isolation MOH report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'Copy of Sheet1'!$A$2:$A$600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</c:numCache>
            </c:numRef>
          </c:cat>
          <c:val>
            <c:numRef>
              <c:f>'Copy of Sheet1'!$S$2:$S$600</c:f>
              <c:numCache>
                <c:formatCode>General</c:formatCode>
                <c:ptCount val="599"/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64</c:v>
                </c:pt>
                <c:pt idx="63">
                  <c:v>87</c:v>
                </c:pt>
                <c:pt idx="64">
                  <c:v>115</c:v>
                </c:pt>
                <c:pt idx="65">
                  <c:v>182</c:v>
                </c:pt>
                <c:pt idx="66">
                  <c:v>206</c:v>
                </c:pt>
                <c:pt idx="67">
                  <c:v>228</c:v>
                </c:pt>
                <c:pt idx="68">
                  <c:v>260</c:v>
                </c:pt>
                <c:pt idx="69">
                  <c:v>291</c:v>
                </c:pt>
                <c:pt idx="70">
                  <c:v>315</c:v>
                </c:pt>
                <c:pt idx="71">
                  <c:v>354</c:v>
                </c:pt>
                <c:pt idx="72">
                  <c:v>386</c:v>
                </c:pt>
                <c:pt idx="73">
                  <c:v>414</c:v>
                </c:pt>
                <c:pt idx="74">
                  <c:v>454</c:v>
                </c:pt>
                <c:pt idx="75">
                  <c:v>471</c:v>
                </c:pt>
                <c:pt idx="76">
                  <c:v>542</c:v>
                </c:pt>
                <c:pt idx="77">
                  <c:v>559</c:v>
                </c:pt>
                <c:pt idx="78">
                  <c:v>734</c:v>
                </c:pt>
                <c:pt idx="79">
                  <c:v>820</c:v>
                </c:pt>
                <c:pt idx="80">
                  <c:v>988</c:v>
                </c:pt>
                <c:pt idx="81">
                  <c:v>1165</c:v>
                </c:pt>
                <c:pt idx="82">
                  <c:v>1316</c:v>
                </c:pt>
                <c:pt idx="83">
                  <c:v>1541</c:v>
                </c:pt>
                <c:pt idx="84">
                  <c:v>1848</c:v>
                </c:pt>
                <c:pt idx="85">
                  <c:v>2218</c:v>
                </c:pt>
                <c:pt idx="86">
                  <c:v>2683</c:v>
                </c:pt>
                <c:pt idx="87">
                  <c:v>2893</c:v>
                </c:pt>
                <c:pt idx="88">
                  <c:v>5829</c:v>
                </c:pt>
                <c:pt idx="89">
                  <c:v>6881</c:v>
                </c:pt>
                <c:pt idx="90">
                  <c:v>7651</c:v>
                </c:pt>
                <c:pt idx="91">
                  <c:v>8880</c:v>
                </c:pt>
                <c:pt idx="92">
                  <c:v>9878</c:v>
                </c:pt>
                <c:pt idx="93">
                  <c:v>10465</c:v>
                </c:pt>
                <c:pt idx="94">
                  <c:v>11241</c:v>
                </c:pt>
                <c:pt idx="95">
                  <c:v>11863</c:v>
                </c:pt>
                <c:pt idx="96">
                  <c:v>12120</c:v>
                </c:pt>
                <c:pt idx="97">
                  <c:v>12725</c:v>
                </c:pt>
                <c:pt idx="98">
                  <c:v>13202</c:v>
                </c:pt>
                <c:pt idx="99">
                  <c:v>14053</c:v>
                </c:pt>
                <c:pt idx="100">
                  <c:v>14474</c:v>
                </c:pt>
                <c:pt idx="101">
                  <c:v>15149</c:v>
                </c:pt>
                <c:pt idx="102">
                  <c:v>15812</c:v>
                </c:pt>
                <c:pt idx="103">
                  <c:v>16289</c:v>
                </c:pt>
                <c:pt idx="104">
                  <c:v>17082</c:v>
                </c:pt>
                <c:pt idx="105">
                  <c:v>17831</c:v>
                </c:pt>
                <c:pt idx="106">
                  <c:v>18402</c:v>
                </c:pt>
                <c:pt idx="107">
                  <c:v>19020</c:v>
                </c:pt>
                <c:pt idx="108">
                  <c:v>19498</c:v>
                </c:pt>
                <c:pt idx="109">
                  <c:v>19448</c:v>
                </c:pt>
                <c:pt idx="110">
                  <c:v>19667</c:v>
                </c:pt>
                <c:pt idx="111">
                  <c:v>19479</c:v>
                </c:pt>
                <c:pt idx="112">
                  <c:v>19032</c:v>
                </c:pt>
                <c:pt idx="113">
                  <c:v>18498</c:v>
                </c:pt>
                <c:pt idx="114">
                  <c:v>17881</c:v>
                </c:pt>
                <c:pt idx="115">
                  <c:v>17466</c:v>
                </c:pt>
                <c:pt idx="116">
                  <c:v>17450</c:v>
                </c:pt>
                <c:pt idx="117">
                  <c:v>17403</c:v>
                </c:pt>
                <c:pt idx="118">
                  <c:v>17181</c:v>
                </c:pt>
                <c:pt idx="119">
                  <c:v>16771</c:v>
                </c:pt>
                <c:pt idx="120">
                  <c:v>16650</c:v>
                </c:pt>
                <c:pt idx="121">
                  <c:v>16452</c:v>
                </c:pt>
                <c:pt idx="122">
                  <c:v>16027</c:v>
                </c:pt>
                <c:pt idx="123">
                  <c:v>15592</c:v>
                </c:pt>
                <c:pt idx="124">
                  <c:v>15291</c:v>
                </c:pt>
                <c:pt idx="125">
                  <c:v>15052</c:v>
                </c:pt>
                <c:pt idx="126">
                  <c:v>14422</c:v>
                </c:pt>
                <c:pt idx="127">
                  <c:v>13745</c:v>
                </c:pt>
                <c:pt idx="128">
                  <c:v>13242</c:v>
                </c:pt>
                <c:pt idx="129">
                  <c:v>12841</c:v>
                </c:pt>
                <c:pt idx="130">
                  <c:v>12458</c:v>
                </c:pt>
                <c:pt idx="131">
                  <c:v>12306</c:v>
                </c:pt>
                <c:pt idx="132">
                  <c:v>12465</c:v>
                </c:pt>
                <c:pt idx="133">
                  <c:v>12691</c:v>
                </c:pt>
                <c:pt idx="134">
                  <c:v>12643</c:v>
                </c:pt>
                <c:pt idx="135">
                  <c:v>12635</c:v>
                </c:pt>
                <c:pt idx="136">
                  <c:v>12704</c:v>
                </c:pt>
                <c:pt idx="137">
                  <c:v>12634</c:v>
                </c:pt>
                <c:pt idx="138">
                  <c:v>12364</c:v>
                </c:pt>
                <c:pt idx="139">
                  <c:v>12185</c:v>
                </c:pt>
                <c:pt idx="140">
                  <c:v>11849</c:v>
                </c:pt>
                <c:pt idx="141">
                  <c:v>11546</c:v>
                </c:pt>
                <c:pt idx="142">
                  <c:v>11135</c:v>
                </c:pt>
                <c:pt idx="143">
                  <c:v>10751</c:v>
                </c:pt>
                <c:pt idx="144">
                  <c:v>10183</c:v>
                </c:pt>
                <c:pt idx="145">
                  <c:v>9511</c:v>
                </c:pt>
                <c:pt idx="146">
                  <c:v>8995</c:v>
                </c:pt>
                <c:pt idx="147">
                  <c:v>8510</c:v>
                </c:pt>
                <c:pt idx="148">
                  <c:v>7918</c:v>
                </c:pt>
                <c:pt idx="149">
                  <c:v>7398</c:v>
                </c:pt>
                <c:pt idx="150">
                  <c:v>6948</c:v>
                </c:pt>
                <c:pt idx="151">
                  <c:v>6497</c:v>
                </c:pt>
                <c:pt idx="152">
                  <c:v>6219</c:v>
                </c:pt>
                <c:pt idx="153">
                  <c:v>6109</c:v>
                </c:pt>
                <c:pt idx="154">
                  <c:v>5917</c:v>
                </c:pt>
                <c:pt idx="155">
                  <c:v>5921</c:v>
                </c:pt>
                <c:pt idx="156">
                  <c:v>5883</c:v>
                </c:pt>
                <c:pt idx="157">
                  <c:v>5741</c:v>
                </c:pt>
                <c:pt idx="158">
                  <c:v>5453</c:v>
                </c:pt>
                <c:pt idx="159">
                  <c:v>5166</c:v>
                </c:pt>
                <c:pt idx="160">
                  <c:v>4876</c:v>
                </c:pt>
                <c:pt idx="161">
                  <c:v>4654</c:v>
                </c:pt>
                <c:pt idx="162">
                  <c:v>4461</c:v>
                </c:pt>
                <c:pt idx="163">
                  <c:v>4317</c:v>
                </c:pt>
                <c:pt idx="164">
                  <c:v>4121</c:v>
                </c:pt>
                <c:pt idx="165">
                  <c:v>4032</c:v>
                </c:pt>
                <c:pt idx="166">
                  <c:v>3893</c:v>
                </c:pt>
                <c:pt idx="167">
                  <c:v>3734</c:v>
                </c:pt>
                <c:pt idx="168">
                  <c:v>3554</c:v>
                </c:pt>
                <c:pt idx="169">
                  <c:v>3604</c:v>
                </c:pt>
                <c:pt idx="170">
                  <c:v>3539</c:v>
                </c:pt>
                <c:pt idx="171">
                  <c:v>3468</c:v>
                </c:pt>
                <c:pt idx="172">
                  <c:v>3550</c:v>
                </c:pt>
                <c:pt idx="173">
                  <c:v>3704</c:v>
                </c:pt>
                <c:pt idx="174">
                  <c:v>3704</c:v>
                </c:pt>
                <c:pt idx="175">
                  <c:v>3697</c:v>
                </c:pt>
                <c:pt idx="176">
                  <c:v>3684</c:v>
                </c:pt>
                <c:pt idx="177">
                  <c:v>3626</c:v>
                </c:pt>
                <c:pt idx="178">
                  <c:v>3618</c:v>
                </c:pt>
                <c:pt idx="179">
                  <c:v>3454</c:v>
                </c:pt>
                <c:pt idx="180">
                  <c:v>3653</c:v>
                </c:pt>
                <c:pt idx="181">
                  <c:v>3772</c:v>
                </c:pt>
                <c:pt idx="182">
                  <c:v>3919</c:v>
                </c:pt>
                <c:pt idx="183">
                  <c:v>4019</c:v>
                </c:pt>
                <c:pt idx="184">
                  <c:v>4361</c:v>
                </c:pt>
                <c:pt idx="185">
                  <c:v>4648</c:v>
                </c:pt>
                <c:pt idx="186">
                  <c:v>4940</c:v>
                </c:pt>
                <c:pt idx="187">
                  <c:v>5092</c:v>
                </c:pt>
                <c:pt idx="188">
                  <c:v>5222</c:v>
                </c:pt>
                <c:pt idx="189">
                  <c:v>5326</c:v>
                </c:pt>
                <c:pt idx="190">
                  <c:v>5551</c:v>
                </c:pt>
                <c:pt idx="191">
                  <c:v>5628</c:v>
                </c:pt>
                <c:pt idx="192">
                  <c:v>5763</c:v>
                </c:pt>
                <c:pt idx="193">
                  <c:v>5730</c:v>
                </c:pt>
                <c:pt idx="194">
                  <c:v>5740</c:v>
                </c:pt>
                <c:pt idx="195">
                  <c:v>6333</c:v>
                </c:pt>
                <c:pt idx="196">
                  <c:v>6385</c:v>
                </c:pt>
                <c:pt idx="197">
                  <c:v>6334</c:v>
                </c:pt>
                <c:pt idx="198">
                  <c:v>6174</c:v>
                </c:pt>
                <c:pt idx="199">
                  <c:v>6027</c:v>
                </c:pt>
                <c:pt idx="200">
                  <c:v>5544</c:v>
                </c:pt>
                <c:pt idx="201">
                  <c:v>5094</c:v>
                </c:pt>
                <c:pt idx="202">
                  <c:v>4756</c:v>
                </c:pt>
                <c:pt idx="203">
                  <c:v>4643</c:v>
                </c:pt>
                <c:pt idx="204">
                  <c:v>4425</c:v>
                </c:pt>
                <c:pt idx="205">
                  <c:v>4030</c:v>
                </c:pt>
                <c:pt idx="206">
                  <c:v>3686</c:v>
                </c:pt>
                <c:pt idx="207">
                  <c:v>3380</c:v>
                </c:pt>
                <c:pt idx="208">
                  <c:v>3291</c:v>
                </c:pt>
                <c:pt idx="209">
                  <c:v>3108</c:v>
                </c:pt>
                <c:pt idx="210">
                  <c:v>2879</c:v>
                </c:pt>
                <c:pt idx="211">
                  <c:v>2467</c:v>
                </c:pt>
                <c:pt idx="212">
                  <c:v>2239</c:v>
                </c:pt>
                <c:pt idx="213">
                  <c:v>2087</c:v>
                </c:pt>
                <c:pt idx="214">
                  <c:v>1707</c:v>
                </c:pt>
                <c:pt idx="215">
                  <c:v>1514</c:v>
                </c:pt>
                <c:pt idx="216">
                  <c:v>1432</c:v>
                </c:pt>
                <c:pt idx="217">
                  <c:v>1340</c:v>
                </c:pt>
                <c:pt idx="218">
                  <c:v>1231</c:v>
                </c:pt>
                <c:pt idx="219">
                  <c:v>1173</c:v>
                </c:pt>
                <c:pt idx="220">
                  <c:v>1084</c:v>
                </c:pt>
                <c:pt idx="221">
                  <c:v>1049</c:v>
                </c:pt>
                <c:pt idx="222">
                  <c:v>990</c:v>
                </c:pt>
                <c:pt idx="223">
                  <c:v>867</c:v>
                </c:pt>
                <c:pt idx="224">
                  <c:v>801</c:v>
                </c:pt>
                <c:pt idx="225">
                  <c:v>696</c:v>
                </c:pt>
                <c:pt idx="226">
                  <c:v>638</c:v>
                </c:pt>
                <c:pt idx="227">
                  <c:v>611</c:v>
                </c:pt>
                <c:pt idx="228">
                  <c:v>558</c:v>
                </c:pt>
                <c:pt idx="229">
                  <c:v>555</c:v>
                </c:pt>
                <c:pt idx="230">
                  <c:v>613</c:v>
                </c:pt>
                <c:pt idx="231">
                  <c:v>597</c:v>
                </c:pt>
                <c:pt idx="232">
                  <c:v>632</c:v>
                </c:pt>
                <c:pt idx="233">
                  <c:v>577</c:v>
                </c:pt>
                <c:pt idx="234">
                  <c:v>555</c:v>
                </c:pt>
                <c:pt idx="235">
                  <c:v>572</c:v>
                </c:pt>
                <c:pt idx="236">
                  <c:v>526</c:v>
                </c:pt>
                <c:pt idx="237">
                  <c:v>490</c:v>
                </c:pt>
                <c:pt idx="238">
                  <c:v>423</c:v>
                </c:pt>
                <c:pt idx="239">
                  <c:v>407</c:v>
                </c:pt>
                <c:pt idx="240">
                  <c:v>362</c:v>
                </c:pt>
                <c:pt idx="241">
                  <c:v>338</c:v>
                </c:pt>
                <c:pt idx="242">
                  <c:v>302</c:v>
                </c:pt>
                <c:pt idx="243">
                  <c:v>301</c:v>
                </c:pt>
                <c:pt idx="244">
                  <c:v>285</c:v>
                </c:pt>
                <c:pt idx="245">
                  <c:v>266</c:v>
                </c:pt>
                <c:pt idx="246">
                  <c:v>268</c:v>
                </c:pt>
                <c:pt idx="247">
                  <c:v>274</c:v>
                </c:pt>
                <c:pt idx="248">
                  <c:v>275</c:v>
                </c:pt>
                <c:pt idx="249">
                  <c:v>259</c:v>
                </c:pt>
                <c:pt idx="250">
                  <c:v>217</c:v>
                </c:pt>
                <c:pt idx="251">
                  <c:v>209</c:v>
                </c:pt>
                <c:pt idx="252">
                  <c:v>201</c:v>
                </c:pt>
                <c:pt idx="253">
                  <c:v>185</c:v>
                </c:pt>
                <c:pt idx="254">
                  <c:v>165</c:v>
                </c:pt>
                <c:pt idx="255">
                  <c:v>167</c:v>
                </c:pt>
                <c:pt idx="256">
                  <c:v>153</c:v>
                </c:pt>
                <c:pt idx="257">
                  <c:v>148</c:v>
                </c:pt>
                <c:pt idx="258">
                  <c:v>150</c:v>
                </c:pt>
                <c:pt idx="259">
                  <c:v>119</c:v>
                </c:pt>
                <c:pt idx="260">
                  <c:v>120</c:v>
                </c:pt>
                <c:pt idx="261">
                  <c:v>101</c:v>
                </c:pt>
                <c:pt idx="262">
                  <c:v>100</c:v>
                </c:pt>
                <c:pt idx="263">
                  <c:v>76</c:v>
                </c:pt>
                <c:pt idx="264">
                  <c:v>81</c:v>
                </c:pt>
                <c:pt idx="265">
                  <c:v>70</c:v>
                </c:pt>
                <c:pt idx="266">
                  <c:v>64</c:v>
                </c:pt>
                <c:pt idx="267">
                  <c:v>59</c:v>
                </c:pt>
                <c:pt idx="268">
                  <c:v>41</c:v>
                </c:pt>
                <c:pt idx="269">
                  <c:v>36</c:v>
                </c:pt>
                <c:pt idx="270">
                  <c:v>34</c:v>
                </c:pt>
                <c:pt idx="271">
                  <c:v>36</c:v>
                </c:pt>
                <c:pt idx="272">
                  <c:v>41</c:v>
                </c:pt>
                <c:pt idx="273">
                  <c:v>39</c:v>
                </c:pt>
                <c:pt idx="274">
                  <c:v>39</c:v>
                </c:pt>
                <c:pt idx="275">
                  <c:v>40</c:v>
                </c:pt>
                <c:pt idx="276">
                  <c:v>33</c:v>
                </c:pt>
                <c:pt idx="277">
                  <c:v>23</c:v>
                </c:pt>
                <c:pt idx="278">
                  <c:v>26</c:v>
                </c:pt>
                <c:pt idx="279">
                  <c:v>29</c:v>
                </c:pt>
                <c:pt idx="280">
                  <c:v>30</c:v>
                </c:pt>
                <c:pt idx="281">
                  <c:v>24</c:v>
                </c:pt>
                <c:pt idx="282">
                  <c:v>32</c:v>
                </c:pt>
                <c:pt idx="283">
                  <c:v>21</c:v>
                </c:pt>
                <c:pt idx="284">
                  <c:v>22</c:v>
                </c:pt>
                <c:pt idx="285">
                  <c:v>26</c:v>
                </c:pt>
                <c:pt idx="286">
                  <c:v>26</c:v>
                </c:pt>
                <c:pt idx="287">
                  <c:v>26</c:v>
                </c:pt>
                <c:pt idx="288">
                  <c:v>24</c:v>
                </c:pt>
                <c:pt idx="289">
                  <c:v>24</c:v>
                </c:pt>
                <c:pt idx="290">
                  <c:v>20</c:v>
                </c:pt>
                <c:pt idx="291">
                  <c:v>21</c:v>
                </c:pt>
                <c:pt idx="292">
                  <c:v>20</c:v>
                </c:pt>
                <c:pt idx="293">
                  <c:v>40</c:v>
                </c:pt>
                <c:pt idx="294">
                  <c:v>24</c:v>
                </c:pt>
                <c:pt idx="295">
                  <c:v>28</c:v>
                </c:pt>
                <c:pt idx="296">
                  <c:v>22</c:v>
                </c:pt>
                <c:pt idx="297">
                  <c:v>21</c:v>
                </c:pt>
                <c:pt idx="298">
                  <c:v>23</c:v>
                </c:pt>
                <c:pt idx="299">
                  <c:v>26</c:v>
                </c:pt>
                <c:pt idx="300">
                  <c:v>28</c:v>
                </c:pt>
                <c:pt idx="301">
                  <c:v>31</c:v>
                </c:pt>
                <c:pt idx="302">
                  <c:v>31</c:v>
                </c:pt>
                <c:pt idx="303">
                  <c:v>34</c:v>
                </c:pt>
                <c:pt idx="304">
                  <c:v>39</c:v>
                </c:pt>
                <c:pt idx="305">
                  <c:v>30</c:v>
                </c:pt>
                <c:pt idx="306">
                  <c:v>39</c:v>
                </c:pt>
                <c:pt idx="307">
                  <c:v>29</c:v>
                </c:pt>
                <c:pt idx="308">
                  <c:v>20</c:v>
                </c:pt>
                <c:pt idx="309">
                  <c:v>29</c:v>
                </c:pt>
                <c:pt idx="310">
                  <c:v>25</c:v>
                </c:pt>
                <c:pt idx="311">
                  <c:v>29</c:v>
                </c:pt>
                <c:pt idx="312">
                  <c:v>26</c:v>
                </c:pt>
                <c:pt idx="313">
                  <c:v>31</c:v>
                </c:pt>
                <c:pt idx="314">
                  <c:v>29</c:v>
                </c:pt>
                <c:pt idx="315">
                  <c:v>39</c:v>
                </c:pt>
                <c:pt idx="316">
                  <c:v>33</c:v>
                </c:pt>
                <c:pt idx="317">
                  <c:v>42</c:v>
                </c:pt>
                <c:pt idx="318">
                  <c:v>44</c:v>
                </c:pt>
                <c:pt idx="319">
                  <c:v>48</c:v>
                </c:pt>
                <c:pt idx="320">
                  <c:v>57</c:v>
                </c:pt>
                <c:pt idx="321">
                  <c:v>60</c:v>
                </c:pt>
                <c:pt idx="322">
                  <c:v>60</c:v>
                </c:pt>
                <c:pt idx="323">
                  <c:v>55</c:v>
                </c:pt>
                <c:pt idx="324">
                  <c:v>59</c:v>
                </c:pt>
                <c:pt idx="325">
                  <c:v>62</c:v>
                </c:pt>
                <c:pt idx="326">
                  <c:v>64</c:v>
                </c:pt>
                <c:pt idx="327">
                  <c:v>54</c:v>
                </c:pt>
                <c:pt idx="328">
                  <c:v>61</c:v>
                </c:pt>
                <c:pt idx="329">
                  <c:v>63</c:v>
                </c:pt>
                <c:pt idx="330">
                  <c:v>56</c:v>
                </c:pt>
                <c:pt idx="331">
                  <c:v>62</c:v>
                </c:pt>
                <c:pt idx="332">
                  <c:v>71</c:v>
                </c:pt>
                <c:pt idx="333">
                  <c:v>70</c:v>
                </c:pt>
                <c:pt idx="334">
                  <c:v>81</c:v>
                </c:pt>
                <c:pt idx="335">
                  <c:v>97</c:v>
                </c:pt>
                <c:pt idx="336">
                  <c:v>98</c:v>
                </c:pt>
                <c:pt idx="337">
                  <c:v>97</c:v>
                </c:pt>
                <c:pt idx="338">
                  <c:v>91</c:v>
                </c:pt>
                <c:pt idx="339">
                  <c:v>94</c:v>
                </c:pt>
                <c:pt idx="340">
                  <c:v>79</c:v>
                </c:pt>
                <c:pt idx="341">
                  <c:v>76</c:v>
                </c:pt>
                <c:pt idx="342">
                  <c:v>77</c:v>
                </c:pt>
                <c:pt idx="343">
                  <c:v>64</c:v>
                </c:pt>
                <c:pt idx="344">
                  <c:v>85</c:v>
                </c:pt>
                <c:pt idx="345">
                  <c:v>96</c:v>
                </c:pt>
                <c:pt idx="346">
                  <c:v>117</c:v>
                </c:pt>
                <c:pt idx="347">
                  <c:v>128</c:v>
                </c:pt>
                <c:pt idx="348">
                  <c:v>143</c:v>
                </c:pt>
                <c:pt idx="349">
                  <c:v>146</c:v>
                </c:pt>
                <c:pt idx="350">
                  <c:v>161</c:v>
                </c:pt>
                <c:pt idx="351">
                  <c:v>166</c:v>
                </c:pt>
                <c:pt idx="352">
                  <c:v>158</c:v>
                </c:pt>
                <c:pt idx="353">
                  <c:v>182</c:v>
                </c:pt>
                <c:pt idx="354">
                  <c:v>165</c:v>
                </c:pt>
                <c:pt idx="355">
                  <c:v>170</c:v>
                </c:pt>
                <c:pt idx="356">
                  <c:v>177</c:v>
                </c:pt>
                <c:pt idx="357">
                  <c:v>202</c:v>
                </c:pt>
                <c:pt idx="358">
                  <c:v>208</c:v>
                </c:pt>
                <c:pt idx="359">
                  <c:v>216</c:v>
                </c:pt>
                <c:pt idx="360">
                  <c:v>189</c:v>
                </c:pt>
                <c:pt idx="361">
                  <c:v>186</c:v>
                </c:pt>
                <c:pt idx="362">
                  <c:v>189</c:v>
                </c:pt>
                <c:pt idx="363">
                  <c:v>197</c:v>
                </c:pt>
                <c:pt idx="364">
                  <c:v>204</c:v>
                </c:pt>
                <c:pt idx="365">
                  <c:v>197</c:v>
                </c:pt>
                <c:pt idx="366">
                  <c:v>178</c:v>
                </c:pt>
                <c:pt idx="367">
                  <c:v>188</c:v>
                </c:pt>
                <c:pt idx="368">
                  <c:v>198</c:v>
                </c:pt>
                <c:pt idx="369">
                  <c:v>201</c:v>
                </c:pt>
                <c:pt idx="370">
                  <c:v>220</c:v>
                </c:pt>
                <c:pt idx="371">
                  <c:v>208</c:v>
                </c:pt>
                <c:pt idx="372">
                  <c:v>192</c:v>
                </c:pt>
                <c:pt idx="373">
                  <c:v>236</c:v>
                </c:pt>
                <c:pt idx="374">
                  <c:v>235</c:v>
                </c:pt>
                <c:pt idx="375">
                  <c:v>220</c:v>
                </c:pt>
                <c:pt idx="376">
                  <c:v>210</c:v>
                </c:pt>
                <c:pt idx="377">
                  <c:v>214</c:v>
                </c:pt>
                <c:pt idx="378">
                  <c:v>209</c:v>
                </c:pt>
                <c:pt idx="379">
                  <c:v>206</c:v>
                </c:pt>
                <c:pt idx="380">
                  <c:v>202</c:v>
                </c:pt>
                <c:pt idx="381">
                  <c:v>201</c:v>
                </c:pt>
                <c:pt idx="382">
                  <c:v>164</c:v>
                </c:pt>
                <c:pt idx="383">
                  <c:v>157</c:v>
                </c:pt>
                <c:pt idx="384">
                  <c:v>156</c:v>
                </c:pt>
                <c:pt idx="385">
                  <c:v>139</c:v>
                </c:pt>
                <c:pt idx="386">
                  <c:v>148</c:v>
                </c:pt>
                <c:pt idx="387">
                  <c:v>119</c:v>
                </c:pt>
                <c:pt idx="388">
                  <c:v>118</c:v>
                </c:pt>
                <c:pt idx="389">
                  <c:v>103</c:v>
                </c:pt>
                <c:pt idx="390">
                  <c:v>90</c:v>
                </c:pt>
                <c:pt idx="391">
                  <c:v>91</c:v>
                </c:pt>
                <c:pt idx="392">
                  <c:v>104</c:v>
                </c:pt>
                <c:pt idx="393">
                  <c:v>100</c:v>
                </c:pt>
                <c:pt idx="394">
                  <c:v>90</c:v>
                </c:pt>
                <c:pt idx="395">
                  <c:v>87</c:v>
                </c:pt>
                <c:pt idx="396">
                  <c:v>85</c:v>
                </c:pt>
                <c:pt idx="397">
                  <c:v>82</c:v>
                </c:pt>
                <c:pt idx="398">
                  <c:v>82</c:v>
                </c:pt>
                <c:pt idx="399">
                  <c:v>70</c:v>
                </c:pt>
                <c:pt idx="400">
                  <c:v>66</c:v>
                </c:pt>
                <c:pt idx="401">
                  <c:v>65</c:v>
                </c:pt>
                <c:pt idx="402">
                  <c:v>66</c:v>
                </c:pt>
                <c:pt idx="403">
                  <c:v>69</c:v>
                </c:pt>
                <c:pt idx="404">
                  <c:v>66</c:v>
                </c:pt>
                <c:pt idx="405">
                  <c:v>83</c:v>
                </c:pt>
                <c:pt idx="406">
                  <c:v>88</c:v>
                </c:pt>
                <c:pt idx="407">
                  <c:v>91</c:v>
                </c:pt>
                <c:pt idx="408">
                  <c:v>90</c:v>
                </c:pt>
                <c:pt idx="409">
                  <c:v>86</c:v>
                </c:pt>
                <c:pt idx="410">
                  <c:v>96</c:v>
                </c:pt>
                <c:pt idx="411">
                  <c:v>97</c:v>
                </c:pt>
                <c:pt idx="412">
                  <c:v>97</c:v>
                </c:pt>
                <c:pt idx="413">
                  <c:v>81</c:v>
                </c:pt>
                <c:pt idx="414">
                  <c:v>80</c:v>
                </c:pt>
                <c:pt idx="415">
                  <c:v>80</c:v>
                </c:pt>
                <c:pt idx="416">
                  <c:v>90</c:v>
                </c:pt>
                <c:pt idx="417">
                  <c:v>93</c:v>
                </c:pt>
                <c:pt idx="418">
                  <c:v>93</c:v>
                </c:pt>
                <c:pt idx="419">
                  <c:v>87</c:v>
                </c:pt>
                <c:pt idx="420">
                  <c:v>94</c:v>
                </c:pt>
                <c:pt idx="421">
                  <c:v>103</c:v>
                </c:pt>
                <c:pt idx="422">
                  <c:v>115</c:v>
                </c:pt>
                <c:pt idx="423">
                  <c:v>110</c:v>
                </c:pt>
                <c:pt idx="424">
                  <c:v>106</c:v>
                </c:pt>
                <c:pt idx="425">
                  <c:v>103</c:v>
                </c:pt>
                <c:pt idx="426">
                  <c:v>103</c:v>
                </c:pt>
                <c:pt idx="427">
                  <c:v>112</c:v>
                </c:pt>
                <c:pt idx="428">
                  <c:v>105</c:v>
                </c:pt>
                <c:pt idx="429">
                  <c:v>113</c:v>
                </c:pt>
                <c:pt idx="430">
                  <c:v>115</c:v>
                </c:pt>
                <c:pt idx="431">
                  <c:v>121</c:v>
                </c:pt>
                <c:pt idx="432">
                  <c:v>142</c:v>
                </c:pt>
                <c:pt idx="433">
                  <c:v>165</c:v>
                </c:pt>
                <c:pt idx="434">
                  <c:v>178</c:v>
                </c:pt>
                <c:pt idx="435">
                  <c:v>204</c:v>
                </c:pt>
                <c:pt idx="436">
                  <c:v>212</c:v>
                </c:pt>
                <c:pt idx="437">
                  <c:v>206</c:v>
                </c:pt>
                <c:pt idx="438">
                  <c:v>205</c:v>
                </c:pt>
                <c:pt idx="439">
                  <c:v>202</c:v>
                </c:pt>
                <c:pt idx="440">
                  <c:v>218</c:v>
                </c:pt>
                <c:pt idx="441">
                  <c:v>218</c:v>
                </c:pt>
                <c:pt idx="442">
                  <c:v>223</c:v>
                </c:pt>
                <c:pt idx="443">
                  <c:v>236</c:v>
                </c:pt>
                <c:pt idx="444">
                  <c:v>230</c:v>
                </c:pt>
                <c:pt idx="445">
                  <c:v>235</c:v>
                </c:pt>
                <c:pt idx="446">
                  <c:v>227</c:v>
                </c:pt>
                <c:pt idx="447">
                  <c:v>236</c:v>
                </c:pt>
                <c:pt idx="448">
                  <c:v>231</c:v>
                </c:pt>
                <c:pt idx="449">
                  <c:v>242</c:v>
                </c:pt>
                <c:pt idx="450">
                  <c:v>253</c:v>
                </c:pt>
                <c:pt idx="451">
                  <c:v>248</c:v>
                </c:pt>
                <c:pt idx="452">
                  <c:v>239</c:v>
                </c:pt>
                <c:pt idx="453">
                  <c:v>221</c:v>
                </c:pt>
                <c:pt idx="454">
                  <c:v>204</c:v>
                </c:pt>
                <c:pt idx="455">
                  <c:v>204</c:v>
                </c:pt>
                <c:pt idx="456">
                  <c:v>220</c:v>
                </c:pt>
                <c:pt idx="457">
                  <c:v>219</c:v>
                </c:pt>
                <c:pt idx="458">
                  <c:v>220</c:v>
                </c:pt>
                <c:pt idx="459">
                  <c:v>230</c:v>
                </c:pt>
                <c:pt idx="460">
                  <c:v>221</c:v>
                </c:pt>
                <c:pt idx="461">
                  <c:v>226</c:v>
                </c:pt>
                <c:pt idx="462">
                  <c:v>243</c:v>
                </c:pt>
                <c:pt idx="463">
                  <c:v>251</c:v>
                </c:pt>
                <c:pt idx="464">
                  <c:v>272</c:v>
                </c:pt>
                <c:pt idx="465">
                  <c:v>275</c:v>
                </c:pt>
                <c:pt idx="466">
                  <c:v>267</c:v>
                </c:pt>
                <c:pt idx="467">
                  <c:v>267</c:v>
                </c:pt>
                <c:pt idx="468">
                  <c:v>262</c:v>
                </c:pt>
                <c:pt idx="469">
                  <c:v>262</c:v>
                </c:pt>
                <c:pt idx="470">
                  <c:v>236</c:v>
                </c:pt>
                <c:pt idx="471">
                  <c:v>255</c:v>
                </c:pt>
                <c:pt idx="472">
                  <c:v>262</c:v>
                </c:pt>
                <c:pt idx="473">
                  <c:v>259</c:v>
                </c:pt>
                <c:pt idx="474">
                  <c:v>253</c:v>
                </c:pt>
                <c:pt idx="475">
                  <c:v>239</c:v>
                </c:pt>
                <c:pt idx="476">
                  <c:v>243</c:v>
                </c:pt>
                <c:pt idx="477">
                  <c:v>247</c:v>
                </c:pt>
                <c:pt idx="478">
                  <c:v>253</c:v>
                </c:pt>
                <c:pt idx="479">
                  <c:v>243</c:v>
                </c:pt>
                <c:pt idx="480">
                  <c:v>246</c:v>
                </c:pt>
                <c:pt idx="481">
                  <c:v>266</c:v>
                </c:pt>
                <c:pt idx="482">
                  <c:v>254</c:v>
                </c:pt>
                <c:pt idx="483">
                  <c:v>229</c:v>
                </c:pt>
                <c:pt idx="484">
                  <c:v>247</c:v>
                </c:pt>
                <c:pt idx="485">
                  <c:v>235</c:v>
                </c:pt>
                <c:pt idx="486">
                  <c:v>256</c:v>
                </c:pt>
                <c:pt idx="487">
                  <c:v>268</c:v>
                </c:pt>
                <c:pt idx="488">
                  <c:v>279</c:v>
                </c:pt>
                <c:pt idx="489">
                  <c:v>282</c:v>
                </c:pt>
                <c:pt idx="490">
                  <c:v>291</c:v>
                </c:pt>
                <c:pt idx="491">
                  <c:v>290</c:v>
                </c:pt>
                <c:pt idx="492">
                  <c:v>322</c:v>
                </c:pt>
                <c:pt idx="493">
                  <c:v>339</c:v>
                </c:pt>
                <c:pt idx="494">
                  <c:v>336</c:v>
                </c:pt>
                <c:pt idx="495">
                  <c:v>338</c:v>
                </c:pt>
                <c:pt idx="496">
                  <c:v>328</c:v>
                </c:pt>
                <c:pt idx="497">
                  <c:v>324</c:v>
                </c:pt>
                <c:pt idx="498">
                  <c:v>316</c:v>
                </c:pt>
                <c:pt idx="499">
                  <c:v>323</c:v>
                </c:pt>
                <c:pt idx="500">
                  <c:v>321</c:v>
                </c:pt>
                <c:pt idx="501">
                  <c:v>313</c:v>
                </c:pt>
                <c:pt idx="502">
                  <c:v>296</c:v>
                </c:pt>
                <c:pt idx="503">
                  <c:v>291</c:v>
                </c:pt>
                <c:pt idx="504">
                  <c:v>287</c:v>
                </c:pt>
                <c:pt idx="505">
                  <c:v>279</c:v>
                </c:pt>
                <c:pt idx="506">
                  <c:v>266</c:v>
                </c:pt>
                <c:pt idx="507">
                  <c:v>243</c:v>
                </c:pt>
                <c:pt idx="508">
                  <c:v>235</c:v>
                </c:pt>
                <c:pt idx="509">
                  <c:v>233</c:v>
                </c:pt>
                <c:pt idx="510">
                  <c:v>228</c:v>
                </c:pt>
                <c:pt idx="511">
                  <c:v>221</c:v>
                </c:pt>
                <c:pt idx="512">
                  <c:v>209</c:v>
                </c:pt>
                <c:pt idx="513">
                  <c:v>193</c:v>
                </c:pt>
                <c:pt idx="514">
                  <c:v>196</c:v>
                </c:pt>
                <c:pt idx="515">
                  <c:v>191</c:v>
                </c:pt>
                <c:pt idx="516">
                  <c:v>173</c:v>
                </c:pt>
                <c:pt idx="517">
                  <c:v>181</c:v>
                </c:pt>
                <c:pt idx="518">
                  <c:v>182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064A-46D9-9538-2F641B4AF1CF}"/>
            </c:ext>
          </c:extLst>
        </c:ser>
        <c:ser>
          <c:idx val="3"/>
          <c:order val="3"/>
          <c:tx>
            <c:strRef>
              <c:f>'Copy of Sheet1'!$T$1</c:f>
              <c:strCache>
                <c:ptCount val="1"/>
                <c:pt idx="0">
                  <c:v>Total Completed Isolation MOH report</c:v>
                </c:pt>
              </c:strCache>
            </c:strRef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'Copy of Sheet1'!$A$2:$A$600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</c:numCache>
            </c:numRef>
          </c:cat>
          <c:val>
            <c:numRef>
              <c:f>'Copy of Sheet1'!$T$2:$T$600</c:f>
              <c:numCache>
                <c:formatCode>General</c:formatCode>
                <c:ptCount val="599"/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4</c:v>
                </c:pt>
                <c:pt idx="65">
                  <c:v>14</c:v>
                </c:pt>
                <c:pt idx="66">
                  <c:v>18</c:v>
                </c:pt>
                <c:pt idx="67">
                  <c:v>28</c:v>
                </c:pt>
                <c:pt idx="68">
                  <c:v>32</c:v>
                </c:pt>
                <c:pt idx="69">
                  <c:v>34</c:v>
                </c:pt>
                <c:pt idx="70">
                  <c:v>42</c:v>
                </c:pt>
                <c:pt idx="71">
                  <c:v>47</c:v>
                </c:pt>
                <c:pt idx="72">
                  <c:v>55</c:v>
                </c:pt>
                <c:pt idx="73">
                  <c:v>68</c:v>
                </c:pt>
                <c:pt idx="74">
                  <c:v>81</c:v>
                </c:pt>
                <c:pt idx="75">
                  <c:v>101</c:v>
                </c:pt>
                <c:pt idx="76">
                  <c:v>115</c:v>
                </c:pt>
                <c:pt idx="77">
                  <c:v>146</c:v>
                </c:pt>
                <c:pt idx="78">
                  <c:v>172</c:v>
                </c:pt>
                <c:pt idx="79">
                  <c:v>199</c:v>
                </c:pt>
                <c:pt idx="80">
                  <c:v>217</c:v>
                </c:pt>
                <c:pt idx="81">
                  <c:v>239</c:v>
                </c:pt>
                <c:pt idx="82">
                  <c:v>259</c:v>
                </c:pt>
                <c:pt idx="83">
                  <c:v>284</c:v>
                </c:pt>
                <c:pt idx="84">
                  <c:v>309</c:v>
                </c:pt>
                <c:pt idx="85">
                  <c:v>312</c:v>
                </c:pt>
                <c:pt idx="86">
                  <c:v>331</c:v>
                </c:pt>
                <c:pt idx="87">
                  <c:v>339</c:v>
                </c:pt>
                <c:pt idx="88">
                  <c:v>351</c:v>
                </c:pt>
                <c:pt idx="89">
                  <c:v>371</c:v>
                </c:pt>
                <c:pt idx="90">
                  <c:v>413</c:v>
                </c:pt>
                <c:pt idx="91">
                  <c:v>434</c:v>
                </c:pt>
                <c:pt idx="92">
                  <c:v>449</c:v>
                </c:pt>
                <c:pt idx="93">
                  <c:v>474</c:v>
                </c:pt>
                <c:pt idx="94">
                  <c:v>514</c:v>
                </c:pt>
                <c:pt idx="95">
                  <c:v>532</c:v>
                </c:pt>
                <c:pt idx="96">
                  <c:v>551</c:v>
                </c:pt>
                <c:pt idx="97">
                  <c:v>594</c:v>
                </c:pt>
                <c:pt idx="98">
                  <c:v>624</c:v>
                </c:pt>
                <c:pt idx="99">
                  <c:v>630</c:v>
                </c:pt>
                <c:pt idx="100">
                  <c:v>685</c:v>
                </c:pt>
                <c:pt idx="101">
                  <c:v>722</c:v>
                </c:pt>
                <c:pt idx="102">
                  <c:v>744</c:v>
                </c:pt>
                <c:pt idx="103">
                  <c:v>786</c:v>
                </c:pt>
                <c:pt idx="104">
                  <c:v>860</c:v>
                </c:pt>
                <c:pt idx="105">
                  <c:v>896</c:v>
                </c:pt>
                <c:pt idx="106">
                  <c:v>1205</c:v>
                </c:pt>
                <c:pt idx="107">
                  <c:v>1442</c:v>
                </c:pt>
                <c:pt idx="108">
                  <c:v>1836</c:v>
                </c:pt>
                <c:pt idx="109">
                  <c:v>2322</c:v>
                </c:pt>
                <c:pt idx="110">
                  <c:v>2927</c:v>
                </c:pt>
                <c:pt idx="111">
                  <c:v>3858</c:v>
                </c:pt>
                <c:pt idx="112">
                  <c:v>4978</c:v>
                </c:pt>
                <c:pt idx="113">
                  <c:v>6229</c:v>
                </c:pt>
                <c:pt idx="114">
                  <c:v>7309</c:v>
                </c:pt>
                <c:pt idx="115">
                  <c:v>8286</c:v>
                </c:pt>
                <c:pt idx="116">
                  <c:v>8776</c:v>
                </c:pt>
                <c:pt idx="117">
                  <c:v>9284</c:v>
                </c:pt>
                <c:pt idx="118">
                  <c:v>10110</c:v>
                </c:pt>
                <c:pt idx="119">
                  <c:v>11017</c:v>
                </c:pt>
                <c:pt idx="120">
                  <c:v>11883</c:v>
                </c:pt>
                <c:pt idx="121">
                  <c:v>12731</c:v>
                </c:pt>
                <c:pt idx="122">
                  <c:v>13686</c:v>
                </c:pt>
                <c:pt idx="123">
                  <c:v>14521</c:v>
                </c:pt>
                <c:pt idx="124">
                  <c:v>15203</c:v>
                </c:pt>
                <c:pt idx="125">
                  <c:v>16007</c:v>
                </c:pt>
                <c:pt idx="126">
                  <c:v>16996</c:v>
                </c:pt>
                <c:pt idx="127">
                  <c:v>18298</c:v>
                </c:pt>
                <c:pt idx="128">
                  <c:v>19305</c:v>
                </c:pt>
                <c:pt idx="129">
                  <c:v>20245</c:v>
                </c:pt>
                <c:pt idx="130">
                  <c:v>21004</c:v>
                </c:pt>
                <c:pt idx="131">
                  <c:v>21706</c:v>
                </c:pt>
                <c:pt idx="132">
                  <c:v>22089</c:v>
                </c:pt>
                <c:pt idx="133">
                  <c:v>22404</c:v>
                </c:pt>
                <c:pt idx="134">
                  <c:v>22693</c:v>
                </c:pt>
                <c:pt idx="135">
                  <c:v>23041</c:v>
                </c:pt>
                <c:pt idx="136">
                  <c:v>23361</c:v>
                </c:pt>
                <c:pt idx="137">
                  <c:v>23823</c:v>
                </c:pt>
                <c:pt idx="138">
                  <c:v>24316</c:v>
                </c:pt>
                <c:pt idx="139">
                  <c:v>24948</c:v>
                </c:pt>
                <c:pt idx="140">
                  <c:v>25689</c:v>
                </c:pt>
                <c:pt idx="141">
                  <c:v>26434</c:v>
                </c:pt>
                <c:pt idx="142">
                  <c:v>27191</c:v>
                </c:pt>
                <c:pt idx="143">
                  <c:v>27961</c:v>
                </c:pt>
                <c:pt idx="144">
                  <c:v>28731</c:v>
                </c:pt>
                <c:pt idx="145">
                  <c:v>29516</c:v>
                </c:pt>
                <c:pt idx="146">
                  <c:v>30277</c:v>
                </c:pt>
                <c:pt idx="147">
                  <c:v>31046</c:v>
                </c:pt>
                <c:pt idx="148">
                  <c:v>31781</c:v>
                </c:pt>
                <c:pt idx="149">
                  <c:v>32540</c:v>
                </c:pt>
                <c:pt idx="150">
                  <c:v>33247</c:v>
                </c:pt>
                <c:pt idx="151">
                  <c:v>33882</c:v>
                </c:pt>
                <c:pt idx="152">
                  <c:v>34283</c:v>
                </c:pt>
                <c:pt idx="153">
                  <c:v>34582</c:v>
                </c:pt>
                <c:pt idx="154">
                  <c:v>34886</c:v>
                </c:pt>
                <c:pt idx="155">
                  <c:v>35095</c:v>
                </c:pt>
                <c:pt idx="156">
                  <c:v>35429</c:v>
                </c:pt>
                <c:pt idx="157">
                  <c:v>35756</c:v>
                </c:pt>
                <c:pt idx="158">
                  <c:v>36224</c:v>
                </c:pt>
                <c:pt idx="159">
                  <c:v>36734</c:v>
                </c:pt>
                <c:pt idx="160">
                  <c:v>37238</c:v>
                </c:pt>
                <c:pt idx="161">
                  <c:v>37654</c:v>
                </c:pt>
                <c:pt idx="162">
                  <c:v>37980</c:v>
                </c:pt>
                <c:pt idx="163">
                  <c:v>38317</c:v>
                </c:pt>
                <c:pt idx="164">
                  <c:v>38627</c:v>
                </c:pt>
                <c:pt idx="165">
                  <c:v>38892</c:v>
                </c:pt>
                <c:pt idx="166">
                  <c:v>39171</c:v>
                </c:pt>
                <c:pt idx="167">
                  <c:v>39482</c:v>
                </c:pt>
                <c:pt idx="168">
                  <c:v>39793</c:v>
                </c:pt>
                <c:pt idx="169">
                  <c:v>39925</c:v>
                </c:pt>
                <c:pt idx="170">
                  <c:v>40151</c:v>
                </c:pt>
                <c:pt idx="171">
                  <c:v>40401</c:v>
                </c:pt>
                <c:pt idx="172">
                  <c:v>40653</c:v>
                </c:pt>
                <c:pt idx="173">
                  <c:v>40842</c:v>
                </c:pt>
                <c:pt idx="174">
                  <c:v>41081</c:v>
                </c:pt>
                <c:pt idx="175">
                  <c:v>41339</c:v>
                </c:pt>
                <c:pt idx="176">
                  <c:v>41654</c:v>
                </c:pt>
                <c:pt idx="177">
                  <c:v>41906</c:v>
                </c:pt>
                <c:pt idx="178">
                  <c:v>42156</c:v>
                </c:pt>
                <c:pt idx="179">
                  <c:v>42436</c:v>
                </c:pt>
                <c:pt idx="180">
                  <c:v>42642</c:v>
                </c:pt>
                <c:pt idx="181">
                  <c:v>42839</c:v>
                </c:pt>
                <c:pt idx="182">
                  <c:v>43048</c:v>
                </c:pt>
                <c:pt idx="183">
                  <c:v>43186</c:v>
                </c:pt>
                <c:pt idx="184">
                  <c:v>43357</c:v>
                </c:pt>
                <c:pt idx="185">
                  <c:v>43518</c:v>
                </c:pt>
                <c:pt idx="186">
                  <c:v>43686</c:v>
                </c:pt>
                <c:pt idx="187">
                  <c:v>43875</c:v>
                </c:pt>
                <c:pt idx="188">
                  <c:v>44071</c:v>
                </c:pt>
                <c:pt idx="189">
                  <c:v>44264</c:v>
                </c:pt>
                <c:pt idx="190">
                  <c:v>44436</c:v>
                </c:pt>
                <c:pt idx="191">
                  <c:v>44677</c:v>
                </c:pt>
                <c:pt idx="192">
                  <c:v>44852</c:v>
                </c:pt>
                <c:pt idx="193">
                  <c:v>45096</c:v>
                </c:pt>
                <c:pt idx="194">
                  <c:v>45364</c:v>
                </c:pt>
                <c:pt idx="195">
                  <c:v>45668</c:v>
                </c:pt>
                <c:pt idx="196">
                  <c:v>45925</c:v>
                </c:pt>
                <c:pt idx="197">
                  <c:v>46196</c:v>
                </c:pt>
                <c:pt idx="198">
                  <c:v>46457</c:v>
                </c:pt>
                <c:pt idx="199">
                  <c:v>46778</c:v>
                </c:pt>
                <c:pt idx="200">
                  <c:v>47453</c:v>
                </c:pt>
                <c:pt idx="201">
                  <c:v>47960</c:v>
                </c:pt>
                <c:pt idx="202">
                  <c:v>48341</c:v>
                </c:pt>
                <c:pt idx="203">
                  <c:v>48552</c:v>
                </c:pt>
                <c:pt idx="204">
                  <c:v>48856</c:v>
                </c:pt>
                <c:pt idx="205">
                  <c:v>49326</c:v>
                </c:pt>
                <c:pt idx="206">
                  <c:v>49746</c:v>
                </c:pt>
                <c:pt idx="207">
                  <c:v>50142</c:v>
                </c:pt>
                <c:pt idx="208">
                  <c:v>50323</c:v>
                </c:pt>
                <c:pt idx="209">
                  <c:v>50597</c:v>
                </c:pt>
                <c:pt idx="210">
                  <c:v>50901</c:v>
                </c:pt>
                <c:pt idx="211">
                  <c:v>51427</c:v>
                </c:pt>
                <c:pt idx="212">
                  <c:v>51691</c:v>
                </c:pt>
                <c:pt idx="213">
                  <c:v>51929</c:v>
                </c:pt>
                <c:pt idx="214">
                  <c:v>52347</c:v>
                </c:pt>
                <c:pt idx="215">
                  <c:v>52564</c:v>
                </c:pt>
                <c:pt idx="216">
                  <c:v>52708</c:v>
                </c:pt>
                <c:pt idx="217">
                  <c:v>52871</c:v>
                </c:pt>
                <c:pt idx="218">
                  <c:v>53066</c:v>
                </c:pt>
                <c:pt idx="219">
                  <c:v>53166</c:v>
                </c:pt>
                <c:pt idx="220">
                  <c:v>53300</c:v>
                </c:pt>
                <c:pt idx="221">
                  <c:v>53366</c:v>
                </c:pt>
                <c:pt idx="222">
                  <c:v>53455</c:v>
                </c:pt>
                <c:pt idx="223">
                  <c:v>53592</c:v>
                </c:pt>
                <c:pt idx="224">
                  <c:v>53712</c:v>
                </c:pt>
                <c:pt idx="225">
                  <c:v>53852</c:v>
                </c:pt>
                <c:pt idx="226">
                  <c:v>53942</c:v>
                </c:pt>
                <c:pt idx="227">
                  <c:v>53998</c:v>
                </c:pt>
                <c:pt idx="228">
                  <c:v>54068</c:v>
                </c:pt>
                <c:pt idx="229">
                  <c:v>54117</c:v>
                </c:pt>
                <c:pt idx="230">
                  <c:v>54136</c:v>
                </c:pt>
                <c:pt idx="231">
                  <c:v>54200</c:v>
                </c:pt>
                <c:pt idx="232">
                  <c:v>54243</c:v>
                </c:pt>
                <c:pt idx="233">
                  <c:v>54328</c:v>
                </c:pt>
                <c:pt idx="234">
                  <c:v>54387</c:v>
                </c:pt>
                <c:pt idx="235">
                  <c:v>54415</c:v>
                </c:pt>
                <c:pt idx="236">
                  <c:v>54495</c:v>
                </c:pt>
                <c:pt idx="237">
                  <c:v>54556</c:v>
                </c:pt>
                <c:pt idx="238">
                  <c:v>54634</c:v>
                </c:pt>
                <c:pt idx="239">
                  <c:v>54658</c:v>
                </c:pt>
                <c:pt idx="240">
                  <c:v>54720</c:v>
                </c:pt>
                <c:pt idx="241">
                  <c:v>54756</c:v>
                </c:pt>
                <c:pt idx="242">
                  <c:v>54817</c:v>
                </c:pt>
                <c:pt idx="243">
                  <c:v>54833</c:v>
                </c:pt>
                <c:pt idx="244">
                  <c:v>54856</c:v>
                </c:pt>
                <c:pt idx="245">
                  <c:v>54887</c:v>
                </c:pt>
                <c:pt idx="246">
                  <c:v>54893</c:v>
                </c:pt>
                <c:pt idx="247">
                  <c:v>54910</c:v>
                </c:pt>
                <c:pt idx="248">
                  <c:v>54918</c:v>
                </c:pt>
                <c:pt idx="249">
                  <c:v>54941</c:v>
                </c:pt>
                <c:pt idx="250">
                  <c:v>55008</c:v>
                </c:pt>
                <c:pt idx="251">
                  <c:v>55029</c:v>
                </c:pt>
                <c:pt idx="252">
                  <c:v>55049</c:v>
                </c:pt>
                <c:pt idx="253">
                  <c:v>55068</c:v>
                </c:pt>
                <c:pt idx="254">
                  <c:v>55085</c:v>
                </c:pt>
                <c:pt idx="255">
                  <c:v>55095</c:v>
                </c:pt>
                <c:pt idx="256">
                  <c:v>55112</c:v>
                </c:pt>
                <c:pt idx="257">
                  <c:v>55125</c:v>
                </c:pt>
                <c:pt idx="258">
                  <c:v>55133</c:v>
                </c:pt>
                <c:pt idx="259">
                  <c:v>55171</c:v>
                </c:pt>
                <c:pt idx="260">
                  <c:v>55173</c:v>
                </c:pt>
                <c:pt idx="261">
                  <c:v>55192</c:v>
                </c:pt>
                <c:pt idx="262">
                  <c:v>55196</c:v>
                </c:pt>
                <c:pt idx="263">
                  <c:v>55215</c:v>
                </c:pt>
                <c:pt idx="264">
                  <c:v>55223</c:v>
                </c:pt>
                <c:pt idx="265">
                  <c:v>55231</c:v>
                </c:pt>
                <c:pt idx="266">
                  <c:v>55239</c:v>
                </c:pt>
                <c:pt idx="267">
                  <c:v>55257</c:v>
                </c:pt>
                <c:pt idx="268">
                  <c:v>55270</c:v>
                </c:pt>
                <c:pt idx="269">
                  <c:v>55278</c:v>
                </c:pt>
                <c:pt idx="270">
                  <c:v>55281</c:v>
                </c:pt>
                <c:pt idx="271">
                  <c:v>55281</c:v>
                </c:pt>
                <c:pt idx="272">
                  <c:v>55283</c:v>
                </c:pt>
                <c:pt idx="273">
                  <c:v>55286</c:v>
                </c:pt>
                <c:pt idx="274">
                  <c:v>55289</c:v>
                </c:pt>
                <c:pt idx="275">
                  <c:v>55293</c:v>
                </c:pt>
                <c:pt idx="276">
                  <c:v>55301</c:v>
                </c:pt>
                <c:pt idx="277">
                  <c:v>55311</c:v>
                </c:pt>
                <c:pt idx="278">
                  <c:v>55312</c:v>
                </c:pt>
                <c:pt idx="279">
                  <c:v>55316</c:v>
                </c:pt>
                <c:pt idx="280">
                  <c:v>55317</c:v>
                </c:pt>
                <c:pt idx="281">
                  <c:v>55326</c:v>
                </c:pt>
                <c:pt idx="282">
                  <c:v>55327</c:v>
                </c:pt>
                <c:pt idx="283">
                  <c:v>55331</c:v>
                </c:pt>
                <c:pt idx="284">
                  <c:v>55331</c:v>
                </c:pt>
                <c:pt idx="285">
                  <c:v>55334</c:v>
                </c:pt>
                <c:pt idx="286">
                  <c:v>55335</c:v>
                </c:pt>
                <c:pt idx="287">
                  <c:v>55339</c:v>
                </c:pt>
                <c:pt idx="288">
                  <c:v>55343</c:v>
                </c:pt>
                <c:pt idx="289">
                  <c:v>55345</c:v>
                </c:pt>
                <c:pt idx="290">
                  <c:v>55348</c:v>
                </c:pt>
                <c:pt idx="291">
                  <c:v>55353</c:v>
                </c:pt>
                <c:pt idx="292">
                  <c:v>55355</c:v>
                </c:pt>
                <c:pt idx="293">
                  <c:v>55358</c:v>
                </c:pt>
                <c:pt idx="294">
                  <c:v>55363</c:v>
                </c:pt>
                <c:pt idx="295">
                  <c:v>55365</c:v>
                </c:pt>
                <c:pt idx="296">
                  <c:v>55366</c:v>
                </c:pt>
                <c:pt idx="297">
                  <c:v>55369</c:v>
                </c:pt>
                <c:pt idx="298">
                  <c:v>55369</c:v>
                </c:pt>
                <c:pt idx="299">
                  <c:v>55370</c:v>
                </c:pt>
                <c:pt idx="300">
                  <c:v>55375</c:v>
                </c:pt>
                <c:pt idx="301">
                  <c:v>55378</c:v>
                </c:pt>
                <c:pt idx="302">
                  <c:v>55381</c:v>
                </c:pt>
                <c:pt idx="303">
                  <c:v>55384</c:v>
                </c:pt>
                <c:pt idx="304">
                  <c:v>55387</c:v>
                </c:pt>
                <c:pt idx="305">
                  <c:v>55389</c:v>
                </c:pt>
                <c:pt idx="306">
                  <c:v>55394</c:v>
                </c:pt>
                <c:pt idx="307">
                  <c:v>55399</c:v>
                </c:pt>
                <c:pt idx="308">
                  <c:v>55407</c:v>
                </c:pt>
                <c:pt idx="309">
                  <c:v>55407</c:v>
                </c:pt>
                <c:pt idx="310">
                  <c:v>55409</c:v>
                </c:pt>
                <c:pt idx="311">
                  <c:v>55410</c:v>
                </c:pt>
                <c:pt idx="312">
                  <c:v>55417</c:v>
                </c:pt>
                <c:pt idx="313">
                  <c:v>55421</c:v>
                </c:pt>
                <c:pt idx="314">
                  <c:v>55424</c:v>
                </c:pt>
                <c:pt idx="315">
                  <c:v>55424</c:v>
                </c:pt>
                <c:pt idx="316">
                  <c:v>55430</c:v>
                </c:pt>
                <c:pt idx="317">
                  <c:v>55435</c:v>
                </c:pt>
                <c:pt idx="318">
                  <c:v>55436</c:v>
                </c:pt>
                <c:pt idx="319">
                  <c:v>55442</c:v>
                </c:pt>
                <c:pt idx="320">
                  <c:v>55448</c:v>
                </c:pt>
                <c:pt idx="321">
                  <c:v>55448</c:v>
                </c:pt>
                <c:pt idx="322">
                  <c:v>55453</c:v>
                </c:pt>
                <c:pt idx="323">
                  <c:v>55456</c:v>
                </c:pt>
                <c:pt idx="324">
                  <c:v>55459</c:v>
                </c:pt>
                <c:pt idx="325">
                  <c:v>55465</c:v>
                </c:pt>
                <c:pt idx="326">
                  <c:v>55465</c:v>
                </c:pt>
                <c:pt idx="327">
                  <c:v>55485</c:v>
                </c:pt>
                <c:pt idx="328">
                  <c:v>55489</c:v>
                </c:pt>
                <c:pt idx="329">
                  <c:v>55497</c:v>
                </c:pt>
                <c:pt idx="330">
                  <c:v>55502</c:v>
                </c:pt>
                <c:pt idx="331">
                  <c:v>55507</c:v>
                </c:pt>
                <c:pt idx="332">
                  <c:v>55511</c:v>
                </c:pt>
                <c:pt idx="333">
                  <c:v>55518</c:v>
                </c:pt>
                <c:pt idx="334">
                  <c:v>55528</c:v>
                </c:pt>
                <c:pt idx="335">
                  <c:v>55537</c:v>
                </c:pt>
                <c:pt idx="336">
                  <c:v>55542</c:v>
                </c:pt>
                <c:pt idx="337">
                  <c:v>55558</c:v>
                </c:pt>
                <c:pt idx="338">
                  <c:v>55563</c:v>
                </c:pt>
                <c:pt idx="339">
                  <c:v>55567</c:v>
                </c:pt>
                <c:pt idx="340">
                  <c:v>55579</c:v>
                </c:pt>
                <c:pt idx="341">
                  <c:v>55586</c:v>
                </c:pt>
                <c:pt idx="342">
                  <c:v>55595</c:v>
                </c:pt>
                <c:pt idx="343">
                  <c:v>55622</c:v>
                </c:pt>
                <c:pt idx="344">
                  <c:v>55624</c:v>
                </c:pt>
                <c:pt idx="345">
                  <c:v>55629</c:v>
                </c:pt>
                <c:pt idx="346">
                  <c:v>55631</c:v>
                </c:pt>
                <c:pt idx="347">
                  <c:v>55634</c:v>
                </c:pt>
                <c:pt idx="348">
                  <c:v>55641</c:v>
                </c:pt>
                <c:pt idx="349">
                  <c:v>55657</c:v>
                </c:pt>
                <c:pt idx="350">
                  <c:v>55674</c:v>
                </c:pt>
                <c:pt idx="351">
                  <c:v>55683</c:v>
                </c:pt>
                <c:pt idx="352">
                  <c:v>55709</c:v>
                </c:pt>
                <c:pt idx="353">
                  <c:v>55722</c:v>
                </c:pt>
                <c:pt idx="354">
                  <c:v>55748</c:v>
                </c:pt>
                <c:pt idx="355">
                  <c:v>55764</c:v>
                </c:pt>
                <c:pt idx="356">
                  <c:v>55787</c:v>
                </c:pt>
                <c:pt idx="357">
                  <c:v>55810</c:v>
                </c:pt>
                <c:pt idx="358">
                  <c:v>55818</c:v>
                </c:pt>
                <c:pt idx="359">
                  <c:v>55825</c:v>
                </c:pt>
                <c:pt idx="360">
                  <c:v>55881</c:v>
                </c:pt>
                <c:pt idx="361">
                  <c:v>55891</c:v>
                </c:pt>
                <c:pt idx="362">
                  <c:v>55910</c:v>
                </c:pt>
                <c:pt idx="363">
                  <c:v>55938</c:v>
                </c:pt>
                <c:pt idx="364">
                  <c:v>55966</c:v>
                </c:pt>
                <c:pt idx="365">
                  <c:v>55987</c:v>
                </c:pt>
                <c:pt idx="366">
                  <c:v>56016</c:v>
                </c:pt>
                <c:pt idx="367">
                  <c:v>56039</c:v>
                </c:pt>
                <c:pt idx="368">
                  <c:v>56601</c:v>
                </c:pt>
                <c:pt idx="369">
                  <c:v>56072</c:v>
                </c:pt>
                <c:pt idx="370">
                  <c:v>56082</c:v>
                </c:pt>
                <c:pt idx="371">
                  <c:v>56124</c:v>
                </c:pt>
                <c:pt idx="372">
                  <c:v>56154</c:v>
                </c:pt>
                <c:pt idx="373">
                  <c:v>56167</c:v>
                </c:pt>
                <c:pt idx="374">
                  <c:v>56192</c:v>
                </c:pt>
                <c:pt idx="375">
                  <c:v>56228</c:v>
                </c:pt>
                <c:pt idx="376">
                  <c:v>56253</c:v>
                </c:pt>
                <c:pt idx="377">
                  <c:v>56268</c:v>
                </c:pt>
                <c:pt idx="378">
                  <c:v>56294</c:v>
                </c:pt>
                <c:pt idx="379">
                  <c:v>56317</c:v>
                </c:pt>
                <c:pt idx="380">
                  <c:v>56342</c:v>
                </c:pt>
                <c:pt idx="381">
                  <c:v>56369</c:v>
                </c:pt>
                <c:pt idx="382">
                  <c:v>56416</c:v>
                </c:pt>
                <c:pt idx="383">
                  <c:v>56434</c:v>
                </c:pt>
                <c:pt idx="384">
                  <c:v>56449</c:v>
                </c:pt>
                <c:pt idx="385">
                  <c:v>56475</c:v>
                </c:pt>
                <c:pt idx="386">
                  <c:v>56486</c:v>
                </c:pt>
                <c:pt idx="387">
                  <c:v>56517</c:v>
                </c:pt>
                <c:pt idx="388">
                  <c:v>56532</c:v>
                </c:pt>
                <c:pt idx="389">
                  <c:v>56551</c:v>
                </c:pt>
                <c:pt idx="390">
                  <c:v>56567</c:v>
                </c:pt>
                <c:pt idx="391">
                  <c:v>56580</c:v>
                </c:pt>
                <c:pt idx="392">
                  <c:v>56580</c:v>
                </c:pt>
                <c:pt idx="393">
                  <c:v>56595</c:v>
                </c:pt>
                <c:pt idx="394">
                  <c:v>56613</c:v>
                </c:pt>
                <c:pt idx="395">
                  <c:v>56623</c:v>
                </c:pt>
                <c:pt idx="396">
                  <c:v>56629</c:v>
                </c:pt>
                <c:pt idx="397">
                  <c:v>56634</c:v>
                </c:pt>
                <c:pt idx="398">
                  <c:v>56639</c:v>
                </c:pt>
                <c:pt idx="399">
                  <c:v>56658</c:v>
                </c:pt>
                <c:pt idx="400">
                  <c:v>56674</c:v>
                </c:pt>
                <c:pt idx="401">
                  <c:v>56687</c:v>
                </c:pt>
                <c:pt idx="402">
                  <c:v>56692</c:v>
                </c:pt>
                <c:pt idx="403">
                  <c:v>56698</c:v>
                </c:pt>
                <c:pt idx="404">
                  <c:v>56708</c:v>
                </c:pt>
                <c:pt idx="405">
                  <c:v>56714</c:v>
                </c:pt>
                <c:pt idx="406">
                  <c:v>56721</c:v>
                </c:pt>
                <c:pt idx="407">
                  <c:v>56731</c:v>
                </c:pt>
                <c:pt idx="408">
                  <c:v>56737</c:v>
                </c:pt>
                <c:pt idx="409">
                  <c:v>56746</c:v>
                </c:pt>
                <c:pt idx="410">
                  <c:v>56750</c:v>
                </c:pt>
                <c:pt idx="411">
                  <c:v>56754</c:v>
                </c:pt>
                <c:pt idx="412">
                  <c:v>56760</c:v>
                </c:pt>
                <c:pt idx="413">
                  <c:v>56785</c:v>
                </c:pt>
                <c:pt idx="414">
                  <c:v>56793</c:v>
                </c:pt>
                <c:pt idx="415">
                  <c:v>56804</c:v>
                </c:pt>
                <c:pt idx="416">
                  <c:v>56807</c:v>
                </c:pt>
                <c:pt idx="417">
                  <c:v>56812</c:v>
                </c:pt>
                <c:pt idx="418">
                  <c:v>56822</c:v>
                </c:pt>
                <c:pt idx="419">
                  <c:v>56835</c:v>
                </c:pt>
                <c:pt idx="420">
                  <c:v>56842</c:v>
                </c:pt>
                <c:pt idx="421">
                  <c:v>56846</c:v>
                </c:pt>
                <c:pt idx="422">
                  <c:v>56849</c:v>
                </c:pt>
                <c:pt idx="423">
                  <c:v>56864</c:v>
                </c:pt>
                <c:pt idx="424">
                  <c:v>56876</c:v>
                </c:pt>
                <c:pt idx="425">
                  <c:v>56885</c:v>
                </c:pt>
                <c:pt idx="426">
                  <c:v>56899</c:v>
                </c:pt>
                <c:pt idx="427">
                  <c:v>56904</c:v>
                </c:pt>
                <c:pt idx="428">
                  <c:v>56919</c:v>
                </c:pt>
                <c:pt idx="429">
                  <c:v>56928</c:v>
                </c:pt>
                <c:pt idx="430">
                  <c:v>56935</c:v>
                </c:pt>
                <c:pt idx="431">
                  <c:v>56944</c:v>
                </c:pt>
                <c:pt idx="432">
                  <c:v>56950</c:v>
                </c:pt>
                <c:pt idx="433">
                  <c:v>56957</c:v>
                </c:pt>
                <c:pt idx="434">
                  <c:v>56967</c:v>
                </c:pt>
                <c:pt idx="435">
                  <c:v>56980</c:v>
                </c:pt>
                <c:pt idx="436">
                  <c:v>56989</c:v>
                </c:pt>
                <c:pt idx="437">
                  <c:v>57004</c:v>
                </c:pt>
                <c:pt idx="438">
                  <c:v>57014</c:v>
                </c:pt>
                <c:pt idx="439">
                  <c:v>57037</c:v>
                </c:pt>
                <c:pt idx="440">
                  <c:v>57504</c:v>
                </c:pt>
                <c:pt idx="441">
                  <c:v>57074</c:v>
                </c:pt>
                <c:pt idx="442">
                  <c:v>57090</c:v>
                </c:pt>
                <c:pt idx="443">
                  <c:v>57106</c:v>
                </c:pt>
                <c:pt idx="444">
                  <c:v>57118</c:v>
                </c:pt>
                <c:pt idx="445">
                  <c:v>57135</c:v>
                </c:pt>
                <c:pt idx="446">
                  <c:v>57146</c:v>
                </c:pt>
                <c:pt idx="447">
                  <c:v>57161</c:v>
                </c:pt>
                <c:pt idx="448">
                  <c:v>57183</c:v>
                </c:pt>
                <c:pt idx="449">
                  <c:v>57209</c:v>
                </c:pt>
                <c:pt idx="450">
                  <c:v>57224</c:v>
                </c:pt>
                <c:pt idx="451">
                  <c:v>57241</c:v>
                </c:pt>
                <c:pt idx="452">
                  <c:v>57256</c:v>
                </c:pt>
                <c:pt idx="453">
                  <c:v>57288</c:v>
                </c:pt>
                <c:pt idx="454">
                  <c:v>57315</c:v>
                </c:pt>
                <c:pt idx="455">
                  <c:v>57338</c:v>
                </c:pt>
                <c:pt idx="456">
                  <c:v>57346</c:v>
                </c:pt>
                <c:pt idx="457">
                  <c:v>57356</c:v>
                </c:pt>
                <c:pt idx="458">
                  <c:v>57386</c:v>
                </c:pt>
                <c:pt idx="459">
                  <c:v>57403</c:v>
                </c:pt>
                <c:pt idx="460">
                  <c:v>57418</c:v>
                </c:pt>
                <c:pt idx="461">
                  <c:v>57430</c:v>
                </c:pt>
                <c:pt idx="462">
                  <c:v>57446</c:v>
                </c:pt>
                <c:pt idx="463">
                  <c:v>57455</c:v>
                </c:pt>
                <c:pt idx="464">
                  <c:v>57469</c:v>
                </c:pt>
                <c:pt idx="465">
                  <c:v>57485</c:v>
                </c:pt>
                <c:pt idx="466">
                  <c:v>57502</c:v>
                </c:pt>
                <c:pt idx="467">
                  <c:v>57517</c:v>
                </c:pt>
                <c:pt idx="468">
                  <c:v>57535</c:v>
                </c:pt>
                <c:pt idx="469">
                  <c:v>57557</c:v>
                </c:pt>
                <c:pt idx="470">
                  <c:v>57586</c:v>
                </c:pt>
                <c:pt idx="471">
                  <c:v>57589</c:v>
                </c:pt>
                <c:pt idx="472">
                  <c:v>57606</c:v>
                </c:pt>
                <c:pt idx="473">
                  <c:v>57625</c:v>
                </c:pt>
                <c:pt idx="474">
                  <c:v>57643</c:v>
                </c:pt>
                <c:pt idx="475">
                  <c:v>57663</c:v>
                </c:pt>
                <c:pt idx="476">
                  <c:v>57682</c:v>
                </c:pt>
                <c:pt idx="477">
                  <c:v>57697</c:v>
                </c:pt>
                <c:pt idx="478">
                  <c:v>57708</c:v>
                </c:pt>
                <c:pt idx="479">
                  <c:v>57741</c:v>
                </c:pt>
                <c:pt idx="480">
                  <c:v>57754</c:v>
                </c:pt>
                <c:pt idx="481">
                  <c:v>57765</c:v>
                </c:pt>
                <c:pt idx="482">
                  <c:v>57807</c:v>
                </c:pt>
                <c:pt idx="483">
                  <c:v>57852</c:v>
                </c:pt>
                <c:pt idx="484">
                  <c:v>57861</c:v>
                </c:pt>
                <c:pt idx="485">
                  <c:v>57893</c:v>
                </c:pt>
                <c:pt idx="486">
                  <c:v>57903</c:v>
                </c:pt>
                <c:pt idx="487">
                  <c:v>57920</c:v>
                </c:pt>
                <c:pt idx="488">
                  <c:v>57932</c:v>
                </c:pt>
                <c:pt idx="489">
                  <c:v>57953</c:v>
                </c:pt>
                <c:pt idx="490">
                  <c:v>57965</c:v>
                </c:pt>
                <c:pt idx="491">
                  <c:v>57993</c:v>
                </c:pt>
                <c:pt idx="492">
                  <c:v>57997</c:v>
                </c:pt>
                <c:pt idx="493">
                  <c:v>58005</c:v>
                </c:pt>
                <c:pt idx="494">
                  <c:v>58021</c:v>
                </c:pt>
                <c:pt idx="495">
                  <c:v>58037</c:v>
                </c:pt>
                <c:pt idx="496">
                  <c:v>58069</c:v>
                </c:pt>
                <c:pt idx="497">
                  <c:v>58093</c:v>
                </c:pt>
                <c:pt idx="498">
                  <c:v>58110</c:v>
                </c:pt>
                <c:pt idx="499">
                  <c:v>58133</c:v>
                </c:pt>
                <c:pt idx="500">
                  <c:v>58145</c:v>
                </c:pt>
                <c:pt idx="501">
                  <c:v>58166</c:v>
                </c:pt>
                <c:pt idx="502">
                  <c:v>58197</c:v>
                </c:pt>
                <c:pt idx="503">
                  <c:v>58231</c:v>
                </c:pt>
                <c:pt idx="504">
                  <c:v>58251</c:v>
                </c:pt>
                <c:pt idx="505">
                  <c:v>58272</c:v>
                </c:pt>
                <c:pt idx="506">
                  <c:v>58301</c:v>
                </c:pt>
                <c:pt idx="507">
                  <c:v>58323</c:v>
                </c:pt>
                <c:pt idx="508">
                  <c:v>58341</c:v>
                </c:pt>
                <c:pt idx="509">
                  <c:v>58351</c:v>
                </c:pt>
                <c:pt idx="510">
                  <c:v>58366</c:v>
                </c:pt>
                <c:pt idx="511">
                  <c:v>58388</c:v>
                </c:pt>
                <c:pt idx="512">
                  <c:v>58409</c:v>
                </c:pt>
                <c:pt idx="513">
                  <c:v>58438</c:v>
                </c:pt>
                <c:pt idx="514">
                  <c:v>58450</c:v>
                </c:pt>
                <c:pt idx="515">
                  <c:v>58459</c:v>
                </c:pt>
                <c:pt idx="516">
                  <c:v>58486</c:v>
                </c:pt>
                <c:pt idx="517">
                  <c:v>58496</c:v>
                </c:pt>
                <c:pt idx="518">
                  <c:v>58517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064A-46D9-9538-2F641B4AF1CF}"/>
            </c:ext>
          </c:extLst>
        </c:ser>
        <c:ser>
          <c:idx val="4"/>
          <c:order val="4"/>
          <c:tx>
            <c:strRef>
              <c:f>'Copy of Sheet1'!$U$1</c:f>
              <c:strCache>
                <c:ptCount val="1"/>
                <c:pt idx="0">
                  <c:v>Total Hospital Discharged MOH report</c:v>
                </c:pt>
              </c:strCache>
            </c:strRef>
          </c:tx>
          <c:spPr>
            <a:solidFill>
              <a:srgbClr val="FF6D0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'Copy of Sheet1'!$A$2:$A$600</c:f>
              <c:numCache>
                <c:formatCode>yyyy"-"mm"-"dd</c:formatCode>
                <c:ptCount val="599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43971</c:v>
                </c:pt>
                <c:pt idx="119">
                  <c:v>43972</c:v>
                </c:pt>
                <c:pt idx="120">
                  <c:v>43973</c:v>
                </c:pt>
                <c:pt idx="121">
                  <c:v>43974</c:v>
                </c:pt>
                <c:pt idx="122">
                  <c:v>43975</c:v>
                </c:pt>
                <c:pt idx="123">
                  <c:v>43976</c:v>
                </c:pt>
                <c:pt idx="124">
                  <c:v>43977</c:v>
                </c:pt>
                <c:pt idx="125">
                  <c:v>43978</c:v>
                </c:pt>
                <c:pt idx="126">
                  <c:v>43979</c:v>
                </c:pt>
                <c:pt idx="127">
                  <c:v>43980</c:v>
                </c:pt>
                <c:pt idx="128">
                  <c:v>43981</c:v>
                </c:pt>
                <c:pt idx="129">
                  <c:v>43982</c:v>
                </c:pt>
                <c:pt idx="130">
                  <c:v>43983</c:v>
                </c:pt>
                <c:pt idx="131">
                  <c:v>43984</c:v>
                </c:pt>
                <c:pt idx="132">
                  <c:v>43985</c:v>
                </c:pt>
                <c:pt idx="133">
                  <c:v>43986</c:v>
                </c:pt>
                <c:pt idx="134">
                  <c:v>43987</c:v>
                </c:pt>
                <c:pt idx="135">
                  <c:v>43988</c:v>
                </c:pt>
                <c:pt idx="136">
                  <c:v>43989</c:v>
                </c:pt>
                <c:pt idx="137">
                  <c:v>43990</c:v>
                </c:pt>
                <c:pt idx="138">
                  <c:v>43991</c:v>
                </c:pt>
                <c:pt idx="139">
                  <c:v>43992</c:v>
                </c:pt>
                <c:pt idx="140">
                  <c:v>43993</c:v>
                </c:pt>
                <c:pt idx="141">
                  <c:v>43994</c:v>
                </c:pt>
                <c:pt idx="142">
                  <c:v>43995</c:v>
                </c:pt>
                <c:pt idx="143">
                  <c:v>43996</c:v>
                </c:pt>
                <c:pt idx="144">
                  <c:v>43997</c:v>
                </c:pt>
                <c:pt idx="145">
                  <c:v>43998</c:v>
                </c:pt>
                <c:pt idx="146">
                  <c:v>43999</c:v>
                </c:pt>
                <c:pt idx="147">
                  <c:v>44000</c:v>
                </c:pt>
                <c:pt idx="148">
                  <c:v>44001</c:v>
                </c:pt>
                <c:pt idx="149">
                  <c:v>44002</c:v>
                </c:pt>
                <c:pt idx="150">
                  <c:v>44003</c:v>
                </c:pt>
                <c:pt idx="151">
                  <c:v>44004</c:v>
                </c:pt>
                <c:pt idx="152">
                  <c:v>44005</c:v>
                </c:pt>
                <c:pt idx="153">
                  <c:v>44006</c:v>
                </c:pt>
                <c:pt idx="154">
                  <c:v>44007</c:v>
                </c:pt>
                <c:pt idx="155">
                  <c:v>44008</c:v>
                </c:pt>
                <c:pt idx="156">
                  <c:v>44009</c:v>
                </c:pt>
                <c:pt idx="157">
                  <c:v>44010</c:v>
                </c:pt>
                <c:pt idx="158">
                  <c:v>44011</c:v>
                </c:pt>
                <c:pt idx="159">
                  <c:v>44012</c:v>
                </c:pt>
                <c:pt idx="160">
                  <c:v>44013</c:v>
                </c:pt>
                <c:pt idx="161">
                  <c:v>44014</c:v>
                </c:pt>
                <c:pt idx="162">
                  <c:v>44015</c:v>
                </c:pt>
                <c:pt idx="163">
                  <c:v>44016</c:v>
                </c:pt>
                <c:pt idx="164">
                  <c:v>44017</c:v>
                </c:pt>
                <c:pt idx="165">
                  <c:v>44018</c:v>
                </c:pt>
                <c:pt idx="166">
                  <c:v>44019</c:v>
                </c:pt>
                <c:pt idx="167">
                  <c:v>44020</c:v>
                </c:pt>
                <c:pt idx="168">
                  <c:v>44021</c:v>
                </c:pt>
                <c:pt idx="169">
                  <c:v>44022</c:v>
                </c:pt>
                <c:pt idx="170">
                  <c:v>44023</c:v>
                </c:pt>
                <c:pt idx="171">
                  <c:v>44024</c:v>
                </c:pt>
                <c:pt idx="172">
                  <c:v>44025</c:v>
                </c:pt>
                <c:pt idx="173">
                  <c:v>44026</c:v>
                </c:pt>
                <c:pt idx="174">
                  <c:v>44027</c:v>
                </c:pt>
                <c:pt idx="175">
                  <c:v>44028</c:v>
                </c:pt>
                <c:pt idx="176">
                  <c:v>44029</c:v>
                </c:pt>
                <c:pt idx="177">
                  <c:v>44030</c:v>
                </c:pt>
                <c:pt idx="178">
                  <c:v>44031</c:v>
                </c:pt>
                <c:pt idx="179">
                  <c:v>44032</c:v>
                </c:pt>
                <c:pt idx="180">
                  <c:v>44033</c:v>
                </c:pt>
                <c:pt idx="181">
                  <c:v>44034</c:v>
                </c:pt>
                <c:pt idx="182">
                  <c:v>44035</c:v>
                </c:pt>
                <c:pt idx="183">
                  <c:v>44036</c:v>
                </c:pt>
                <c:pt idx="184">
                  <c:v>44037</c:v>
                </c:pt>
                <c:pt idx="185">
                  <c:v>44038</c:v>
                </c:pt>
                <c:pt idx="186">
                  <c:v>44039</c:v>
                </c:pt>
                <c:pt idx="187">
                  <c:v>44040</c:v>
                </c:pt>
                <c:pt idx="188">
                  <c:v>44041</c:v>
                </c:pt>
                <c:pt idx="189">
                  <c:v>44042</c:v>
                </c:pt>
                <c:pt idx="190">
                  <c:v>44043</c:v>
                </c:pt>
                <c:pt idx="191">
                  <c:v>44044</c:v>
                </c:pt>
                <c:pt idx="192">
                  <c:v>44045</c:v>
                </c:pt>
                <c:pt idx="193">
                  <c:v>44046</c:v>
                </c:pt>
                <c:pt idx="194">
                  <c:v>44047</c:v>
                </c:pt>
                <c:pt idx="195">
                  <c:v>44048</c:v>
                </c:pt>
                <c:pt idx="196">
                  <c:v>44049</c:v>
                </c:pt>
                <c:pt idx="197">
                  <c:v>44050</c:v>
                </c:pt>
                <c:pt idx="198">
                  <c:v>44051</c:v>
                </c:pt>
                <c:pt idx="199">
                  <c:v>44052</c:v>
                </c:pt>
                <c:pt idx="200">
                  <c:v>44053</c:v>
                </c:pt>
                <c:pt idx="201">
                  <c:v>44054</c:v>
                </c:pt>
                <c:pt idx="202">
                  <c:v>44055</c:v>
                </c:pt>
                <c:pt idx="203">
                  <c:v>44056</c:v>
                </c:pt>
                <c:pt idx="204">
                  <c:v>44057</c:v>
                </c:pt>
                <c:pt idx="205">
                  <c:v>44058</c:v>
                </c:pt>
                <c:pt idx="206">
                  <c:v>44059</c:v>
                </c:pt>
                <c:pt idx="207">
                  <c:v>44060</c:v>
                </c:pt>
                <c:pt idx="208">
                  <c:v>44061</c:v>
                </c:pt>
                <c:pt idx="209">
                  <c:v>44062</c:v>
                </c:pt>
                <c:pt idx="210">
                  <c:v>44063</c:v>
                </c:pt>
                <c:pt idx="211">
                  <c:v>44064</c:v>
                </c:pt>
                <c:pt idx="212">
                  <c:v>44065</c:v>
                </c:pt>
                <c:pt idx="213">
                  <c:v>44066</c:v>
                </c:pt>
                <c:pt idx="214">
                  <c:v>44067</c:v>
                </c:pt>
                <c:pt idx="215">
                  <c:v>44068</c:v>
                </c:pt>
                <c:pt idx="216">
                  <c:v>44069</c:v>
                </c:pt>
                <c:pt idx="217">
                  <c:v>44070</c:v>
                </c:pt>
                <c:pt idx="218">
                  <c:v>44071</c:v>
                </c:pt>
                <c:pt idx="219">
                  <c:v>44072</c:v>
                </c:pt>
                <c:pt idx="220">
                  <c:v>44073</c:v>
                </c:pt>
                <c:pt idx="221">
                  <c:v>44074</c:v>
                </c:pt>
                <c:pt idx="222">
                  <c:v>44075</c:v>
                </c:pt>
                <c:pt idx="223">
                  <c:v>44076</c:v>
                </c:pt>
                <c:pt idx="224">
                  <c:v>44077</c:v>
                </c:pt>
                <c:pt idx="225">
                  <c:v>44078</c:v>
                </c:pt>
                <c:pt idx="226">
                  <c:v>44079</c:v>
                </c:pt>
                <c:pt idx="227">
                  <c:v>44080</c:v>
                </c:pt>
                <c:pt idx="228">
                  <c:v>44081</c:v>
                </c:pt>
                <c:pt idx="229">
                  <c:v>44082</c:v>
                </c:pt>
                <c:pt idx="230">
                  <c:v>44083</c:v>
                </c:pt>
                <c:pt idx="231">
                  <c:v>44084</c:v>
                </c:pt>
                <c:pt idx="232">
                  <c:v>44085</c:v>
                </c:pt>
                <c:pt idx="233">
                  <c:v>44086</c:v>
                </c:pt>
                <c:pt idx="234">
                  <c:v>44087</c:v>
                </c:pt>
                <c:pt idx="235">
                  <c:v>44088</c:v>
                </c:pt>
                <c:pt idx="236">
                  <c:v>44089</c:v>
                </c:pt>
                <c:pt idx="237">
                  <c:v>44090</c:v>
                </c:pt>
                <c:pt idx="238">
                  <c:v>44091</c:v>
                </c:pt>
                <c:pt idx="239">
                  <c:v>44092</c:v>
                </c:pt>
                <c:pt idx="240">
                  <c:v>44093</c:v>
                </c:pt>
                <c:pt idx="241">
                  <c:v>44094</c:v>
                </c:pt>
                <c:pt idx="242">
                  <c:v>44095</c:v>
                </c:pt>
                <c:pt idx="243">
                  <c:v>44096</c:v>
                </c:pt>
                <c:pt idx="244">
                  <c:v>44097</c:v>
                </c:pt>
                <c:pt idx="245">
                  <c:v>44098</c:v>
                </c:pt>
                <c:pt idx="246">
                  <c:v>44099</c:v>
                </c:pt>
                <c:pt idx="247">
                  <c:v>44100</c:v>
                </c:pt>
                <c:pt idx="248">
                  <c:v>44101</c:v>
                </c:pt>
                <c:pt idx="249">
                  <c:v>44102</c:v>
                </c:pt>
                <c:pt idx="250">
                  <c:v>44103</c:v>
                </c:pt>
                <c:pt idx="251">
                  <c:v>44104</c:v>
                </c:pt>
                <c:pt idx="252">
                  <c:v>44105</c:v>
                </c:pt>
                <c:pt idx="253">
                  <c:v>44106</c:v>
                </c:pt>
                <c:pt idx="254">
                  <c:v>44107</c:v>
                </c:pt>
                <c:pt idx="255">
                  <c:v>44108</c:v>
                </c:pt>
                <c:pt idx="256">
                  <c:v>44109</c:v>
                </c:pt>
                <c:pt idx="257">
                  <c:v>44110</c:v>
                </c:pt>
                <c:pt idx="258">
                  <c:v>44111</c:v>
                </c:pt>
                <c:pt idx="259">
                  <c:v>44112</c:v>
                </c:pt>
                <c:pt idx="260">
                  <c:v>44113</c:v>
                </c:pt>
                <c:pt idx="261">
                  <c:v>44114</c:v>
                </c:pt>
                <c:pt idx="262">
                  <c:v>44115</c:v>
                </c:pt>
                <c:pt idx="263">
                  <c:v>44116</c:v>
                </c:pt>
                <c:pt idx="264">
                  <c:v>44117</c:v>
                </c:pt>
                <c:pt idx="265">
                  <c:v>44118</c:v>
                </c:pt>
                <c:pt idx="266">
                  <c:v>44119</c:v>
                </c:pt>
                <c:pt idx="267">
                  <c:v>44120</c:v>
                </c:pt>
                <c:pt idx="268">
                  <c:v>44121</c:v>
                </c:pt>
                <c:pt idx="269">
                  <c:v>44122</c:v>
                </c:pt>
                <c:pt idx="270">
                  <c:v>44123</c:v>
                </c:pt>
                <c:pt idx="271">
                  <c:v>44124</c:v>
                </c:pt>
                <c:pt idx="272">
                  <c:v>44125</c:v>
                </c:pt>
                <c:pt idx="273">
                  <c:v>44126</c:v>
                </c:pt>
                <c:pt idx="274">
                  <c:v>44127</c:v>
                </c:pt>
                <c:pt idx="275">
                  <c:v>44128</c:v>
                </c:pt>
                <c:pt idx="276">
                  <c:v>44129</c:v>
                </c:pt>
                <c:pt idx="277">
                  <c:v>44130</c:v>
                </c:pt>
                <c:pt idx="278">
                  <c:v>44131</c:v>
                </c:pt>
                <c:pt idx="279">
                  <c:v>44132</c:v>
                </c:pt>
                <c:pt idx="280">
                  <c:v>44133</c:v>
                </c:pt>
                <c:pt idx="281">
                  <c:v>44134</c:v>
                </c:pt>
                <c:pt idx="282">
                  <c:v>44135</c:v>
                </c:pt>
                <c:pt idx="283">
                  <c:v>44136</c:v>
                </c:pt>
                <c:pt idx="284">
                  <c:v>44137</c:v>
                </c:pt>
                <c:pt idx="285">
                  <c:v>44138</c:v>
                </c:pt>
                <c:pt idx="286">
                  <c:v>44139</c:v>
                </c:pt>
                <c:pt idx="287">
                  <c:v>44140</c:v>
                </c:pt>
                <c:pt idx="288">
                  <c:v>44141</c:v>
                </c:pt>
                <c:pt idx="289">
                  <c:v>44142</c:v>
                </c:pt>
                <c:pt idx="290">
                  <c:v>44143</c:v>
                </c:pt>
                <c:pt idx="291">
                  <c:v>44144</c:v>
                </c:pt>
                <c:pt idx="292">
                  <c:v>44145</c:v>
                </c:pt>
                <c:pt idx="293">
                  <c:v>44146</c:v>
                </c:pt>
                <c:pt idx="294">
                  <c:v>44147</c:v>
                </c:pt>
                <c:pt idx="295">
                  <c:v>44148</c:v>
                </c:pt>
                <c:pt idx="296">
                  <c:v>44149</c:v>
                </c:pt>
                <c:pt idx="297">
                  <c:v>44150</c:v>
                </c:pt>
                <c:pt idx="298">
                  <c:v>44151</c:v>
                </c:pt>
                <c:pt idx="299">
                  <c:v>44152</c:v>
                </c:pt>
                <c:pt idx="300">
                  <c:v>44153</c:v>
                </c:pt>
                <c:pt idx="301">
                  <c:v>44154</c:v>
                </c:pt>
                <c:pt idx="302">
                  <c:v>44155</c:v>
                </c:pt>
                <c:pt idx="303">
                  <c:v>44156</c:v>
                </c:pt>
                <c:pt idx="304">
                  <c:v>44157</c:v>
                </c:pt>
                <c:pt idx="305">
                  <c:v>44158</c:v>
                </c:pt>
                <c:pt idx="306">
                  <c:v>44159</c:v>
                </c:pt>
                <c:pt idx="307">
                  <c:v>44160</c:v>
                </c:pt>
                <c:pt idx="308">
                  <c:v>44161</c:v>
                </c:pt>
                <c:pt idx="309">
                  <c:v>44162</c:v>
                </c:pt>
                <c:pt idx="310">
                  <c:v>44163</c:v>
                </c:pt>
                <c:pt idx="311">
                  <c:v>44164</c:v>
                </c:pt>
                <c:pt idx="312">
                  <c:v>44165</c:v>
                </c:pt>
                <c:pt idx="313">
                  <c:v>44166</c:v>
                </c:pt>
                <c:pt idx="314">
                  <c:v>44167</c:v>
                </c:pt>
                <c:pt idx="315">
                  <c:v>44168</c:v>
                </c:pt>
                <c:pt idx="316">
                  <c:v>44169</c:v>
                </c:pt>
                <c:pt idx="317">
                  <c:v>44170</c:v>
                </c:pt>
                <c:pt idx="318">
                  <c:v>44171</c:v>
                </c:pt>
                <c:pt idx="319">
                  <c:v>44172</c:v>
                </c:pt>
                <c:pt idx="320">
                  <c:v>44173</c:v>
                </c:pt>
                <c:pt idx="321">
                  <c:v>44174</c:v>
                </c:pt>
                <c:pt idx="322">
                  <c:v>44175</c:v>
                </c:pt>
                <c:pt idx="323">
                  <c:v>44176</c:v>
                </c:pt>
                <c:pt idx="324">
                  <c:v>44177</c:v>
                </c:pt>
                <c:pt idx="325">
                  <c:v>44178</c:v>
                </c:pt>
                <c:pt idx="326">
                  <c:v>44179</c:v>
                </c:pt>
                <c:pt idx="327">
                  <c:v>44180</c:v>
                </c:pt>
                <c:pt idx="328">
                  <c:v>44181</c:v>
                </c:pt>
                <c:pt idx="329">
                  <c:v>44182</c:v>
                </c:pt>
                <c:pt idx="330">
                  <c:v>44183</c:v>
                </c:pt>
                <c:pt idx="331">
                  <c:v>44184</c:v>
                </c:pt>
                <c:pt idx="332">
                  <c:v>44185</c:v>
                </c:pt>
                <c:pt idx="333">
                  <c:v>44186</c:v>
                </c:pt>
                <c:pt idx="334">
                  <c:v>44187</c:v>
                </c:pt>
                <c:pt idx="335">
                  <c:v>44188</c:v>
                </c:pt>
                <c:pt idx="336">
                  <c:v>44189</c:v>
                </c:pt>
                <c:pt idx="337">
                  <c:v>44190</c:v>
                </c:pt>
                <c:pt idx="338">
                  <c:v>44191</c:v>
                </c:pt>
                <c:pt idx="339">
                  <c:v>44192</c:v>
                </c:pt>
                <c:pt idx="340">
                  <c:v>44193</c:v>
                </c:pt>
                <c:pt idx="341">
                  <c:v>44194</c:v>
                </c:pt>
                <c:pt idx="342">
                  <c:v>44195</c:v>
                </c:pt>
                <c:pt idx="343">
                  <c:v>44196</c:v>
                </c:pt>
                <c:pt idx="344">
                  <c:v>44197</c:v>
                </c:pt>
                <c:pt idx="345">
                  <c:v>44198</c:v>
                </c:pt>
                <c:pt idx="346">
                  <c:v>44199</c:v>
                </c:pt>
                <c:pt idx="347">
                  <c:v>44200</c:v>
                </c:pt>
                <c:pt idx="348">
                  <c:v>44201</c:v>
                </c:pt>
                <c:pt idx="349">
                  <c:v>44202</c:v>
                </c:pt>
                <c:pt idx="350">
                  <c:v>44203</c:v>
                </c:pt>
                <c:pt idx="351">
                  <c:v>44204</c:v>
                </c:pt>
                <c:pt idx="352">
                  <c:v>44205</c:v>
                </c:pt>
                <c:pt idx="353">
                  <c:v>44206</c:v>
                </c:pt>
                <c:pt idx="354">
                  <c:v>44207</c:v>
                </c:pt>
                <c:pt idx="355">
                  <c:v>44208</c:v>
                </c:pt>
                <c:pt idx="356">
                  <c:v>44209</c:v>
                </c:pt>
                <c:pt idx="357">
                  <c:v>44210</c:v>
                </c:pt>
                <c:pt idx="358">
                  <c:v>44211</c:v>
                </c:pt>
                <c:pt idx="359">
                  <c:v>44212</c:v>
                </c:pt>
                <c:pt idx="360">
                  <c:v>44213</c:v>
                </c:pt>
                <c:pt idx="361">
                  <c:v>44214</c:v>
                </c:pt>
                <c:pt idx="362">
                  <c:v>44215</c:v>
                </c:pt>
                <c:pt idx="363">
                  <c:v>44216</c:v>
                </c:pt>
                <c:pt idx="364">
                  <c:v>44217</c:v>
                </c:pt>
                <c:pt idx="365">
                  <c:v>44218</c:v>
                </c:pt>
                <c:pt idx="366">
                  <c:v>44219</c:v>
                </c:pt>
                <c:pt idx="367">
                  <c:v>44220</c:v>
                </c:pt>
                <c:pt idx="368">
                  <c:v>44221</c:v>
                </c:pt>
                <c:pt idx="369">
                  <c:v>44222</c:v>
                </c:pt>
                <c:pt idx="370">
                  <c:v>44223</c:v>
                </c:pt>
                <c:pt idx="371">
                  <c:v>44224</c:v>
                </c:pt>
                <c:pt idx="372">
                  <c:v>44225</c:v>
                </c:pt>
                <c:pt idx="373">
                  <c:v>44226</c:v>
                </c:pt>
                <c:pt idx="374">
                  <c:v>44227</c:v>
                </c:pt>
                <c:pt idx="375">
                  <c:v>44228</c:v>
                </c:pt>
                <c:pt idx="376">
                  <c:v>44229</c:v>
                </c:pt>
                <c:pt idx="377">
                  <c:v>44230</c:v>
                </c:pt>
                <c:pt idx="378">
                  <c:v>44231</c:v>
                </c:pt>
                <c:pt idx="379">
                  <c:v>44232</c:v>
                </c:pt>
                <c:pt idx="380">
                  <c:v>44233</c:v>
                </c:pt>
                <c:pt idx="381">
                  <c:v>44234</c:v>
                </c:pt>
                <c:pt idx="382">
                  <c:v>44235</c:v>
                </c:pt>
                <c:pt idx="383">
                  <c:v>44236</c:v>
                </c:pt>
                <c:pt idx="384">
                  <c:v>44237</c:v>
                </c:pt>
                <c:pt idx="385">
                  <c:v>44238</c:v>
                </c:pt>
                <c:pt idx="386">
                  <c:v>44239</c:v>
                </c:pt>
                <c:pt idx="387">
                  <c:v>44240</c:v>
                </c:pt>
                <c:pt idx="388">
                  <c:v>44241</c:v>
                </c:pt>
                <c:pt idx="389">
                  <c:v>44242</c:v>
                </c:pt>
                <c:pt idx="390">
                  <c:v>44243</c:v>
                </c:pt>
                <c:pt idx="391">
                  <c:v>44244</c:v>
                </c:pt>
                <c:pt idx="392">
                  <c:v>44245</c:v>
                </c:pt>
                <c:pt idx="393">
                  <c:v>44246</c:v>
                </c:pt>
                <c:pt idx="394">
                  <c:v>44247</c:v>
                </c:pt>
                <c:pt idx="395">
                  <c:v>44248</c:v>
                </c:pt>
                <c:pt idx="396">
                  <c:v>44249</c:v>
                </c:pt>
                <c:pt idx="397">
                  <c:v>44250</c:v>
                </c:pt>
                <c:pt idx="398">
                  <c:v>44251</c:v>
                </c:pt>
                <c:pt idx="399">
                  <c:v>44252</c:v>
                </c:pt>
                <c:pt idx="400">
                  <c:v>44253</c:v>
                </c:pt>
                <c:pt idx="401">
                  <c:v>44254</c:v>
                </c:pt>
                <c:pt idx="402">
                  <c:v>44255</c:v>
                </c:pt>
                <c:pt idx="403">
                  <c:v>44256</c:v>
                </c:pt>
                <c:pt idx="404">
                  <c:v>44257</c:v>
                </c:pt>
                <c:pt idx="405">
                  <c:v>44258</c:v>
                </c:pt>
                <c:pt idx="406">
                  <c:v>44259</c:v>
                </c:pt>
                <c:pt idx="407">
                  <c:v>44260</c:v>
                </c:pt>
                <c:pt idx="408">
                  <c:v>44261</c:v>
                </c:pt>
                <c:pt idx="409">
                  <c:v>44262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44268</c:v>
                </c:pt>
                <c:pt idx="416">
                  <c:v>44269</c:v>
                </c:pt>
                <c:pt idx="417">
                  <c:v>44270</c:v>
                </c:pt>
                <c:pt idx="418">
                  <c:v>44271</c:v>
                </c:pt>
                <c:pt idx="419">
                  <c:v>44272</c:v>
                </c:pt>
                <c:pt idx="420">
                  <c:v>44273</c:v>
                </c:pt>
                <c:pt idx="421">
                  <c:v>44274</c:v>
                </c:pt>
                <c:pt idx="422">
                  <c:v>44275</c:v>
                </c:pt>
                <c:pt idx="423">
                  <c:v>44276</c:v>
                </c:pt>
                <c:pt idx="424">
                  <c:v>44277</c:v>
                </c:pt>
                <c:pt idx="425">
                  <c:v>44278</c:v>
                </c:pt>
                <c:pt idx="426">
                  <c:v>44279</c:v>
                </c:pt>
                <c:pt idx="427">
                  <c:v>44280</c:v>
                </c:pt>
                <c:pt idx="428">
                  <c:v>44281</c:v>
                </c:pt>
                <c:pt idx="429">
                  <c:v>44282</c:v>
                </c:pt>
                <c:pt idx="430">
                  <c:v>44283</c:v>
                </c:pt>
                <c:pt idx="431">
                  <c:v>44284</c:v>
                </c:pt>
                <c:pt idx="432">
                  <c:v>44285</c:v>
                </c:pt>
                <c:pt idx="433">
                  <c:v>44286</c:v>
                </c:pt>
                <c:pt idx="434">
                  <c:v>44287</c:v>
                </c:pt>
                <c:pt idx="435">
                  <c:v>44288</c:v>
                </c:pt>
                <c:pt idx="436">
                  <c:v>44289</c:v>
                </c:pt>
                <c:pt idx="437">
                  <c:v>44290</c:v>
                </c:pt>
                <c:pt idx="438">
                  <c:v>44291</c:v>
                </c:pt>
                <c:pt idx="439">
                  <c:v>44292</c:v>
                </c:pt>
                <c:pt idx="440">
                  <c:v>44293</c:v>
                </c:pt>
                <c:pt idx="441">
                  <c:v>44294</c:v>
                </c:pt>
                <c:pt idx="442">
                  <c:v>44295</c:v>
                </c:pt>
                <c:pt idx="443">
                  <c:v>44296</c:v>
                </c:pt>
                <c:pt idx="444">
                  <c:v>44297</c:v>
                </c:pt>
                <c:pt idx="445">
                  <c:v>44298</c:v>
                </c:pt>
                <c:pt idx="446">
                  <c:v>44299</c:v>
                </c:pt>
                <c:pt idx="447">
                  <c:v>44300</c:v>
                </c:pt>
                <c:pt idx="448">
                  <c:v>44301</c:v>
                </c:pt>
                <c:pt idx="449">
                  <c:v>44302</c:v>
                </c:pt>
                <c:pt idx="450">
                  <c:v>44303</c:v>
                </c:pt>
                <c:pt idx="451">
                  <c:v>44304</c:v>
                </c:pt>
                <c:pt idx="452">
                  <c:v>44305</c:v>
                </c:pt>
                <c:pt idx="453">
                  <c:v>44306</c:v>
                </c:pt>
                <c:pt idx="454">
                  <c:v>44307</c:v>
                </c:pt>
                <c:pt idx="455">
                  <c:v>44308</c:v>
                </c:pt>
                <c:pt idx="456">
                  <c:v>44309</c:v>
                </c:pt>
                <c:pt idx="457">
                  <c:v>44310</c:v>
                </c:pt>
                <c:pt idx="458">
                  <c:v>44311</c:v>
                </c:pt>
                <c:pt idx="459">
                  <c:v>44312</c:v>
                </c:pt>
                <c:pt idx="460">
                  <c:v>44313</c:v>
                </c:pt>
                <c:pt idx="461">
                  <c:v>44314</c:v>
                </c:pt>
                <c:pt idx="462">
                  <c:v>44315</c:v>
                </c:pt>
                <c:pt idx="463">
                  <c:v>44316</c:v>
                </c:pt>
                <c:pt idx="464">
                  <c:v>44317</c:v>
                </c:pt>
                <c:pt idx="465">
                  <c:v>44318</c:v>
                </c:pt>
                <c:pt idx="466">
                  <c:v>44319</c:v>
                </c:pt>
                <c:pt idx="467">
                  <c:v>44320</c:v>
                </c:pt>
                <c:pt idx="468">
                  <c:v>44321</c:v>
                </c:pt>
                <c:pt idx="469">
                  <c:v>44322</c:v>
                </c:pt>
                <c:pt idx="470">
                  <c:v>44323</c:v>
                </c:pt>
                <c:pt idx="471">
                  <c:v>44324</c:v>
                </c:pt>
                <c:pt idx="472">
                  <c:v>44325</c:v>
                </c:pt>
                <c:pt idx="473">
                  <c:v>44326</c:v>
                </c:pt>
                <c:pt idx="474">
                  <c:v>44327</c:v>
                </c:pt>
                <c:pt idx="475">
                  <c:v>44328</c:v>
                </c:pt>
                <c:pt idx="476">
                  <c:v>44329</c:v>
                </c:pt>
                <c:pt idx="477">
                  <c:v>44330</c:v>
                </c:pt>
                <c:pt idx="478">
                  <c:v>44331</c:v>
                </c:pt>
                <c:pt idx="479">
                  <c:v>44332</c:v>
                </c:pt>
                <c:pt idx="480">
                  <c:v>44333</c:v>
                </c:pt>
                <c:pt idx="481">
                  <c:v>44334</c:v>
                </c:pt>
                <c:pt idx="482">
                  <c:v>44335</c:v>
                </c:pt>
                <c:pt idx="483">
                  <c:v>44336</c:v>
                </c:pt>
                <c:pt idx="484">
                  <c:v>44337</c:v>
                </c:pt>
                <c:pt idx="485">
                  <c:v>44338</c:v>
                </c:pt>
                <c:pt idx="486">
                  <c:v>44339</c:v>
                </c:pt>
                <c:pt idx="487">
                  <c:v>44340</c:v>
                </c:pt>
                <c:pt idx="488">
                  <c:v>44341</c:v>
                </c:pt>
                <c:pt idx="489">
                  <c:v>44342</c:v>
                </c:pt>
                <c:pt idx="490">
                  <c:v>44343</c:v>
                </c:pt>
                <c:pt idx="491">
                  <c:v>44344</c:v>
                </c:pt>
                <c:pt idx="492">
                  <c:v>44345</c:v>
                </c:pt>
                <c:pt idx="493">
                  <c:v>44346</c:v>
                </c:pt>
                <c:pt idx="494">
                  <c:v>44347</c:v>
                </c:pt>
                <c:pt idx="495">
                  <c:v>44348</c:v>
                </c:pt>
                <c:pt idx="496">
                  <c:v>44349</c:v>
                </c:pt>
                <c:pt idx="497">
                  <c:v>44350</c:v>
                </c:pt>
                <c:pt idx="498">
                  <c:v>44351</c:v>
                </c:pt>
                <c:pt idx="499">
                  <c:v>44352</c:v>
                </c:pt>
                <c:pt idx="500">
                  <c:v>44353</c:v>
                </c:pt>
                <c:pt idx="501">
                  <c:v>44354</c:v>
                </c:pt>
                <c:pt idx="502">
                  <c:v>44355</c:v>
                </c:pt>
                <c:pt idx="503">
                  <c:v>44356</c:v>
                </c:pt>
                <c:pt idx="504">
                  <c:v>44357</c:v>
                </c:pt>
                <c:pt idx="505">
                  <c:v>44358</c:v>
                </c:pt>
                <c:pt idx="506">
                  <c:v>44359</c:v>
                </c:pt>
                <c:pt idx="507">
                  <c:v>44360</c:v>
                </c:pt>
                <c:pt idx="508">
                  <c:v>44361</c:v>
                </c:pt>
                <c:pt idx="509">
                  <c:v>44362</c:v>
                </c:pt>
                <c:pt idx="510">
                  <c:v>44363</c:v>
                </c:pt>
                <c:pt idx="511">
                  <c:v>44364</c:v>
                </c:pt>
                <c:pt idx="512">
                  <c:v>44365</c:v>
                </c:pt>
                <c:pt idx="513">
                  <c:v>44366</c:v>
                </c:pt>
                <c:pt idx="514">
                  <c:v>44367</c:v>
                </c:pt>
                <c:pt idx="515">
                  <c:v>44368</c:v>
                </c:pt>
                <c:pt idx="516">
                  <c:v>44369</c:v>
                </c:pt>
                <c:pt idx="517">
                  <c:v>44370</c:v>
                </c:pt>
                <c:pt idx="518">
                  <c:v>44371</c:v>
                </c:pt>
              </c:numCache>
            </c:numRef>
          </c:cat>
          <c:val>
            <c:numRef>
              <c:f>'Copy of Sheet1'!$U$2:$U$600</c:f>
              <c:numCache>
                <c:formatCode>General</c:formatCode>
                <c:ptCount val="599"/>
                <c:pt idx="57">
                  <c:v>131</c:v>
                </c:pt>
                <c:pt idx="58">
                  <c:v>140</c:v>
                </c:pt>
                <c:pt idx="59">
                  <c:v>144</c:v>
                </c:pt>
                <c:pt idx="60">
                  <c:v>152</c:v>
                </c:pt>
                <c:pt idx="61">
                  <c:v>155</c:v>
                </c:pt>
                <c:pt idx="62">
                  <c:v>160</c:v>
                </c:pt>
                <c:pt idx="63">
                  <c:v>172</c:v>
                </c:pt>
                <c:pt idx="64">
                  <c:v>179</c:v>
                </c:pt>
                <c:pt idx="65">
                  <c:v>184</c:v>
                </c:pt>
                <c:pt idx="66">
                  <c:v>194</c:v>
                </c:pt>
                <c:pt idx="67">
                  <c:v>200</c:v>
                </c:pt>
                <c:pt idx="68">
                  <c:v>208</c:v>
                </c:pt>
                <c:pt idx="69">
                  <c:v>211</c:v>
                </c:pt>
                <c:pt idx="70">
                  <c:v>224</c:v>
                </c:pt>
                <c:pt idx="71">
                  <c:v>235</c:v>
                </c:pt>
                <c:pt idx="72">
                  <c:v>242</c:v>
                </c:pt>
                <c:pt idx="73">
                  <c:v>252</c:v>
                </c:pt>
                <c:pt idx="74">
                  <c:v>263</c:v>
                </c:pt>
                <c:pt idx="75">
                  <c:v>276</c:v>
                </c:pt>
                <c:pt idx="76">
                  <c:v>291</c:v>
                </c:pt>
                <c:pt idx="77">
                  <c:v>314</c:v>
                </c:pt>
                <c:pt idx="78">
                  <c:v>318</c:v>
                </c:pt>
                <c:pt idx="79">
                  <c:v>327</c:v>
                </c:pt>
                <c:pt idx="80">
                  <c:v>341</c:v>
                </c:pt>
                <c:pt idx="81">
                  <c:v>345</c:v>
                </c:pt>
                <c:pt idx="82">
                  <c:v>350</c:v>
                </c:pt>
                <c:pt idx="83">
                  <c:v>365</c:v>
                </c:pt>
                <c:pt idx="84">
                  <c:v>371</c:v>
                </c:pt>
                <c:pt idx="85">
                  <c:v>392</c:v>
                </c:pt>
                <c:pt idx="86">
                  <c:v>406</c:v>
                </c:pt>
                <c:pt idx="87">
                  <c:v>424</c:v>
                </c:pt>
                <c:pt idx="88">
                  <c:v>436</c:v>
                </c:pt>
                <c:pt idx="89">
                  <c:v>454</c:v>
                </c:pt>
                <c:pt idx="90">
                  <c:v>469</c:v>
                </c:pt>
                <c:pt idx="91">
                  <c:v>484</c:v>
                </c:pt>
                <c:pt idx="92">
                  <c:v>507</c:v>
                </c:pt>
                <c:pt idx="93">
                  <c:v>528</c:v>
                </c:pt>
                <c:pt idx="94">
                  <c:v>546</c:v>
                </c:pt>
                <c:pt idx="95">
                  <c:v>563</c:v>
                </c:pt>
                <c:pt idx="96">
                  <c:v>577</c:v>
                </c:pt>
                <c:pt idx="97">
                  <c:v>594</c:v>
                </c:pt>
                <c:pt idx="98">
                  <c:v>620</c:v>
                </c:pt>
                <c:pt idx="99">
                  <c:v>638</c:v>
                </c:pt>
                <c:pt idx="100">
                  <c:v>662</c:v>
                </c:pt>
                <c:pt idx="101">
                  <c:v>686</c:v>
                </c:pt>
                <c:pt idx="102">
                  <c:v>713</c:v>
                </c:pt>
                <c:pt idx="103">
                  <c:v>733</c:v>
                </c:pt>
                <c:pt idx="104">
                  <c:v>774</c:v>
                </c:pt>
                <c:pt idx="105">
                  <c:v>816</c:v>
                </c:pt>
                <c:pt idx="106">
                  <c:v>835</c:v>
                </c:pt>
                <c:pt idx="107">
                  <c:v>854</c:v>
                </c:pt>
                <c:pt idx="108">
                  <c:v>885</c:v>
                </c:pt>
                <c:pt idx="109">
                  <c:v>903</c:v>
                </c:pt>
                <c:pt idx="110">
                  <c:v>924</c:v>
                </c:pt>
                <c:pt idx="111">
                  <c:v>951</c:v>
                </c:pt>
                <c:pt idx="112">
                  <c:v>995</c:v>
                </c:pt>
                <c:pt idx="113">
                  <c:v>1019</c:v>
                </c:pt>
                <c:pt idx="114">
                  <c:v>1033</c:v>
                </c:pt>
                <c:pt idx="115">
                  <c:v>1054</c:v>
                </c:pt>
                <c:pt idx="116">
                  <c:v>1059</c:v>
                </c:pt>
                <c:pt idx="117">
                  <c:v>1081</c:v>
                </c:pt>
                <c:pt idx="118">
                  <c:v>1097</c:v>
                </c:pt>
                <c:pt idx="119">
                  <c:v>1100</c:v>
                </c:pt>
                <c:pt idx="120">
                  <c:v>1122</c:v>
                </c:pt>
                <c:pt idx="121">
                  <c:v>1151</c:v>
                </c:pt>
                <c:pt idx="122">
                  <c:v>1190</c:v>
                </c:pt>
                <c:pt idx="123">
                  <c:v>1217</c:v>
                </c:pt>
                <c:pt idx="124">
                  <c:v>1241</c:v>
                </c:pt>
                <c:pt idx="125">
                  <c:v>1269</c:v>
                </c:pt>
                <c:pt idx="126">
                  <c:v>1298</c:v>
                </c:pt>
                <c:pt idx="127">
                  <c:v>1333</c:v>
                </c:pt>
                <c:pt idx="128">
                  <c:v>1422</c:v>
                </c:pt>
                <c:pt idx="129">
                  <c:v>1454</c:v>
                </c:pt>
                <c:pt idx="130">
                  <c:v>1462</c:v>
                </c:pt>
                <c:pt idx="131">
                  <c:v>1469</c:v>
                </c:pt>
                <c:pt idx="132">
                  <c:v>1493</c:v>
                </c:pt>
                <c:pt idx="133">
                  <c:v>1500</c:v>
                </c:pt>
                <c:pt idx="134">
                  <c:v>1516</c:v>
                </c:pt>
                <c:pt idx="135">
                  <c:v>1518</c:v>
                </c:pt>
                <c:pt idx="136">
                  <c:v>1525</c:v>
                </c:pt>
                <c:pt idx="137">
                  <c:v>1545</c:v>
                </c:pt>
                <c:pt idx="138">
                  <c:v>1561</c:v>
                </c:pt>
                <c:pt idx="139">
                  <c:v>1584</c:v>
                </c:pt>
                <c:pt idx="140">
                  <c:v>1597</c:v>
                </c:pt>
                <c:pt idx="141">
                  <c:v>1606</c:v>
                </c:pt>
                <c:pt idx="142">
                  <c:v>1617</c:v>
                </c:pt>
                <c:pt idx="143">
                  <c:v>1628</c:v>
                </c:pt>
                <c:pt idx="144">
                  <c:v>1635</c:v>
                </c:pt>
                <c:pt idx="145">
                  <c:v>1647</c:v>
                </c:pt>
                <c:pt idx="146">
                  <c:v>1661</c:v>
                </c:pt>
                <c:pt idx="147">
                  <c:v>1666</c:v>
                </c:pt>
                <c:pt idx="148">
                  <c:v>1678</c:v>
                </c:pt>
                <c:pt idx="149">
                  <c:v>1684</c:v>
                </c:pt>
                <c:pt idx="150">
                  <c:v>1695</c:v>
                </c:pt>
                <c:pt idx="151">
                  <c:v>1708</c:v>
                </c:pt>
                <c:pt idx="152">
                  <c:v>1712</c:v>
                </c:pt>
                <c:pt idx="153">
                  <c:v>1717</c:v>
                </c:pt>
                <c:pt idx="154">
                  <c:v>1718</c:v>
                </c:pt>
                <c:pt idx="155">
                  <c:v>1730</c:v>
                </c:pt>
                <c:pt idx="156">
                  <c:v>1734</c:v>
                </c:pt>
                <c:pt idx="157">
                  <c:v>1752</c:v>
                </c:pt>
                <c:pt idx="158">
                  <c:v>1761</c:v>
                </c:pt>
                <c:pt idx="159">
                  <c:v>1766</c:v>
                </c:pt>
                <c:pt idx="160">
                  <c:v>1773</c:v>
                </c:pt>
                <c:pt idx="161">
                  <c:v>1784</c:v>
                </c:pt>
                <c:pt idx="162">
                  <c:v>1789</c:v>
                </c:pt>
                <c:pt idx="163">
                  <c:v>1800</c:v>
                </c:pt>
                <c:pt idx="164">
                  <c:v>1814</c:v>
                </c:pt>
                <c:pt idx="165">
                  <c:v>1825</c:v>
                </c:pt>
                <c:pt idx="166">
                  <c:v>1831</c:v>
                </c:pt>
                <c:pt idx="167">
                  <c:v>1841</c:v>
                </c:pt>
                <c:pt idx="168">
                  <c:v>1852</c:v>
                </c:pt>
                <c:pt idx="169">
                  <c:v>1855</c:v>
                </c:pt>
                <c:pt idx="170">
                  <c:v>1875</c:v>
                </c:pt>
                <c:pt idx="171">
                  <c:v>1884</c:v>
                </c:pt>
                <c:pt idx="172">
                  <c:v>1888</c:v>
                </c:pt>
                <c:pt idx="173">
                  <c:v>1895</c:v>
                </c:pt>
                <c:pt idx="174">
                  <c:v>1907</c:v>
                </c:pt>
                <c:pt idx="175">
                  <c:v>1917</c:v>
                </c:pt>
                <c:pt idx="176">
                  <c:v>1923</c:v>
                </c:pt>
                <c:pt idx="177">
                  <c:v>1927</c:v>
                </c:pt>
                <c:pt idx="178">
                  <c:v>1930</c:v>
                </c:pt>
                <c:pt idx="179">
                  <c:v>1935</c:v>
                </c:pt>
                <c:pt idx="180">
                  <c:v>1942</c:v>
                </c:pt>
                <c:pt idx="181">
                  <c:v>1956</c:v>
                </c:pt>
                <c:pt idx="182">
                  <c:v>1967</c:v>
                </c:pt>
                <c:pt idx="183">
                  <c:v>1986</c:v>
                </c:pt>
                <c:pt idx="184">
                  <c:v>1995</c:v>
                </c:pt>
                <c:pt idx="185">
                  <c:v>2003</c:v>
                </c:pt>
                <c:pt idx="186">
                  <c:v>2006</c:v>
                </c:pt>
                <c:pt idx="187">
                  <c:v>2018</c:v>
                </c:pt>
                <c:pt idx="188">
                  <c:v>2027</c:v>
                </c:pt>
                <c:pt idx="189">
                  <c:v>2044</c:v>
                </c:pt>
                <c:pt idx="190">
                  <c:v>2055</c:v>
                </c:pt>
                <c:pt idx="191">
                  <c:v>2063</c:v>
                </c:pt>
                <c:pt idx="192">
                  <c:v>2074</c:v>
                </c:pt>
                <c:pt idx="193">
                  <c:v>2083</c:v>
                </c:pt>
                <c:pt idx="194">
                  <c:v>2090</c:v>
                </c:pt>
                <c:pt idx="195">
                  <c:v>2100</c:v>
                </c:pt>
                <c:pt idx="196">
                  <c:v>2106</c:v>
                </c:pt>
                <c:pt idx="197">
                  <c:v>2116</c:v>
                </c:pt>
                <c:pt idx="198">
                  <c:v>2126</c:v>
                </c:pt>
                <c:pt idx="199">
                  <c:v>2137</c:v>
                </c:pt>
                <c:pt idx="200">
                  <c:v>2156</c:v>
                </c:pt>
                <c:pt idx="201">
                  <c:v>2168</c:v>
                </c:pt>
                <c:pt idx="202">
                  <c:v>2179</c:v>
                </c:pt>
                <c:pt idx="203">
                  <c:v>2184</c:v>
                </c:pt>
                <c:pt idx="204">
                  <c:v>2193</c:v>
                </c:pt>
                <c:pt idx="205">
                  <c:v>2195</c:v>
                </c:pt>
                <c:pt idx="206">
                  <c:v>2206</c:v>
                </c:pt>
                <c:pt idx="207">
                  <c:v>2207</c:v>
                </c:pt>
                <c:pt idx="208">
                  <c:v>2209</c:v>
                </c:pt>
                <c:pt idx="209">
                  <c:v>2212</c:v>
                </c:pt>
                <c:pt idx="210">
                  <c:v>2217</c:v>
                </c:pt>
                <c:pt idx="211">
                  <c:v>2223</c:v>
                </c:pt>
                <c:pt idx="212">
                  <c:v>2228</c:v>
                </c:pt>
                <c:pt idx="213">
                  <c:v>2234</c:v>
                </c:pt>
                <c:pt idx="214">
                  <c:v>2239</c:v>
                </c:pt>
                <c:pt idx="215">
                  <c:v>2252</c:v>
                </c:pt>
                <c:pt idx="216">
                  <c:v>2263</c:v>
                </c:pt>
                <c:pt idx="217">
                  <c:v>2268</c:v>
                </c:pt>
                <c:pt idx="218">
                  <c:v>2271</c:v>
                </c:pt>
                <c:pt idx="219">
                  <c:v>2281</c:v>
                </c:pt>
                <c:pt idx="220">
                  <c:v>2286</c:v>
                </c:pt>
                <c:pt idx="221">
                  <c:v>2292</c:v>
                </c:pt>
                <c:pt idx="222">
                  <c:v>2294</c:v>
                </c:pt>
                <c:pt idx="223">
                  <c:v>2299</c:v>
                </c:pt>
                <c:pt idx="224">
                  <c:v>2316</c:v>
                </c:pt>
                <c:pt idx="225">
                  <c:v>2322</c:v>
                </c:pt>
                <c:pt idx="226">
                  <c:v>2325</c:v>
                </c:pt>
                <c:pt idx="227">
                  <c:v>2335</c:v>
                </c:pt>
                <c:pt idx="228">
                  <c:v>2340</c:v>
                </c:pt>
                <c:pt idx="229">
                  <c:v>2344</c:v>
                </c:pt>
                <c:pt idx="230">
                  <c:v>2356</c:v>
                </c:pt>
                <c:pt idx="231">
                  <c:v>2358</c:v>
                </c:pt>
                <c:pt idx="232">
                  <c:v>2364</c:v>
                </c:pt>
                <c:pt idx="233">
                  <c:v>2371</c:v>
                </c:pt>
                <c:pt idx="234">
                  <c:v>2377</c:v>
                </c:pt>
                <c:pt idx="235">
                  <c:v>2387</c:v>
                </c:pt>
                <c:pt idx="236">
                  <c:v>2389</c:v>
                </c:pt>
                <c:pt idx="237">
                  <c:v>2399</c:v>
                </c:pt>
                <c:pt idx="238">
                  <c:v>2405</c:v>
                </c:pt>
                <c:pt idx="239">
                  <c:v>2413</c:v>
                </c:pt>
                <c:pt idx="240">
                  <c:v>2422</c:v>
                </c:pt>
                <c:pt idx="241">
                  <c:v>2425</c:v>
                </c:pt>
                <c:pt idx="242">
                  <c:v>2424</c:v>
                </c:pt>
                <c:pt idx="243">
                  <c:v>2429</c:v>
                </c:pt>
                <c:pt idx="244">
                  <c:v>2435</c:v>
                </c:pt>
                <c:pt idx="245">
                  <c:v>2446</c:v>
                </c:pt>
                <c:pt idx="246">
                  <c:v>2447</c:v>
                </c:pt>
                <c:pt idx="247">
                  <c:v>2449</c:v>
                </c:pt>
                <c:pt idx="248">
                  <c:v>2449</c:v>
                </c:pt>
                <c:pt idx="249">
                  <c:v>2452</c:v>
                </c:pt>
                <c:pt idx="250">
                  <c:v>2458</c:v>
                </c:pt>
                <c:pt idx="251">
                  <c:v>2459</c:v>
                </c:pt>
                <c:pt idx="252">
                  <c:v>2463</c:v>
                </c:pt>
                <c:pt idx="253">
                  <c:v>2466</c:v>
                </c:pt>
                <c:pt idx="254">
                  <c:v>2477</c:v>
                </c:pt>
                <c:pt idx="255">
                  <c:v>2480</c:v>
                </c:pt>
                <c:pt idx="256">
                  <c:v>2485</c:v>
                </c:pt>
                <c:pt idx="257">
                  <c:v>2487</c:v>
                </c:pt>
                <c:pt idx="258">
                  <c:v>2491</c:v>
                </c:pt>
                <c:pt idx="259">
                  <c:v>2497</c:v>
                </c:pt>
                <c:pt idx="260">
                  <c:v>2502</c:v>
                </c:pt>
                <c:pt idx="261">
                  <c:v>2506</c:v>
                </c:pt>
                <c:pt idx="262">
                  <c:v>2509</c:v>
                </c:pt>
                <c:pt idx="263">
                  <c:v>2513</c:v>
                </c:pt>
                <c:pt idx="264">
                  <c:v>2517</c:v>
                </c:pt>
                <c:pt idx="265">
                  <c:v>2521</c:v>
                </c:pt>
                <c:pt idx="266">
                  <c:v>2525</c:v>
                </c:pt>
                <c:pt idx="267">
                  <c:v>2527</c:v>
                </c:pt>
                <c:pt idx="268">
                  <c:v>2528</c:v>
                </c:pt>
                <c:pt idx="269">
                  <c:v>2529</c:v>
                </c:pt>
                <c:pt idx="270">
                  <c:v>2538</c:v>
                </c:pt>
                <c:pt idx="271">
                  <c:v>2538</c:v>
                </c:pt>
                <c:pt idx="272">
                  <c:v>2538</c:v>
                </c:pt>
                <c:pt idx="273">
                  <c:v>2543</c:v>
                </c:pt>
                <c:pt idx="274">
                  <c:v>2543</c:v>
                </c:pt>
                <c:pt idx="275">
                  <c:v>2551</c:v>
                </c:pt>
                <c:pt idx="276">
                  <c:v>2557</c:v>
                </c:pt>
                <c:pt idx="277">
                  <c:v>2568</c:v>
                </c:pt>
                <c:pt idx="278">
                  <c:v>2571</c:v>
                </c:pt>
                <c:pt idx="279">
                  <c:v>2574</c:v>
                </c:pt>
                <c:pt idx="280">
                  <c:v>2582</c:v>
                </c:pt>
                <c:pt idx="281">
                  <c:v>2583</c:v>
                </c:pt>
                <c:pt idx="282">
                  <c:v>2586</c:v>
                </c:pt>
                <c:pt idx="283">
                  <c:v>2593</c:v>
                </c:pt>
                <c:pt idx="284">
                  <c:v>2593</c:v>
                </c:pt>
                <c:pt idx="285">
                  <c:v>2603</c:v>
                </c:pt>
                <c:pt idx="286">
                  <c:v>2603</c:v>
                </c:pt>
                <c:pt idx="287">
                  <c:v>2610</c:v>
                </c:pt>
                <c:pt idx="288">
                  <c:v>2616</c:v>
                </c:pt>
                <c:pt idx="289">
                  <c:v>2623</c:v>
                </c:pt>
                <c:pt idx="290">
                  <c:v>2627</c:v>
                </c:pt>
                <c:pt idx="291">
                  <c:v>2628</c:v>
                </c:pt>
                <c:pt idx="292">
                  <c:v>2630</c:v>
                </c:pt>
                <c:pt idx="293">
                  <c:v>2632</c:v>
                </c:pt>
                <c:pt idx="294">
                  <c:v>2639</c:v>
                </c:pt>
                <c:pt idx="295">
                  <c:v>2643</c:v>
                </c:pt>
                <c:pt idx="296">
                  <c:v>2653</c:v>
                </c:pt>
                <c:pt idx="297">
                  <c:v>2660</c:v>
                </c:pt>
                <c:pt idx="298">
                  <c:v>2664</c:v>
                </c:pt>
                <c:pt idx="299">
                  <c:v>2669</c:v>
                </c:pt>
                <c:pt idx="300">
                  <c:v>2671</c:v>
                </c:pt>
                <c:pt idx="301">
                  <c:v>2674</c:v>
                </c:pt>
                <c:pt idx="302">
                  <c:v>2677</c:v>
                </c:pt>
                <c:pt idx="303">
                  <c:v>2680</c:v>
                </c:pt>
                <c:pt idx="304">
                  <c:v>2680</c:v>
                </c:pt>
                <c:pt idx="305">
                  <c:v>2682</c:v>
                </c:pt>
                <c:pt idx="306">
                  <c:v>2685</c:v>
                </c:pt>
                <c:pt idx="307">
                  <c:v>2692</c:v>
                </c:pt>
                <c:pt idx="308">
                  <c:v>2697</c:v>
                </c:pt>
                <c:pt idx="309">
                  <c:v>2704</c:v>
                </c:pt>
                <c:pt idx="310">
                  <c:v>2710</c:v>
                </c:pt>
                <c:pt idx="311">
                  <c:v>2714</c:v>
                </c:pt>
                <c:pt idx="312">
                  <c:v>2717</c:v>
                </c:pt>
                <c:pt idx="313">
                  <c:v>2718</c:v>
                </c:pt>
                <c:pt idx="314">
                  <c:v>2720</c:v>
                </c:pt>
                <c:pt idx="315">
                  <c:v>2721</c:v>
                </c:pt>
                <c:pt idx="316">
                  <c:v>2722</c:v>
                </c:pt>
                <c:pt idx="317">
                  <c:v>2723</c:v>
                </c:pt>
                <c:pt idx="318">
                  <c:v>2724</c:v>
                </c:pt>
                <c:pt idx="319">
                  <c:v>2726</c:v>
                </c:pt>
                <c:pt idx="320">
                  <c:v>2728</c:v>
                </c:pt>
                <c:pt idx="321">
                  <c:v>2734</c:v>
                </c:pt>
                <c:pt idx="322">
                  <c:v>2735</c:v>
                </c:pt>
                <c:pt idx="323">
                  <c:v>2736</c:v>
                </c:pt>
                <c:pt idx="324">
                  <c:v>2738</c:v>
                </c:pt>
                <c:pt idx="325">
                  <c:v>2743</c:v>
                </c:pt>
                <c:pt idx="326">
                  <c:v>2745</c:v>
                </c:pt>
                <c:pt idx="327">
                  <c:v>2748</c:v>
                </c:pt>
                <c:pt idx="328">
                  <c:v>2749</c:v>
                </c:pt>
                <c:pt idx="329">
                  <c:v>2755</c:v>
                </c:pt>
                <c:pt idx="330">
                  <c:v>2763</c:v>
                </c:pt>
                <c:pt idx="331">
                  <c:v>2767</c:v>
                </c:pt>
                <c:pt idx="332">
                  <c:v>2768</c:v>
                </c:pt>
                <c:pt idx="333">
                  <c:v>2769</c:v>
                </c:pt>
                <c:pt idx="334">
                  <c:v>2776</c:v>
                </c:pt>
                <c:pt idx="335">
                  <c:v>2785</c:v>
                </c:pt>
                <c:pt idx="336">
                  <c:v>2790</c:v>
                </c:pt>
                <c:pt idx="337">
                  <c:v>2794</c:v>
                </c:pt>
                <c:pt idx="338">
                  <c:v>2799</c:v>
                </c:pt>
                <c:pt idx="339">
                  <c:v>2803</c:v>
                </c:pt>
                <c:pt idx="340">
                  <c:v>2807</c:v>
                </c:pt>
                <c:pt idx="341">
                  <c:v>2814</c:v>
                </c:pt>
                <c:pt idx="342">
                  <c:v>2816</c:v>
                </c:pt>
                <c:pt idx="343">
                  <c:v>2827</c:v>
                </c:pt>
                <c:pt idx="344">
                  <c:v>2835</c:v>
                </c:pt>
                <c:pt idx="345">
                  <c:v>2847</c:v>
                </c:pt>
                <c:pt idx="346">
                  <c:v>2856</c:v>
                </c:pt>
                <c:pt idx="347">
                  <c:v>2863</c:v>
                </c:pt>
                <c:pt idx="348">
                  <c:v>2876</c:v>
                </c:pt>
                <c:pt idx="349">
                  <c:v>2884</c:v>
                </c:pt>
                <c:pt idx="350">
                  <c:v>2888</c:v>
                </c:pt>
                <c:pt idx="351">
                  <c:v>2897</c:v>
                </c:pt>
                <c:pt idx="352">
                  <c:v>2902</c:v>
                </c:pt>
                <c:pt idx="353">
                  <c:v>2914</c:v>
                </c:pt>
                <c:pt idx="354">
                  <c:v>2920</c:v>
                </c:pt>
                <c:pt idx="355">
                  <c:v>2930</c:v>
                </c:pt>
                <c:pt idx="356">
                  <c:v>2935</c:v>
                </c:pt>
                <c:pt idx="357">
                  <c:v>2947</c:v>
                </c:pt>
                <c:pt idx="358">
                  <c:v>2953</c:v>
                </c:pt>
                <c:pt idx="359">
                  <c:v>2959</c:v>
                </c:pt>
                <c:pt idx="360">
                  <c:v>2965</c:v>
                </c:pt>
                <c:pt idx="361">
                  <c:v>2977</c:v>
                </c:pt>
                <c:pt idx="362">
                  <c:v>2984</c:v>
                </c:pt>
                <c:pt idx="363">
                  <c:v>2988</c:v>
                </c:pt>
                <c:pt idx="364">
                  <c:v>2993</c:v>
                </c:pt>
                <c:pt idx="365">
                  <c:v>2996</c:v>
                </c:pt>
                <c:pt idx="366">
                  <c:v>2999</c:v>
                </c:pt>
                <c:pt idx="367">
                  <c:v>3002</c:v>
                </c:pt>
                <c:pt idx="368">
                  <c:v>3005</c:v>
                </c:pt>
                <c:pt idx="369">
                  <c:v>3014</c:v>
                </c:pt>
                <c:pt idx="370">
                  <c:v>3022</c:v>
                </c:pt>
                <c:pt idx="371">
                  <c:v>3024</c:v>
                </c:pt>
                <c:pt idx="372">
                  <c:v>3027</c:v>
                </c:pt>
                <c:pt idx="373">
                  <c:v>3029</c:v>
                </c:pt>
                <c:pt idx="374">
                  <c:v>3036</c:v>
                </c:pt>
                <c:pt idx="375">
                  <c:v>3043</c:v>
                </c:pt>
                <c:pt idx="376">
                  <c:v>3048</c:v>
                </c:pt>
                <c:pt idx="377">
                  <c:v>3052</c:v>
                </c:pt>
                <c:pt idx="378">
                  <c:v>3054</c:v>
                </c:pt>
                <c:pt idx="379">
                  <c:v>3056</c:v>
                </c:pt>
                <c:pt idx="380">
                  <c:v>3063</c:v>
                </c:pt>
                <c:pt idx="381">
                  <c:v>3064</c:v>
                </c:pt>
                <c:pt idx="382">
                  <c:v>3068</c:v>
                </c:pt>
                <c:pt idx="383">
                  <c:v>3072</c:v>
                </c:pt>
                <c:pt idx="384">
                  <c:v>3077</c:v>
                </c:pt>
                <c:pt idx="385">
                  <c:v>3083</c:v>
                </c:pt>
                <c:pt idx="386">
                  <c:v>3083</c:v>
                </c:pt>
                <c:pt idx="387">
                  <c:v>3087</c:v>
                </c:pt>
                <c:pt idx="388">
                  <c:v>3089</c:v>
                </c:pt>
                <c:pt idx="389">
                  <c:v>3090</c:v>
                </c:pt>
                <c:pt idx="390">
                  <c:v>3094</c:v>
                </c:pt>
                <c:pt idx="391">
                  <c:v>3096</c:v>
                </c:pt>
                <c:pt idx="392">
                  <c:v>3099</c:v>
                </c:pt>
                <c:pt idx="393">
                  <c:v>3102</c:v>
                </c:pt>
                <c:pt idx="394">
                  <c:v>3106</c:v>
                </c:pt>
                <c:pt idx="395">
                  <c:v>3108</c:v>
                </c:pt>
                <c:pt idx="396">
                  <c:v>3117</c:v>
                </c:pt>
                <c:pt idx="397">
                  <c:v>3119</c:v>
                </c:pt>
                <c:pt idx="398">
                  <c:v>3122</c:v>
                </c:pt>
                <c:pt idx="399">
                  <c:v>3127</c:v>
                </c:pt>
                <c:pt idx="400">
                  <c:v>3129</c:v>
                </c:pt>
                <c:pt idx="401">
                  <c:v>3129</c:v>
                </c:pt>
                <c:pt idx="402">
                  <c:v>3131</c:v>
                </c:pt>
                <c:pt idx="403">
                  <c:v>3132</c:v>
                </c:pt>
                <c:pt idx="404">
                  <c:v>3134</c:v>
                </c:pt>
                <c:pt idx="405">
                  <c:v>3135</c:v>
                </c:pt>
                <c:pt idx="406">
                  <c:v>3136</c:v>
                </c:pt>
                <c:pt idx="407">
                  <c:v>3139</c:v>
                </c:pt>
                <c:pt idx="408">
                  <c:v>3142</c:v>
                </c:pt>
                <c:pt idx="409">
                  <c:v>3148</c:v>
                </c:pt>
                <c:pt idx="410">
                  <c:v>3150</c:v>
                </c:pt>
                <c:pt idx="411">
                  <c:v>3151</c:v>
                </c:pt>
                <c:pt idx="412">
                  <c:v>3151</c:v>
                </c:pt>
                <c:pt idx="413">
                  <c:v>3154</c:v>
                </c:pt>
                <c:pt idx="414">
                  <c:v>3157</c:v>
                </c:pt>
                <c:pt idx="415">
                  <c:v>3157</c:v>
                </c:pt>
                <c:pt idx="416">
                  <c:v>3161</c:v>
                </c:pt>
                <c:pt idx="417">
                  <c:v>3162</c:v>
                </c:pt>
                <c:pt idx="418">
                  <c:v>3162</c:v>
                </c:pt>
                <c:pt idx="419">
                  <c:v>3166</c:v>
                </c:pt>
                <c:pt idx="420">
                  <c:v>3172</c:v>
                </c:pt>
                <c:pt idx="421">
                  <c:v>3173</c:v>
                </c:pt>
                <c:pt idx="422">
                  <c:v>3173</c:v>
                </c:pt>
                <c:pt idx="423">
                  <c:v>3174</c:v>
                </c:pt>
                <c:pt idx="424">
                  <c:v>3175</c:v>
                </c:pt>
                <c:pt idx="425">
                  <c:v>3178</c:v>
                </c:pt>
                <c:pt idx="426">
                  <c:v>3179</c:v>
                </c:pt>
                <c:pt idx="427">
                  <c:v>3182</c:v>
                </c:pt>
                <c:pt idx="428">
                  <c:v>3184</c:v>
                </c:pt>
                <c:pt idx="429">
                  <c:v>3185</c:v>
                </c:pt>
                <c:pt idx="430">
                  <c:v>3187</c:v>
                </c:pt>
                <c:pt idx="431">
                  <c:v>3187</c:v>
                </c:pt>
                <c:pt idx="432">
                  <c:v>3188</c:v>
                </c:pt>
                <c:pt idx="433">
                  <c:v>3192</c:v>
                </c:pt>
                <c:pt idx="434">
                  <c:v>3194</c:v>
                </c:pt>
                <c:pt idx="435">
                  <c:v>3196</c:v>
                </c:pt>
                <c:pt idx="436">
                  <c:v>3196</c:v>
                </c:pt>
                <c:pt idx="437">
                  <c:v>3198</c:v>
                </c:pt>
                <c:pt idx="438">
                  <c:v>3200</c:v>
                </c:pt>
                <c:pt idx="439">
                  <c:v>3202</c:v>
                </c:pt>
                <c:pt idx="440">
                  <c:v>3206</c:v>
                </c:pt>
                <c:pt idx="441">
                  <c:v>3210</c:v>
                </c:pt>
                <c:pt idx="442">
                  <c:v>3214</c:v>
                </c:pt>
                <c:pt idx="443">
                  <c:v>3216</c:v>
                </c:pt>
                <c:pt idx="444">
                  <c:v>3217</c:v>
                </c:pt>
                <c:pt idx="445">
                  <c:v>3222</c:v>
                </c:pt>
                <c:pt idx="446">
                  <c:v>3228</c:v>
                </c:pt>
                <c:pt idx="447">
                  <c:v>3231</c:v>
                </c:pt>
                <c:pt idx="448">
                  <c:v>3234</c:v>
                </c:pt>
                <c:pt idx="449">
                  <c:v>3237</c:v>
                </c:pt>
                <c:pt idx="450">
                  <c:v>3239</c:v>
                </c:pt>
                <c:pt idx="451">
                  <c:v>3244</c:v>
                </c:pt>
                <c:pt idx="452">
                  <c:v>3247</c:v>
                </c:pt>
                <c:pt idx="453">
                  <c:v>3252</c:v>
                </c:pt>
                <c:pt idx="454">
                  <c:v>3261</c:v>
                </c:pt>
                <c:pt idx="455">
                  <c:v>3265</c:v>
                </c:pt>
                <c:pt idx="456">
                  <c:v>3267</c:v>
                </c:pt>
                <c:pt idx="457">
                  <c:v>3273</c:v>
                </c:pt>
                <c:pt idx="458">
                  <c:v>3276</c:v>
                </c:pt>
                <c:pt idx="459">
                  <c:v>3279</c:v>
                </c:pt>
                <c:pt idx="460">
                  <c:v>3286</c:v>
                </c:pt>
                <c:pt idx="461">
                  <c:v>3288</c:v>
                </c:pt>
                <c:pt idx="462">
                  <c:v>3292</c:v>
                </c:pt>
                <c:pt idx="463">
                  <c:v>3296</c:v>
                </c:pt>
                <c:pt idx="464">
                  <c:v>3296</c:v>
                </c:pt>
                <c:pt idx="465">
                  <c:v>3301</c:v>
                </c:pt>
                <c:pt idx="466">
                  <c:v>3304</c:v>
                </c:pt>
                <c:pt idx="467">
                  <c:v>3306</c:v>
                </c:pt>
                <c:pt idx="468">
                  <c:v>3309</c:v>
                </c:pt>
                <c:pt idx="469">
                  <c:v>3316</c:v>
                </c:pt>
                <c:pt idx="470">
                  <c:v>3320</c:v>
                </c:pt>
                <c:pt idx="471">
                  <c:v>3323</c:v>
                </c:pt>
                <c:pt idx="472">
                  <c:v>3327</c:v>
                </c:pt>
                <c:pt idx="473">
                  <c:v>3328</c:v>
                </c:pt>
                <c:pt idx="474">
                  <c:v>3332</c:v>
                </c:pt>
                <c:pt idx="475">
                  <c:v>3343</c:v>
                </c:pt>
                <c:pt idx="476">
                  <c:v>3347</c:v>
                </c:pt>
                <c:pt idx="477">
                  <c:v>3350</c:v>
                </c:pt>
                <c:pt idx="478">
                  <c:v>3354</c:v>
                </c:pt>
                <c:pt idx="479">
                  <c:v>3363</c:v>
                </c:pt>
                <c:pt idx="480">
                  <c:v>3369</c:v>
                </c:pt>
                <c:pt idx="481">
                  <c:v>3369</c:v>
                </c:pt>
                <c:pt idx="482">
                  <c:v>3376</c:v>
                </c:pt>
                <c:pt idx="483">
                  <c:v>3377</c:v>
                </c:pt>
                <c:pt idx="484">
                  <c:v>3381</c:v>
                </c:pt>
                <c:pt idx="485">
                  <c:v>3384</c:v>
                </c:pt>
                <c:pt idx="486">
                  <c:v>3391</c:v>
                </c:pt>
                <c:pt idx="487">
                  <c:v>3396</c:v>
                </c:pt>
                <c:pt idx="488">
                  <c:v>3397</c:v>
                </c:pt>
                <c:pt idx="489">
                  <c:v>3407</c:v>
                </c:pt>
                <c:pt idx="490">
                  <c:v>3407</c:v>
                </c:pt>
                <c:pt idx="491">
                  <c:v>3414</c:v>
                </c:pt>
                <c:pt idx="492">
                  <c:v>3426</c:v>
                </c:pt>
                <c:pt idx="493">
                  <c:v>3429</c:v>
                </c:pt>
                <c:pt idx="494">
                  <c:v>3438</c:v>
                </c:pt>
                <c:pt idx="495">
                  <c:v>3444</c:v>
                </c:pt>
                <c:pt idx="496">
                  <c:v>3454</c:v>
                </c:pt>
                <c:pt idx="497">
                  <c:v>3464</c:v>
                </c:pt>
                <c:pt idx="498">
                  <c:v>3470</c:v>
                </c:pt>
                <c:pt idx="499">
                  <c:v>3480</c:v>
                </c:pt>
                <c:pt idx="500">
                  <c:v>3490</c:v>
                </c:pt>
                <c:pt idx="501">
                  <c:v>3494</c:v>
                </c:pt>
                <c:pt idx="502">
                  <c:v>3505</c:v>
                </c:pt>
                <c:pt idx="503">
                  <c:v>3509</c:v>
                </c:pt>
                <c:pt idx="504">
                  <c:v>3514</c:v>
                </c:pt>
                <c:pt idx="505">
                  <c:v>3527</c:v>
                </c:pt>
                <c:pt idx="506">
                  <c:v>3537</c:v>
                </c:pt>
                <c:pt idx="507">
                  <c:v>3546</c:v>
                </c:pt>
                <c:pt idx="508">
                  <c:v>3553</c:v>
                </c:pt>
                <c:pt idx="509">
                  <c:v>3560</c:v>
                </c:pt>
                <c:pt idx="510">
                  <c:v>3565</c:v>
                </c:pt>
                <c:pt idx="511">
                  <c:v>3572</c:v>
                </c:pt>
                <c:pt idx="512">
                  <c:v>3578</c:v>
                </c:pt>
                <c:pt idx="513">
                  <c:v>3585</c:v>
                </c:pt>
                <c:pt idx="514">
                  <c:v>3592</c:v>
                </c:pt>
                <c:pt idx="515">
                  <c:v>3611</c:v>
                </c:pt>
                <c:pt idx="516">
                  <c:v>3612</c:v>
                </c:pt>
                <c:pt idx="517">
                  <c:v>3617</c:v>
                </c:pt>
                <c:pt idx="518">
                  <c:v>3623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064A-46D9-9538-2F641B4AF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4066722"/>
        <c:axId val="1889529188"/>
      </c:barChart>
      <c:dateAx>
        <c:axId val="15840667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yyyy&quot;-&quot;mm&quot;-&quot;d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89529188"/>
        <c:crosses val="autoZero"/>
        <c:auto val="1"/>
        <c:lblOffset val="100"/>
        <c:baseTimeUnit val="days"/>
      </c:dateAx>
      <c:valAx>
        <c:axId val="18895291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8406672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757575"/>
                </a:solidFill>
                <a:latin typeface="+mn-lt"/>
              </a:defRPr>
            </a:pPr>
            <a:r>
              <a:rPr sz="1600" b="1">
                <a:solidFill>
                  <a:srgbClr val="757575"/>
                </a:solidFill>
                <a:latin typeface="+mn-lt"/>
              </a:rPr>
              <a:t>Daily Count of locally transmitted (bar) and imported (line) COVID-19 cases in Singapore for 2021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'Copy of Sheet1'!$A$346:$A$600</c:f>
              <c:numCache>
                <c:formatCode>yyyy"-"mm"-"dd</c:formatCode>
                <c:ptCount val="25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</c:numCache>
            </c:numRef>
          </c:cat>
          <c:val>
            <c:numRef>
              <c:f>'Copy of Sheet1'!$N$346:$N$600</c:f>
              <c:numCache>
                <c:formatCode>General</c:formatCode>
                <c:ptCount val="255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5</c:v>
                </c:pt>
                <c:pt idx="16">
                  <c:v>2</c:v>
                </c:pt>
                <c:pt idx="17">
                  <c:v>2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1</c:v>
                </c:pt>
                <c:pt idx="38">
                  <c:v>2</c:v>
                </c:pt>
                <c:pt idx="39">
                  <c:v>0</c:v>
                </c:pt>
                <c:pt idx="40">
                  <c:v>1</c:v>
                </c:pt>
                <c:pt idx="41">
                  <c:v>3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2</c:v>
                </c:pt>
                <c:pt idx="106">
                  <c:v>4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2</c:v>
                </c:pt>
                <c:pt idx="112">
                  <c:v>3</c:v>
                </c:pt>
                <c:pt idx="113">
                  <c:v>5</c:v>
                </c:pt>
                <c:pt idx="114">
                  <c:v>0</c:v>
                </c:pt>
                <c:pt idx="115">
                  <c:v>2</c:v>
                </c:pt>
                <c:pt idx="116">
                  <c:v>1</c:v>
                </c:pt>
                <c:pt idx="117">
                  <c:v>3</c:v>
                </c:pt>
                <c:pt idx="118">
                  <c:v>16</c:v>
                </c:pt>
                <c:pt idx="119">
                  <c:v>9</c:v>
                </c:pt>
                <c:pt idx="120">
                  <c:v>9</c:v>
                </c:pt>
                <c:pt idx="121">
                  <c:v>14</c:v>
                </c:pt>
                <c:pt idx="122">
                  <c:v>10</c:v>
                </c:pt>
                <c:pt idx="123">
                  <c:v>5</c:v>
                </c:pt>
                <c:pt idx="124">
                  <c:v>1</c:v>
                </c:pt>
                <c:pt idx="125">
                  <c:v>2</c:v>
                </c:pt>
                <c:pt idx="126">
                  <c:v>4</c:v>
                </c:pt>
                <c:pt idx="127">
                  <c:v>7</c:v>
                </c:pt>
                <c:pt idx="128">
                  <c:v>10</c:v>
                </c:pt>
                <c:pt idx="129">
                  <c:v>3</c:v>
                </c:pt>
                <c:pt idx="130">
                  <c:v>13</c:v>
                </c:pt>
                <c:pt idx="131">
                  <c:v>10</c:v>
                </c:pt>
                <c:pt idx="132">
                  <c:v>24</c:v>
                </c:pt>
                <c:pt idx="133">
                  <c:v>24</c:v>
                </c:pt>
                <c:pt idx="134">
                  <c:v>19</c:v>
                </c:pt>
                <c:pt idx="135">
                  <c:v>38</c:v>
                </c:pt>
                <c:pt idx="136">
                  <c:v>21</c:v>
                </c:pt>
                <c:pt idx="137">
                  <c:v>27</c:v>
                </c:pt>
                <c:pt idx="138">
                  <c:v>34</c:v>
                </c:pt>
                <c:pt idx="139">
                  <c:v>27</c:v>
                </c:pt>
                <c:pt idx="140">
                  <c:v>30</c:v>
                </c:pt>
                <c:pt idx="141">
                  <c:v>22</c:v>
                </c:pt>
                <c:pt idx="142">
                  <c:v>22</c:v>
                </c:pt>
                <c:pt idx="143">
                  <c:v>24</c:v>
                </c:pt>
                <c:pt idx="144">
                  <c:v>21</c:v>
                </c:pt>
                <c:pt idx="145">
                  <c:v>24</c:v>
                </c:pt>
                <c:pt idx="146">
                  <c:v>15</c:v>
                </c:pt>
                <c:pt idx="147">
                  <c:v>15</c:v>
                </c:pt>
                <c:pt idx="148">
                  <c:v>23</c:v>
                </c:pt>
                <c:pt idx="149">
                  <c:v>19</c:v>
                </c:pt>
                <c:pt idx="150">
                  <c:v>16</c:v>
                </c:pt>
                <c:pt idx="151">
                  <c:v>15</c:v>
                </c:pt>
                <c:pt idx="152">
                  <c:v>24</c:v>
                </c:pt>
                <c:pt idx="153">
                  <c:v>35</c:v>
                </c:pt>
                <c:pt idx="154">
                  <c:v>7</c:v>
                </c:pt>
                <c:pt idx="155">
                  <c:v>13</c:v>
                </c:pt>
                <c:pt idx="156">
                  <c:v>6</c:v>
                </c:pt>
                <c:pt idx="157">
                  <c:v>5</c:v>
                </c:pt>
                <c:pt idx="158">
                  <c:v>4</c:v>
                </c:pt>
                <c:pt idx="159">
                  <c:v>2</c:v>
                </c:pt>
                <c:pt idx="160">
                  <c:v>4</c:v>
                </c:pt>
                <c:pt idx="161">
                  <c:v>3</c:v>
                </c:pt>
                <c:pt idx="162">
                  <c:v>9</c:v>
                </c:pt>
                <c:pt idx="163">
                  <c:v>10</c:v>
                </c:pt>
                <c:pt idx="164">
                  <c:v>19</c:v>
                </c:pt>
                <c:pt idx="165">
                  <c:v>14</c:v>
                </c:pt>
                <c:pt idx="166">
                  <c:v>19</c:v>
                </c:pt>
                <c:pt idx="167">
                  <c:v>20</c:v>
                </c:pt>
                <c:pt idx="168">
                  <c:v>14</c:v>
                </c:pt>
                <c:pt idx="169">
                  <c:v>14</c:v>
                </c:pt>
                <c:pt idx="170">
                  <c:v>9</c:v>
                </c:pt>
                <c:pt idx="171">
                  <c:v>13</c:v>
                </c:pt>
                <c:pt idx="172">
                  <c:v>15</c:v>
                </c:pt>
                <c:pt idx="173">
                  <c:v>13</c:v>
                </c:pt>
                <c:pt idx="174">
                  <c:v>14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09B-4CA4-8ACE-1AF27BCCC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1742015"/>
        <c:axId val="209553048"/>
      </c:barChart>
      <c:lineChart>
        <c:grouping val="standard"/>
        <c:varyColors val="0"/>
        <c:ser>
          <c:idx val="1"/>
          <c:order val="1"/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'Copy of Sheet1'!$A$346:$A$600</c:f>
              <c:numCache>
                <c:formatCode>yyyy"-"mm"-"dd</c:formatCode>
                <c:ptCount val="25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</c:numCache>
            </c:numRef>
          </c:cat>
          <c:val>
            <c:numRef>
              <c:f>'Copy of Sheet1'!$M$346:$M$600</c:f>
              <c:numCache>
                <c:formatCode>General</c:formatCode>
                <c:ptCount val="255"/>
                <c:pt idx="0">
                  <c:v>27</c:v>
                </c:pt>
                <c:pt idx="1">
                  <c:v>33</c:v>
                </c:pt>
                <c:pt idx="2">
                  <c:v>35</c:v>
                </c:pt>
                <c:pt idx="3">
                  <c:v>24</c:v>
                </c:pt>
                <c:pt idx="4">
                  <c:v>26</c:v>
                </c:pt>
                <c:pt idx="5">
                  <c:v>29</c:v>
                </c:pt>
                <c:pt idx="6">
                  <c:v>31</c:v>
                </c:pt>
                <c:pt idx="7">
                  <c:v>21</c:v>
                </c:pt>
                <c:pt idx="8">
                  <c:v>29</c:v>
                </c:pt>
                <c:pt idx="9">
                  <c:v>42</c:v>
                </c:pt>
                <c:pt idx="10">
                  <c:v>22</c:v>
                </c:pt>
                <c:pt idx="11">
                  <c:v>17</c:v>
                </c:pt>
                <c:pt idx="12">
                  <c:v>37</c:v>
                </c:pt>
                <c:pt idx="13">
                  <c:v>44</c:v>
                </c:pt>
                <c:pt idx="14">
                  <c:v>29</c:v>
                </c:pt>
                <c:pt idx="15">
                  <c:v>19</c:v>
                </c:pt>
                <c:pt idx="16">
                  <c:v>28</c:v>
                </c:pt>
                <c:pt idx="17">
                  <c:v>12</c:v>
                </c:pt>
                <c:pt idx="18">
                  <c:v>26</c:v>
                </c:pt>
                <c:pt idx="19">
                  <c:v>36</c:v>
                </c:pt>
                <c:pt idx="20">
                  <c:v>34</c:v>
                </c:pt>
                <c:pt idx="21">
                  <c:v>14</c:v>
                </c:pt>
                <c:pt idx="22">
                  <c:v>10</c:v>
                </c:pt>
                <c:pt idx="23">
                  <c:v>48</c:v>
                </c:pt>
                <c:pt idx="24">
                  <c:v>44</c:v>
                </c:pt>
                <c:pt idx="25">
                  <c:v>14</c:v>
                </c:pt>
                <c:pt idx="26">
                  <c:v>25</c:v>
                </c:pt>
                <c:pt idx="27">
                  <c:v>34</c:v>
                </c:pt>
                <c:pt idx="28">
                  <c:v>24</c:v>
                </c:pt>
                <c:pt idx="29">
                  <c:v>55</c:v>
                </c:pt>
                <c:pt idx="30">
                  <c:v>29</c:v>
                </c:pt>
                <c:pt idx="31">
                  <c:v>29</c:v>
                </c:pt>
                <c:pt idx="32">
                  <c:v>19</c:v>
                </c:pt>
                <c:pt idx="33">
                  <c:v>18</c:v>
                </c:pt>
                <c:pt idx="34">
                  <c:v>22</c:v>
                </c:pt>
                <c:pt idx="35">
                  <c:v>23</c:v>
                </c:pt>
                <c:pt idx="36">
                  <c:v>26</c:v>
                </c:pt>
                <c:pt idx="37">
                  <c:v>23</c:v>
                </c:pt>
                <c:pt idx="38">
                  <c:v>20</c:v>
                </c:pt>
                <c:pt idx="39">
                  <c:v>11</c:v>
                </c:pt>
                <c:pt idx="40">
                  <c:v>14</c:v>
                </c:pt>
                <c:pt idx="41">
                  <c:v>9</c:v>
                </c:pt>
                <c:pt idx="42">
                  <c:v>16</c:v>
                </c:pt>
                <c:pt idx="43">
                  <c:v>9</c:v>
                </c:pt>
                <c:pt idx="44">
                  <c:v>14</c:v>
                </c:pt>
                <c:pt idx="45">
                  <c:v>9</c:v>
                </c:pt>
                <c:pt idx="46">
                  <c:v>1</c:v>
                </c:pt>
                <c:pt idx="47">
                  <c:v>10</c:v>
                </c:pt>
                <c:pt idx="48">
                  <c:v>11</c:v>
                </c:pt>
                <c:pt idx="49">
                  <c:v>14</c:v>
                </c:pt>
                <c:pt idx="50">
                  <c:v>12</c:v>
                </c:pt>
                <c:pt idx="51">
                  <c:v>11</c:v>
                </c:pt>
                <c:pt idx="52">
                  <c:v>9</c:v>
                </c:pt>
                <c:pt idx="53">
                  <c:v>3</c:v>
                </c:pt>
                <c:pt idx="54">
                  <c:v>6</c:v>
                </c:pt>
                <c:pt idx="55">
                  <c:v>8</c:v>
                </c:pt>
                <c:pt idx="56">
                  <c:v>13</c:v>
                </c:pt>
                <c:pt idx="57">
                  <c:v>12</c:v>
                </c:pt>
                <c:pt idx="58">
                  <c:v>10</c:v>
                </c:pt>
                <c:pt idx="59">
                  <c:v>12</c:v>
                </c:pt>
                <c:pt idx="60">
                  <c:v>8</c:v>
                </c:pt>
                <c:pt idx="61">
                  <c:v>21</c:v>
                </c:pt>
                <c:pt idx="62">
                  <c:v>18</c:v>
                </c:pt>
                <c:pt idx="63">
                  <c:v>9</c:v>
                </c:pt>
                <c:pt idx="64">
                  <c:v>12</c:v>
                </c:pt>
                <c:pt idx="65">
                  <c:v>13</c:v>
                </c:pt>
                <c:pt idx="66">
                  <c:v>13</c:v>
                </c:pt>
                <c:pt idx="67">
                  <c:v>6</c:v>
                </c:pt>
                <c:pt idx="68">
                  <c:v>10</c:v>
                </c:pt>
                <c:pt idx="69">
                  <c:v>7</c:v>
                </c:pt>
                <c:pt idx="70">
                  <c:v>9</c:v>
                </c:pt>
                <c:pt idx="71">
                  <c:v>8</c:v>
                </c:pt>
                <c:pt idx="72">
                  <c:v>17</c:v>
                </c:pt>
                <c:pt idx="73">
                  <c:v>12</c:v>
                </c:pt>
                <c:pt idx="74">
                  <c:v>11</c:v>
                </c:pt>
                <c:pt idx="75">
                  <c:v>9</c:v>
                </c:pt>
                <c:pt idx="76">
                  <c:v>15</c:v>
                </c:pt>
                <c:pt idx="77">
                  <c:v>15</c:v>
                </c:pt>
                <c:pt idx="78">
                  <c:v>17</c:v>
                </c:pt>
                <c:pt idx="79">
                  <c:v>12</c:v>
                </c:pt>
                <c:pt idx="80">
                  <c:v>12</c:v>
                </c:pt>
                <c:pt idx="81">
                  <c:v>13</c:v>
                </c:pt>
                <c:pt idx="82">
                  <c:v>15</c:v>
                </c:pt>
                <c:pt idx="83">
                  <c:v>17</c:v>
                </c:pt>
                <c:pt idx="84">
                  <c:v>11</c:v>
                </c:pt>
                <c:pt idx="85">
                  <c:v>22</c:v>
                </c:pt>
                <c:pt idx="86">
                  <c:v>12</c:v>
                </c:pt>
                <c:pt idx="87">
                  <c:v>21</c:v>
                </c:pt>
                <c:pt idx="88">
                  <c:v>26</c:v>
                </c:pt>
                <c:pt idx="89">
                  <c:v>33</c:v>
                </c:pt>
                <c:pt idx="90">
                  <c:v>26</c:v>
                </c:pt>
                <c:pt idx="91">
                  <c:v>43</c:v>
                </c:pt>
                <c:pt idx="92">
                  <c:v>17</c:v>
                </c:pt>
                <c:pt idx="93">
                  <c:v>10</c:v>
                </c:pt>
                <c:pt idx="94">
                  <c:v>17</c:v>
                </c:pt>
                <c:pt idx="95">
                  <c:v>24</c:v>
                </c:pt>
                <c:pt idx="96">
                  <c:v>34</c:v>
                </c:pt>
                <c:pt idx="97">
                  <c:v>21</c:v>
                </c:pt>
                <c:pt idx="98">
                  <c:v>26</c:v>
                </c:pt>
                <c:pt idx="99">
                  <c:v>31</c:v>
                </c:pt>
                <c:pt idx="100">
                  <c:v>19</c:v>
                </c:pt>
                <c:pt idx="101">
                  <c:v>25</c:v>
                </c:pt>
                <c:pt idx="102">
                  <c:v>14</c:v>
                </c:pt>
                <c:pt idx="103">
                  <c:v>26</c:v>
                </c:pt>
                <c:pt idx="104">
                  <c:v>16</c:v>
                </c:pt>
                <c:pt idx="105">
                  <c:v>32</c:v>
                </c:pt>
                <c:pt idx="106">
                  <c:v>35</c:v>
                </c:pt>
                <c:pt idx="107">
                  <c:v>22</c:v>
                </c:pt>
                <c:pt idx="108">
                  <c:v>19</c:v>
                </c:pt>
                <c:pt idx="109">
                  <c:v>13</c:v>
                </c:pt>
                <c:pt idx="110">
                  <c:v>14</c:v>
                </c:pt>
                <c:pt idx="111">
                  <c:v>22</c:v>
                </c:pt>
                <c:pt idx="112">
                  <c:v>36</c:v>
                </c:pt>
                <c:pt idx="113">
                  <c:v>18</c:v>
                </c:pt>
                <c:pt idx="114">
                  <c:v>40</c:v>
                </c:pt>
                <c:pt idx="115">
                  <c:v>43</c:v>
                </c:pt>
                <c:pt idx="116">
                  <c:v>11</c:v>
                </c:pt>
                <c:pt idx="117">
                  <c:v>20</c:v>
                </c:pt>
                <c:pt idx="118">
                  <c:v>19</c:v>
                </c:pt>
                <c:pt idx="119">
                  <c:v>15</c:v>
                </c:pt>
                <c:pt idx="120">
                  <c:v>25</c:v>
                </c:pt>
                <c:pt idx="121">
                  <c:v>25</c:v>
                </c:pt>
                <c:pt idx="122">
                  <c:v>7</c:v>
                </c:pt>
                <c:pt idx="123">
                  <c:v>12</c:v>
                </c:pt>
                <c:pt idx="124">
                  <c:v>15</c:v>
                </c:pt>
                <c:pt idx="125">
                  <c:v>16</c:v>
                </c:pt>
                <c:pt idx="126">
                  <c:v>21</c:v>
                </c:pt>
                <c:pt idx="127">
                  <c:v>13</c:v>
                </c:pt>
                <c:pt idx="128">
                  <c:v>18</c:v>
                </c:pt>
                <c:pt idx="129">
                  <c:v>16</c:v>
                </c:pt>
                <c:pt idx="130">
                  <c:v>12</c:v>
                </c:pt>
                <c:pt idx="131">
                  <c:v>6</c:v>
                </c:pt>
                <c:pt idx="132">
                  <c:v>10</c:v>
                </c:pt>
                <c:pt idx="133">
                  <c:v>28</c:v>
                </c:pt>
                <c:pt idx="134">
                  <c:v>12</c:v>
                </c:pt>
                <c:pt idx="135">
                  <c:v>11</c:v>
                </c:pt>
                <c:pt idx="136">
                  <c:v>7</c:v>
                </c:pt>
                <c:pt idx="137">
                  <c:v>11</c:v>
                </c:pt>
                <c:pt idx="138">
                  <c:v>4</c:v>
                </c:pt>
                <c:pt idx="139">
                  <c:v>14</c:v>
                </c:pt>
                <c:pt idx="140">
                  <c:v>10</c:v>
                </c:pt>
                <c:pt idx="141">
                  <c:v>7</c:v>
                </c:pt>
                <c:pt idx="142">
                  <c:v>3</c:v>
                </c:pt>
                <c:pt idx="143">
                  <c:v>12</c:v>
                </c:pt>
                <c:pt idx="144">
                  <c:v>9</c:v>
                </c:pt>
                <c:pt idx="145">
                  <c:v>2</c:v>
                </c:pt>
                <c:pt idx="146">
                  <c:v>9</c:v>
                </c:pt>
                <c:pt idx="147">
                  <c:v>15</c:v>
                </c:pt>
                <c:pt idx="148">
                  <c:v>10</c:v>
                </c:pt>
                <c:pt idx="149">
                  <c:v>6</c:v>
                </c:pt>
                <c:pt idx="150">
                  <c:v>7</c:v>
                </c:pt>
                <c:pt idx="151">
                  <c:v>3</c:v>
                </c:pt>
                <c:pt idx="152">
                  <c:v>7</c:v>
                </c:pt>
                <c:pt idx="153">
                  <c:v>10</c:v>
                </c:pt>
                <c:pt idx="154">
                  <c:v>6</c:v>
                </c:pt>
                <c:pt idx="155">
                  <c:v>5</c:v>
                </c:pt>
                <c:pt idx="156">
                  <c:v>14</c:v>
                </c:pt>
                <c:pt idx="157">
                  <c:v>9</c:v>
                </c:pt>
                <c:pt idx="158">
                  <c:v>5</c:v>
                </c:pt>
                <c:pt idx="159">
                  <c:v>2</c:v>
                </c:pt>
                <c:pt idx="160">
                  <c:v>9</c:v>
                </c:pt>
                <c:pt idx="161">
                  <c:v>6</c:v>
                </c:pt>
                <c:pt idx="162">
                  <c:v>9</c:v>
                </c:pt>
                <c:pt idx="163">
                  <c:v>3</c:v>
                </c:pt>
                <c:pt idx="164">
                  <c:v>6</c:v>
                </c:pt>
                <c:pt idx="165">
                  <c:v>0</c:v>
                </c:pt>
                <c:pt idx="166">
                  <c:v>5</c:v>
                </c:pt>
                <c:pt idx="167">
                  <c:v>7</c:v>
                </c:pt>
                <c:pt idx="168">
                  <c:v>2</c:v>
                </c:pt>
                <c:pt idx="169">
                  <c:v>7</c:v>
                </c:pt>
                <c:pt idx="170">
                  <c:v>2</c:v>
                </c:pt>
                <c:pt idx="171">
                  <c:v>3</c:v>
                </c:pt>
                <c:pt idx="172">
                  <c:v>3</c:v>
                </c:pt>
                <c:pt idx="173">
                  <c:v>9</c:v>
                </c:pt>
                <c:pt idx="17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9B-4CA4-8ACE-1AF27BCCC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1742015"/>
        <c:axId val="209553048"/>
      </c:lineChart>
      <c:dateAx>
        <c:axId val="671742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yyyy&quot;-&quot;mm&quot;-&quot;d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553048"/>
        <c:crosses val="autoZero"/>
        <c:auto val="1"/>
        <c:lblOffset val="100"/>
        <c:baseTimeUnit val="days"/>
      </c:dateAx>
      <c:valAx>
        <c:axId val="2095530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71742015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757575"/>
                </a:solidFill>
                <a:latin typeface="+mn-lt"/>
              </a:defRPr>
            </a:pPr>
            <a:r>
              <a:rPr sz="1600" b="1">
                <a:solidFill>
                  <a:srgbClr val="757575"/>
                </a:solidFill>
                <a:latin typeface="+mn-lt"/>
              </a:rPr>
              <a:t>Daily Count of linked (blue) and unlinked (orange) COVID-19 community cases in Singapore from 1 Apr 2021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37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0FCC-4116-B444-A4532BC665A5}"/>
              </c:ext>
            </c:extLst>
          </c:dPt>
          <c:cat>
            <c:numRef>
              <c:f>'Copy of Sheet1'!$A$436:$A$700</c:f>
              <c:numCache>
                <c:formatCode>yyyy"-"mm"-"dd</c:formatCode>
                <c:ptCount val="265"/>
                <c:pt idx="0">
                  <c:v>44287</c:v>
                </c:pt>
                <c:pt idx="1">
                  <c:v>44288</c:v>
                </c:pt>
                <c:pt idx="2">
                  <c:v>44289</c:v>
                </c:pt>
                <c:pt idx="3">
                  <c:v>44290</c:v>
                </c:pt>
                <c:pt idx="4">
                  <c:v>44291</c:v>
                </c:pt>
                <c:pt idx="5">
                  <c:v>44292</c:v>
                </c:pt>
                <c:pt idx="6">
                  <c:v>44293</c:v>
                </c:pt>
                <c:pt idx="7">
                  <c:v>44294</c:v>
                </c:pt>
                <c:pt idx="8">
                  <c:v>44295</c:v>
                </c:pt>
                <c:pt idx="9">
                  <c:v>44296</c:v>
                </c:pt>
                <c:pt idx="10">
                  <c:v>44297</c:v>
                </c:pt>
                <c:pt idx="11">
                  <c:v>44298</c:v>
                </c:pt>
                <c:pt idx="12">
                  <c:v>44299</c:v>
                </c:pt>
                <c:pt idx="13">
                  <c:v>44300</c:v>
                </c:pt>
                <c:pt idx="14">
                  <c:v>44301</c:v>
                </c:pt>
                <c:pt idx="15">
                  <c:v>44302</c:v>
                </c:pt>
                <c:pt idx="16">
                  <c:v>44303</c:v>
                </c:pt>
                <c:pt idx="17">
                  <c:v>44304</c:v>
                </c:pt>
                <c:pt idx="18">
                  <c:v>44305</c:v>
                </c:pt>
                <c:pt idx="19">
                  <c:v>44306</c:v>
                </c:pt>
                <c:pt idx="20">
                  <c:v>44307</c:v>
                </c:pt>
                <c:pt idx="21">
                  <c:v>44308</c:v>
                </c:pt>
                <c:pt idx="22">
                  <c:v>44309</c:v>
                </c:pt>
                <c:pt idx="23">
                  <c:v>44310</c:v>
                </c:pt>
                <c:pt idx="24">
                  <c:v>44311</c:v>
                </c:pt>
                <c:pt idx="25">
                  <c:v>44312</c:v>
                </c:pt>
                <c:pt idx="26">
                  <c:v>44313</c:v>
                </c:pt>
                <c:pt idx="27">
                  <c:v>44314</c:v>
                </c:pt>
                <c:pt idx="28">
                  <c:v>44315</c:v>
                </c:pt>
                <c:pt idx="29">
                  <c:v>44316</c:v>
                </c:pt>
                <c:pt idx="30">
                  <c:v>44317</c:v>
                </c:pt>
                <c:pt idx="31">
                  <c:v>44318</c:v>
                </c:pt>
                <c:pt idx="32">
                  <c:v>44319</c:v>
                </c:pt>
                <c:pt idx="33">
                  <c:v>44320</c:v>
                </c:pt>
                <c:pt idx="34">
                  <c:v>44321</c:v>
                </c:pt>
                <c:pt idx="35">
                  <c:v>44322</c:v>
                </c:pt>
                <c:pt idx="36">
                  <c:v>44323</c:v>
                </c:pt>
                <c:pt idx="37">
                  <c:v>44324</c:v>
                </c:pt>
                <c:pt idx="38">
                  <c:v>44325</c:v>
                </c:pt>
                <c:pt idx="39">
                  <c:v>44326</c:v>
                </c:pt>
                <c:pt idx="40">
                  <c:v>44327</c:v>
                </c:pt>
                <c:pt idx="41">
                  <c:v>44328</c:v>
                </c:pt>
                <c:pt idx="42">
                  <c:v>44329</c:v>
                </c:pt>
                <c:pt idx="43">
                  <c:v>44330</c:v>
                </c:pt>
                <c:pt idx="44">
                  <c:v>44331</c:v>
                </c:pt>
                <c:pt idx="45">
                  <c:v>44332</c:v>
                </c:pt>
                <c:pt idx="46">
                  <c:v>44333</c:v>
                </c:pt>
                <c:pt idx="47">
                  <c:v>44334</c:v>
                </c:pt>
                <c:pt idx="48">
                  <c:v>44335</c:v>
                </c:pt>
                <c:pt idx="49">
                  <c:v>44336</c:v>
                </c:pt>
                <c:pt idx="50">
                  <c:v>44337</c:v>
                </c:pt>
                <c:pt idx="51">
                  <c:v>44338</c:v>
                </c:pt>
                <c:pt idx="52">
                  <c:v>44339</c:v>
                </c:pt>
                <c:pt idx="53">
                  <c:v>44340</c:v>
                </c:pt>
                <c:pt idx="54">
                  <c:v>44341</c:v>
                </c:pt>
                <c:pt idx="55">
                  <c:v>44342</c:v>
                </c:pt>
                <c:pt idx="56">
                  <c:v>44343</c:v>
                </c:pt>
                <c:pt idx="57">
                  <c:v>44344</c:v>
                </c:pt>
                <c:pt idx="58">
                  <c:v>44345</c:v>
                </c:pt>
                <c:pt idx="59">
                  <c:v>44346</c:v>
                </c:pt>
                <c:pt idx="60">
                  <c:v>44347</c:v>
                </c:pt>
                <c:pt idx="61">
                  <c:v>44348</c:v>
                </c:pt>
                <c:pt idx="62">
                  <c:v>44349</c:v>
                </c:pt>
                <c:pt idx="63">
                  <c:v>44350</c:v>
                </c:pt>
                <c:pt idx="64">
                  <c:v>44351</c:v>
                </c:pt>
                <c:pt idx="65">
                  <c:v>44352</c:v>
                </c:pt>
                <c:pt idx="66">
                  <c:v>44353</c:v>
                </c:pt>
                <c:pt idx="67">
                  <c:v>44354</c:v>
                </c:pt>
                <c:pt idx="68">
                  <c:v>44355</c:v>
                </c:pt>
                <c:pt idx="69">
                  <c:v>44356</c:v>
                </c:pt>
                <c:pt idx="70">
                  <c:v>44357</c:v>
                </c:pt>
                <c:pt idx="71">
                  <c:v>44358</c:v>
                </c:pt>
                <c:pt idx="72">
                  <c:v>44359</c:v>
                </c:pt>
                <c:pt idx="73">
                  <c:v>44360</c:v>
                </c:pt>
                <c:pt idx="74">
                  <c:v>44361</c:v>
                </c:pt>
                <c:pt idx="75">
                  <c:v>44362</c:v>
                </c:pt>
                <c:pt idx="76">
                  <c:v>44363</c:v>
                </c:pt>
                <c:pt idx="77">
                  <c:v>44364</c:v>
                </c:pt>
                <c:pt idx="78">
                  <c:v>44365</c:v>
                </c:pt>
                <c:pt idx="79">
                  <c:v>44366</c:v>
                </c:pt>
                <c:pt idx="80">
                  <c:v>44367</c:v>
                </c:pt>
                <c:pt idx="81">
                  <c:v>44368</c:v>
                </c:pt>
                <c:pt idx="82">
                  <c:v>44369</c:v>
                </c:pt>
                <c:pt idx="83">
                  <c:v>44370</c:v>
                </c:pt>
                <c:pt idx="84">
                  <c:v>44371</c:v>
                </c:pt>
              </c:numCache>
            </c:numRef>
          </c:cat>
          <c:val>
            <c:numRef>
              <c:f>'Copy of Sheet1'!$V$436:$V$700</c:f>
              <c:numCache>
                <c:formatCode>General</c:formatCode>
                <c:ptCount val="2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5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15</c:v>
                </c:pt>
                <c:pt idx="29">
                  <c:v>8</c:v>
                </c:pt>
                <c:pt idx="30">
                  <c:v>3</c:v>
                </c:pt>
                <c:pt idx="31">
                  <c:v>13</c:v>
                </c:pt>
                <c:pt idx="32">
                  <c:v>10</c:v>
                </c:pt>
                <c:pt idx="33">
                  <c:v>5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7</c:v>
                </c:pt>
                <c:pt idx="39">
                  <c:v>2</c:v>
                </c:pt>
                <c:pt idx="40">
                  <c:v>10</c:v>
                </c:pt>
                <c:pt idx="41">
                  <c:v>9</c:v>
                </c:pt>
                <c:pt idx="42">
                  <c:v>20</c:v>
                </c:pt>
                <c:pt idx="43">
                  <c:v>20</c:v>
                </c:pt>
                <c:pt idx="44">
                  <c:v>17</c:v>
                </c:pt>
                <c:pt idx="45">
                  <c:v>21</c:v>
                </c:pt>
                <c:pt idx="46">
                  <c:v>10</c:v>
                </c:pt>
                <c:pt idx="47">
                  <c:v>16</c:v>
                </c:pt>
                <c:pt idx="48">
                  <c:v>30</c:v>
                </c:pt>
                <c:pt idx="49">
                  <c:v>21</c:v>
                </c:pt>
                <c:pt idx="50">
                  <c:v>22</c:v>
                </c:pt>
                <c:pt idx="51">
                  <c:v>15</c:v>
                </c:pt>
                <c:pt idx="52">
                  <c:v>19</c:v>
                </c:pt>
                <c:pt idx="53">
                  <c:v>22</c:v>
                </c:pt>
                <c:pt idx="54">
                  <c:v>12</c:v>
                </c:pt>
                <c:pt idx="55">
                  <c:v>20</c:v>
                </c:pt>
                <c:pt idx="56">
                  <c:v>12</c:v>
                </c:pt>
                <c:pt idx="57">
                  <c:v>11</c:v>
                </c:pt>
                <c:pt idx="58">
                  <c:v>19</c:v>
                </c:pt>
                <c:pt idx="59">
                  <c:v>14</c:v>
                </c:pt>
                <c:pt idx="60">
                  <c:v>13</c:v>
                </c:pt>
                <c:pt idx="61">
                  <c:v>8</c:v>
                </c:pt>
                <c:pt idx="62">
                  <c:v>19</c:v>
                </c:pt>
                <c:pt idx="63">
                  <c:v>34</c:v>
                </c:pt>
                <c:pt idx="64">
                  <c:v>6</c:v>
                </c:pt>
                <c:pt idx="65">
                  <c:v>13</c:v>
                </c:pt>
                <c:pt idx="66">
                  <c:v>5</c:v>
                </c:pt>
                <c:pt idx="67">
                  <c:v>5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  <c:pt idx="71">
                  <c:v>0</c:v>
                </c:pt>
                <c:pt idx="72">
                  <c:v>4</c:v>
                </c:pt>
                <c:pt idx="73">
                  <c:v>8</c:v>
                </c:pt>
                <c:pt idx="74">
                  <c:v>18</c:v>
                </c:pt>
                <c:pt idx="75">
                  <c:v>10</c:v>
                </c:pt>
                <c:pt idx="76">
                  <c:v>16</c:v>
                </c:pt>
                <c:pt idx="77">
                  <c:v>19</c:v>
                </c:pt>
                <c:pt idx="78">
                  <c:v>10</c:v>
                </c:pt>
                <c:pt idx="79">
                  <c:v>10</c:v>
                </c:pt>
                <c:pt idx="80">
                  <c:v>4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0FCC-4116-B444-A4532BC665A5}"/>
            </c:ext>
          </c:extLst>
        </c:ser>
        <c:ser>
          <c:idx val="1"/>
          <c:order val="1"/>
          <c:spPr>
            <a:solidFill>
              <a:srgbClr val="FF6D0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29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2-0FCC-4116-B444-A4532BC665A5}"/>
              </c:ext>
            </c:extLst>
          </c:dPt>
          <c:cat>
            <c:numRef>
              <c:f>'Copy of Sheet1'!$A$436:$A$700</c:f>
              <c:numCache>
                <c:formatCode>yyyy"-"mm"-"dd</c:formatCode>
                <c:ptCount val="265"/>
                <c:pt idx="0">
                  <c:v>44287</c:v>
                </c:pt>
                <c:pt idx="1">
                  <c:v>44288</c:v>
                </c:pt>
                <c:pt idx="2">
                  <c:v>44289</c:v>
                </c:pt>
                <c:pt idx="3">
                  <c:v>44290</c:v>
                </c:pt>
                <c:pt idx="4">
                  <c:v>44291</c:v>
                </c:pt>
                <c:pt idx="5">
                  <c:v>44292</c:v>
                </c:pt>
                <c:pt idx="6">
                  <c:v>44293</c:v>
                </c:pt>
                <c:pt idx="7">
                  <c:v>44294</c:v>
                </c:pt>
                <c:pt idx="8">
                  <c:v>44295</c:v>
                </c:pt>
                <c:pt idx="9">
                  <c:v>44296</c:v>
                </c:pt>
                <c:pt idx="10">
                  <c:v>44297</c:v>
                </c:pt>
                <c:pt idx="11">
                  <c:v>44298</c:v>
                </c:pt>
                <c:pt idx="12">
                  <c:v>44299</c:v>
                </c:pt>
                <c:pt idx="13">
                  <c:v>44300</c:v>
                </c:pt>
                <c:pt idx="14">
                  <c:v>44301</c:v>
                </c:pt>
                <c:pt idx="15">
                  <c:v>44302</c:v>
                </c:pt>
                <c:pt idx="16">
                  <c:v>44303</c:v>
                </c:pt>
                <c:pt idx="17">
                  <c:v>44304</c:v>
                </c:pt>
                <c:pt idx="18">
                  <c:v>44305</c:v>
                </c:pt>
                <c:pt idx="19">
                  <c:v>44306</c:v>
                </c:pt>
                <c:pt idx="20">
                  <c:v>44307</c:v>
                </c:pt>
                <c:pt idx="21">
                  <c:v>44308</c:v>
                </c:pt>
                <c:pt idx="22">
                  <c:v>44309</c:v>
                </c:pt>
                <c:pt idx="23">
                  <c:v>44310</c:v>
                </c:pt>
                <c:pt idx="24">
                  <c:v>44311</c:v>
                </c:pt>
                <c:pt idx="25">
                  <c:v>44312</c:v>
                </c:pt>
                <c:pt idx="26">
                  <c:v>44313</c:v>
                </c:pt>
                <c:pt idx="27">
                  <c:v>44314</c:v>
                </c:pt>
                <c:pt idx="28">
                  <c:v>44315</c:v>
                </c:pt>
                <c:pt idx="29">
                  <c:v>44316</c:v>
                </c:pt>
                <c:pt idx="30">
                  <c:v>44317</c:v>
                </c:pt>
                <c:pt idx="31">
                  <c:v>44318</c:v>
                </c:pt>
                <c:pt idx="32">
                  <c:v>44319</c:v>
                </c:pt>
                <c:pt idx="33">
                  <c:v>44320</c:v>
                </c:pt>
                <c:pt idx="34">
                  <c:v>44321</c:v>
                </c:pt>
                <c:pt idx="35">
                  <c:v>44322</c:v>
                </c:pt>
                <c:pt idx="36">
                  <c:v>44323</c:v>
                </c:pt>
                <c:pt idx="37">
                  <c:v>44324</c:v>
                </c:pt>
                <c:pt idx="38">
                  <c:v>44325</c:v>
                </c:pt>
                <c:pt idx="39">
                  <c:v>44326</c:v>
                </c:pt>
                <c:pt idx="40">
                  <c:v>44327</c:v>
                </c:pt>
                <c:pt idx="41">
                  <c:v>44328</c:v>
                </c:pt>
                <c:pt idx="42">
                  <c:v>44329</c:v>
                </c:pt>
                <c:pt idx="43">
                  <c:v>44330</c:v>
                </c:pt>
                <c:pt idx="44">
                  <c:v>44331</c:v>
                </c:pt>
                <c:pt idx="45">
                  <c:v>44332</c:v>
                </c:pt>
                <c:pt idx="46">
                  <c:v>44333</c:v>
                </c:pt>
                <c:pt idx="47">
                  <c:v>44334</c:v>
                </c:pt>
                <c:pt idx="48">
                  <c:v>44335</c:v>
                </c:pt>
                <c:pt idx="49">
                  <c:v>44336</c:v>
                </c:pt>
                <c:pt idx="50">
                  <c:v>44337</c:v>
                </c:pt>
                <c:pt idx="51">
                  <c:v>44338</c:v>
                </c:pt>
                <c:pt idx="52">
                  <c:v>44339</c:v>
                </c:pt>
                <c:pt idx="53">
                  <c:v>44340</c:v>
                </c:pt>
                <c:pt idx="54">
                  <c:v>44341</c:v>
                </c:pt>
                <c:pt idx="55">
                  <c:v>44342</c:v>
                </c:pt>
                <c:pt idx="56">
                  <c:v>44343</c:v>
                </c:pt>
                <c:pt idx="57">
                  <c:v>44344</c:v>
                </c:pt>
                <c:pt idx="58">
                  <c:v>44345</c:v>
                </c:pt>
                <c:pt idx="59">
                  <c:v>44346</c:v>
                </c:pt>
                <c:pt idx="60">
                  <c:v>44347</c:v>
                </c:pt>
                <c:pt idx="61">
                  <c:v>44348</c:v>
                </c:pt>
                <c:pt idx="62">
                  <c:v>44349</c:v>
                </c:pt>
                <c:pt idx="63">
                  <c:v>44350</c:v>
                </c:pt>
                <c:pt idx="64">
                  <c:v>44351</c:v>
                </c:pt>
                <c:pt idx="65">
                  <c:v>44352</c:v>
                </c:pt>
                <c:pt idx="66">
                  <c:v>44353</c:v>
                </c:pt>
                <c:pt idx="67">
                  <c:v>44354</c:v>
                </c:pt>
                <c:pt idx="68">
                  <c:v>44355</c:v>
                </c:pt>
                <c:pt idx="69">
                  <c:v>44356</c:v>
                </c:pt>
                <c:pt idx="70">
                  <c:v>44357</c:v>
                </c:pt>
                <c:pt idx="71">
                  <c:v>44358</c:v>
                </c:pt>
                <c:pt idx="72">
                  <c:v>44359</c:v>
                </c:pt>
                <c:pt idx="73">
                  <c:v>44360</c:v>
                </c:pt>
                <c:pt idx="74">
                  <c:v>44361</c:v>
                </c:pt>
                <c:pt idx="75">
                  <c:v>44362</c:v>
                </c:pt>
                <c:pt idx="76">
                  <c:v>44363</c:v>
                </c:pt>
                <c:pt idx="77">
                  <c:v>44364</c:v>
                </c:pt>
                <c:pt idx="78">
                  <c:v>44365</c:v>
                </c:pt>
                <c:pt idx="79">
                  <c:v>44366</c:v>
                </c:pt>
                <c:pt idx="80">
                  <c:v>44367</c:v>
                </c:pt>
                <c:pt idx="81">
                  <c:v>44368</c:v>
                </c:pt>
                <c:pt idx="82">
                  <c:v>44369</c:v>
                </c:pt>
                <c:pt idx="83">
                  <c:v>44370</c:v>
                </c:pt>
                <c:pt idx="84">
                  <c:v>44371</c:v>
                </c:pt>
              </c:numCache>
            </c:numRef>
          </c:cat>
          <c:val>
            <c:numRef>
              <c:f>'Copy of Sheet1'!$W$436:$W$700</c:f>
              <c:numCache>
                <c:formatCode>General</c:formatCode>
                <c:ptCount val="26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4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3</c:v>
                </c:pt>
                <c:pt idx="37">
                  <c:v>5</c:v>
                </c:pt>
                <c:pt idx="38">
                  <c:v>3</c:v>
                </c:pt>
                <c:pt idx="39">
                  <c:v>1</c:v>
                </c:pt>
                <c:pt idx="40">
                  <c:v>3</c:v>
                </c:pt>
                <c:pt idx="41">
                  <c:v>1</c:v>
                </c:pt>
                <c:pt idx="42">
                  <c:v>4</c:v>
                </c:pt>
                <c:pt idx="43">
                  <c:v>4</c:v>
                </c:pt>
                <c:pt idx="44">
                  <c:v>2</c:v>
                </c:pt>
                <c:pt idx="45">
                  <c:v>17</c:v>
                </c:pt>
                <c:pt idx="46">
                  <c:v>11</c:v>
                </c:pt>
                <c:pt idx="47">
                  <c:v>11</c:v>
                </c:pt>
                <c:pt idx="48">
                  <c:v>4</c:v>
                </c:pt>
                <c:pt idx="49">
                  <c:v>6</c:v>
                </c:pt>
                <c:pt idx="50">
                  <c:v>8</c:v>
                </c:pt>
                <c:pt idx="51">
                  <c:v>7</c:v>
                </c:pt>
                <c:pt idx="52">
                  <c:v>2</c:v>
                </c:pt>
                <c:pt idx="53">
                  <c:v>2</c:v>
                </c:pt>
                <c:pt idx="54">
                  <c:v>6</c:v>
                </c:pt>
                <c:pt idx="55">
                  <c:v>3</c:v>
                </c:pt>
                <c:pt idx="56">
                  <c:v>2</c:v>
                </c:pt>
                <c:pt idx="57">
                  <c:v>4</c:v>
                </c:pt>
                <c:pt idx="58">
                  <c:v>4</c:v>
                </c:pt>
                <c:pt idx="59">
                  <c:v>5</c:v>
                </c:pt>
                <c:pt idx="60">
                  <c:v>3</c:v>
                </c:pt>
                <c:pt idx="61">
                  <c:v>7</c:v>
                </c:pt>
                <c:pt idx="62">
                  <c:v>5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3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5</c:v>
                </c:pt>
                <c:pt idx="73">
                  <c:v>2</c:v>
                </c:pt>
                <c:pt idx="74">
                  <c:v>1</c:v>
                </c:pt>
                <c:pt idx="75">
                  <c:v>4</c:v>
                </c:pt>
                <c:pt idx="76">
                  <c:v>3</c:v>
                </c:pt>
                <c:pt idx="77">
                  <c:v>1</c:v>
                </c:pt>
                <c:pt idx="78">
                  <c:v>4</c:v>
                </c:pt>
                <c:pt idx="79">
                  <c:v>4</c:v>
                </c:pt>
                <c:pt idx="80">
                  <c:v>5</c:v>
                </c:pt>
                <c:pt idx="81">
                  <c:v>3</c:v>
                </c:pt>
                <c:pt idx="82">
                  <c:v>5</c:v>
                </c:pt>
                <c:pt idx="83">
                  <c:v>3</c:v>
                </c:pt>
                <c:pt idx="84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0FCC-4116-B444-A4532BC665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3657015"/>
        <c:axId val="1665341302"/>
      </c:barChart>
      <c:dateAx>
        <c:axId val="963657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yyyy&quot;-&quot;mm&quot;-&quot;d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5341302"/>
        <c:crosses val="autoZero"/>
        <c:auto val="1"/>
        <c:lblOffset val="100"/>
        <c:baseTimeUnit val="days"/>
      </c:dateAx>
      <c:valAx>
        <c:axId val="16653413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63657015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1.xml"/><Relationship Id="rId3" Type="http://schemas.openxmlformats.org/officeDocument/2006/relationships/chart" Target="../charts/chart16.xml"/><Relationship Id="rId7" Type="http://schemas.openxmlformats.org/officeDocument/2006/relationships/chart" Target="../charts/chart20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chart" Target="../charts/chart19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31</xdr:row>
      <xdr:rowOff>3810</xdr:rowOff>
    </xdr:from>
    <xdr:to>
      <xdr:col>22</xdr:col>
      <xdr:colOff>388620</xdr:colOff>
      <xdr:row>52</xdr:row>
      <xdr:rowOff>150495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8DE252-2157-B033-5B3A-B2A81E53C7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</xdr:row>
      <xdr:rowOff>22860</xdr:rowOff>
    </xdr:from>
    <xdr:to>
      <xdr:col>22</xdr:col>
      <xdr:colOff>396240</xdr:colOff>
      <xdr:row>29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DD7783-542B-4364-8EDD-329C9FFE47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289560</xdr:colOff>
      <xdr:row>3</xdr:row>
      <xdr:rowOff>87630</xdr:rowOff>
    </xdr:from>
    <xdr:to>
      <xdr:col>21</xdr:col>
      <xdr:colOff>144780</xdr:colOff>
      <xdr:row>25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0CD3BD-E68F-BBF2-3ADB-1DC461F5B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2</xdr:row>
      <xdr:rowOff>125730</xdr:rowOff>
    </xdr:from>
    <xdr:to>
      <xdr:col>17</xdr:col>
      <xdr:colOff>381000</xdr:colOff>
      <xdr:row>25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390844-4167-36E7-12D3-ABDA874462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4</xdr:row>
      <xdr:rowOff>133350</xdr:rowOff>
    </xdr:from>
    <xdr:to>
      <xdr:col>18</xdr:col>
      <xdr:colOff>47625</xdr:colOff>
      <xdr:row>26</xdr:row>
      <xdr:rowOff>112395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FD6E62-B77E-40C6-FC3B-3EFDF5F83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590550</xdr:colOff>
      <xdr:row>1</xdr:row>
      <xdr:rowOff>114300</xdr:rowOff>
    </xdr:from>
    <xdr:ext cx="11811000" cy="4381500"/>
    <xdr:graphicFrame macro="">
      <xdr:nvGraphicFramePr>
        <xdr:cNvPr id="10" name="Chart 10" title="Chart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24</xdr:col>
      <xdr:colOff>600075</xdr:colOff>
      <xdr:row>23</xdr:row>
      <xdr:rowOff>152400</xdr:rowOff>
    </xdr:from>
    <xdr:ext cx="11811000" cy="3657600"/>
    <xdr:graphicFrame macro="">
      <xdr:nvGraphicFramePr>
        <xdr:cNvPr id="11" name="Chart 11" title="Chart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24</xdr:col>
      <xdr:colOff>609600</xdr:colOff>
      <xdr:row>61</xdr:row>
      <xdr:rowOff>9525</xdr:rowOff>
    </xdr:from>
    <xdr:ext cx="11791950" cy="3657600"/>
    <xdr:graphicFrame macro="">
      <xdr:nvGraphicFramePr>
        <xdr:cNvPr id="12" name="Chart 12" title="Chart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24</xdr:col>
      <xdr:colOff>590550</xdr:colOff>
      <xdr:row>42</xdr:row>
      <xdr:rowOff>76200</xdr:rowOff>
    </xdr:from>
    <xdr:ext cx="11811000" cy="3657600"/>
    <xdr:graphicFrame macro="">
      <xdr:nvGraphicFramePr>
        <xdr:cNvPr id="13" name="Chart 13" title="Chart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24</xdr:col>
      <xdr:colOff>590550</xdr:colOff>
      <xdr:row>79</xdr:row>
      <xdr:rowOff>133350</xdr:rowOff>
    </xdr:from>
    <xdr:ext cx="11811000" cy="3657600"/>
    <xdr:graphicFrame macro="">
      <xdr:nvGraphicFramePr>
        <xdr:cNvPr id="14" name="Chart 14" title="Chart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24</xdr:col>
      <xdr:colOff>600075</xdr:colOff>
      <xdr:row>98</xdr:row>
      <xdr:rowOff>57150</xdr:rowOff>
    </xdr:from>
    <xdr:ext cx="11811000" cy="3657600"/>
    <xdr:graphicFrame macro="">
      <xdr:nvGraphicFramePr>
        <xdr:cNvPr id="15" name="Chart 15" title="Chart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24</xdr:col>
      <xdr:colOff>590550</xdr:colOff>
      <xdr:row>119</xdr:row>
      <xdr:rowOff>76200</xdr:rowOff>
    </xdr:from>
    <xdr:ext cx="11811000" cy="3657600"/>
    <xdr:graphicFrame macro="">
      <xdr:nvGraphicFramePr>
        <xdr:cNvPr id="16" name="Chart 16" title="Chart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24</xdr:col>
      <xdr:colOff>590550</xdr:colOff>
      <xdr:row>138</xdr:row>
      <xdr:rowOff>38100</xdr:rowOff>
    </xdr:from>
    <xdr:ext cx="11811000" cy="3657600"/>
    <xdr:graphicFrame macro="">
      <xdr:nvGraphicFramePr>
        <xdr:cNvPr id="17" name="Chart 17" title="Chart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590550</xdr:colOff>
      <xdr:row>1</xdr:row>
      <xdr:rowOff>114300</xdr:rowOff>
    </xdr:from>
    <xdr:ext cx="11811000" cy="4381500"/>
    <xdr:graphicFrame macro="">
      <xdr:nvGraphicFramePr>
        <xdr:cNvPr id="18" name="Chart 18" title="Chart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24</xdr:col>
      <xdr:colOff>600075</xdr:colOff>
      <xdr:row>23</xdr:row>
      <xdr:rowOff>152400</xdr:rowOff>
    </xdr:from>
    <xdr:ext cx="11811000" cy="3657600"/>
    <xdr:graphicFrame macro="">
      <xdr:nvGraphicFramePr>
        <xdr:cNvPr id="19" name="Chart 19" title="Chart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24</xdr:col>
      <xdr:colOff>609600</xdr:colOff>
      <xdr:row>61</xdr:row>
      <xdr:rowOff>9525</xdr:rowOff>
    </xdr:from>
    <xdr:ext cx="11791950" cy="3657600"/>
    <xdr:graphicFrame macro="">
      <xdr:nvGraphicFramePr>
        <xdr:cNvPr id="20" name="Chart 20" title="Chart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24</xdr:col>
      <xdr:colOff>590550</xdr:colOff>
      <xdr:row>42</xdr:row>
      <xdr:rowOff>76200</xdr:rowOff>
    </xdr:from>
    <xdr:ext cx="11811000" cy="3657600"/>
    <xdr:graphicFrame macro="">
      <xdr:nvGraphicFramePr>
        <xdr:cNvPr id="21" name="Chart 21" title="Chart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24</xdr:col>
      <xdr:colOff>590550</xdr:colOff>
      <xdr:row>79</xdr:row>
      <xdr:rowOff>133350</xdr:rowOff>
    </xdr:from>
    <xdr:ext cx="11811000" cy="3657600"/>
    <xdr:graphicFrame macro="">
      <xdr:nvGraphicFramePr>
        <xdr:cNvPr id="22" name="Chart 22" title="Chart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24</xdr:col>
      <xdr:colOff>600075</xdr:colOff>
      <xdr:row>98</xdr:row>
      <xdr:rowOff>57150</xdr:rowOff>
    </xdr:from>
    <xdr:ext cx="11811000" cy="3657600"/>
    <xdr:graphicFrame macro="">
      <xdr:nvGraphicFramePr>
        <xdr:cNvPr id="23" name="Chart 23" title="Chart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24</xdr:col>
      <xdr:colOff>590550</xdr:colOff>
      <xdr:row>119</xdr:row>
      <xdr:rowOff>76200</xdr:rowOff>
    </xdr:from>
    <xdr:ext cx="11811000" cy="3657600"/>
    <xdr:graphicFrame macro="">
      <xdr:nvGraphicFramePr>
        <xdr:cNvPr id="24" name="Chart 24" title="Chart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24</xdr:col>
      <xdr:colOff>590550</xdr:colOff>
      <xdr:row>138</xdr:row>
      <xdr:rowOff>38100</xdr:rowOff>
    </xdr:from>
    <xdr:ext cx="11811000" cy="3657600"/>
    <xdr:graphicFrame macro="">
      <xdr:nvGraphicFramePr>
        <xdr:cNvPr id="25" name="Chart 25" title="Chart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AA2C4B-F696-4521-8C00-74059DAC2F37}" autoFormatId="16" applyNumberFormats="0" applyBorderFormats="0" applyFontFormats="0" applyPatternFormats="0" applyAlignmentFormats="0" applyWidthHeightFormats="0">
  <queryTableRefresh nextId="18">
    <queryTableFields count="17">
      <queryTableField id="1" name="Date" tableColumnId="1"/>
      <queryTableField id="2" name="Daily Confirmed" tableColumnId="2"/>
      <queryTableField id="3" name="False Positives Found" tableColumnId="3"/>
      <queryTableField id="4" name="Cumulative Confirmed" tableColumnId="4"/>
      <queryTableField id="5" name="Daily Discharged" tableColumnId="5"/>
      <queryTableField id="6" name="Passed but not due to COVID" tableColumnId="6"/>
      <queryTableField id="7" name="Cumulative Discharged" tableColumnId="7"/>
      <queryTableField id="8" name="Discharged to Isolation" tableColumnId="8"/>
      <queryTableField id="9" name="Still Hospitalised" tableColumnId="9"/>
      <queryTableField id="10" name="Daily Deaths" tableColumnId="10"/>
      <queryTableField id="11" name="Cumulative Deaths" tableColumnId="11"/>
      <queryTableField id="12" name="Tested positive demise" tableColumnId="12"/>
      <queryTableField id="13" name="Daily Imported" tableColumnId="13"/>
      <queryTableField id="14" name="Daily Local transmission" tableColumnId="14"/>
      <queryTableField id="15" name="Local cases residing in dorms MOH report" tableColumnId="15"/>
      <queryTableField id="16" name="Local cases not residing in doms MOH report" tableColumnId="16"/>
      <queryTableField id="17" name="Intensive Care Unit (ICU)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11011F-F316-4644-A7DA-8A557DB782D7}" name="Cases" displayName="Cases" ref="A1:Q969" tableType="queryTable" totalsRowShown="0" headerRowDxfId="46" dataDxfId="45">
  <tableColumns count="17">
    <tableColumn id="1" xr3:uid="{94689586-ECD2-4D8B-9C76-F58279F968F3}" uniqueName="1" name="Date" queryTableFieldId="1" dataDxfId="44"/>
    <tableColumn id="2" xr3:uid="{5CF02CA6-3EA1-4515-8EC2-7C3344C22352}" uniqueName="2" name="Daily Confirmed" queryTableFieldId="2" dataDxfId="43"/>
    <tableColumn id="3" xr3:uid="{64B1B005-2F6A-4B4F-B35A-34BEF0C95719}" uniqueName="3" name="False Positives Found" queryTableFieldId="3" dataDxfId="42"/>
    <tableColumn id="4" xr3:uid="{091F6F64-67D3-4325-94CB-832D0E28CC3E}" uniqueName="4" name="Cumulative Confirmed" queryTableFieldId="4" dataDxfId="41"/>
    <tableColumn id="5" xr3:uid="{1C87D3D6-EBD6-41A9-A258-0396662817EC}" uniqueName="5" name="Daily Discharged" queryTableFieldId="5" dataDxfId="40"/>
    <tableColumn id="6" xr3:uid="{EF2A92FC-4E01-468A-807E-86AC9F9176C5}" uniqueName="6" name="Passed but not due to COVID" queryTableFieldId="6" dataDxfId="39"/>
    <tableColumn id="7" xr3:uid="{AA43ED9D-B7B4-4212-95E8-464B2C68B64F}" uniqueName="7" name="Cumulative Discharged" queryTableFieldId="7" dataDxfId="38"/>
    <tableColumn id="8" xr3:uid="{627267D5-AA74-4F21-8688-0647191F8E66}" uniqueName="8" name="Discharged to Isolation" queryTableFieldId="8" dataDxfId="37"/>
    <tableColumn id="9" xr3:uid="{49E81CCE-4AB5-47FE-9D38-D72BCE6DF303}" uniqueName="9" name="Still Hospitalised" queryTableFieldId="9" dataDxfId="36"/>
    <tableColumn id="10" xr3:uid="{8F3461CF-1601-4C89-99ED-4DEE7806E355}" uniqueName="10" name="Daily Deaths" queryTableFieldId="10" dataDxfId="35"/>
    <tableColumn id="11" xr3:uid="{590ED1C5-841F-4FF3-862A-AC402F3A9F3F}" uniqueName="11" name="Cumulative Deaths" queryTableFieldId="11" dataDxfId="34"/>
    <tableColumn id="12" xr3:uid="{EFE69110-09D7-4636-B5CD-656AAC8A5BEC}" uniqueName="12" name="Tested positive demise" queryTableFieldId="12" dataDxfId="33"/>
    <tableColumn id="13" xr3:uid="{EE81B498-3A16-47FB-B472-3C6020331902}" uniqueName="13" name="Daily Imported" queryTableFieldId="13" dataDxfId="32"/>
    <tableColumn id="14" xr3:uid="{6D10D17A-E035-4594-8FDE-09C2596861CF}" uniqueName="14" name="Daily Local transmission" queryTableFieldId="14" dataDxfId="31"/>
    <tableColumn id="15" xr3:uid="{F246D91C-4ADB-4B11-8AED-36D48EEE46E1}" uniqueName="15" name="Local cases residing in dorms MOH report" queryTableFieldId="15" dataDxfId="30"/>
    <tableColumn id="16" xr3:uid="{1B9F66E6-CE82-4477-B56F-2D0F4F2C364E}" uniqueName="16" name="Local cases not residing in doms MOH report" queryTableFieldId="16" dataDxfId="29"/>
    <tableColumn id="17" xr3:uid="{A4116129-645C-4BCF-A1F0-7E3D12A784A4}" uniqueName="17" name="Intensive Care Unit (ICU)" queryTableFieldId="17" dataDxfId="28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E9E82-4B1C-4769-8A86-013B697819C5}" name="Table3" displayName="Table3" ref="A1:E1205" totalsRowShown="0" headerRowDxfId="27" dataDxfId="26">
  <tableColumns count="5">
    <tableColumn id="1" xr3:uid="{ECD16067-881F-4A44-8F27-469883CA6723}" name="Date" dataDxfId="25"/>
    <tableColumn id="2" xr3:uid="{C38BDEFC-8656-4888-BEF7-53BDB3FC8DF5}" name="Cumulative Confirmed" dataDxfId="24"/>
    <tableColumn id="3" xr3:uid="{80C26713-14E9-40F3-9B2D-5B13985185CA}" name="Forecast(Cumulative Confirmed)" dataDxfId="23">
      <calculatedColumnFormula>_xlfn.FORECAST.ETS(A2,$B$2:$B$1023,$A$2:$A$1023,1,1)</calculatedColumnFormula>
    </tableColumn>
    <tableColumn id="4" xr3:uid="{AE0AAA41-47DE-4808-9BF7-C218CE47B47A}" name="Lower Confidence Bound(Cumulative Confirmed)" dataDxfId="22">
      <calculatedColumnFormula>C2-_xlfn.FORECAST.ETS.CONFINT(A2,$B$2:$B$1023,$A$2:$A$1023,0.95,1,1)</calculatedColumnFormula>
    </tableColumn>
    <tableColumn id="5" xr3:uid="{8750CE87-B7A8-4E23-B512-26507BC909D5}" name="Upper Confidence Bound(Cumulative Confirmed)" dataDxfId="21">
      <calculatedColumnFormula>C2+_xlfn.FORECAST.ETS.CONFINT(A2,$B$2:$B$1023,$A$2:$A$1023,0.95,1,1)</calculatedColumnFormula>
    </tableColumn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49E690-082C-4AF5-BE6F-0659B5C78AF0}" name="Temperature" displayName="Temperature" ref="A1:B3651" totalsRowShown="0" headerRowDxfId="20" dataDxfId="19">
  <tableColumns count="2">
    <tableColumn id="1" xr3:uid="{65CD1DD9-50D3-4954-96EA-5FA711CF4A18}" name="Date" dataDxfId="18"/>
    <tableColumn id="2" xr3:uid="{594F05BD-20CE-4E0D-B307-4EFF2599065F}" name="Daily minimum temperatures" dataDxfId="17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D6C162-DEC5-4DD6-B3A9-7E1CBAADB63A}" name="Table5" displayName="Table5" ref="A1:D4387" totalsRowShown="0" headerRowDxfId="16" dataDxfId="15">
  <tableColumns count="4">
    <tableColumn id="1" xr3:uid="{2D64E978-5A2B-4E79-BDE8-8A16514BDA52}" name="Date" dataDxfId="14"/>
    <tableColumn id="2" xr3:uid="{1A6FBEBE-D819-4902-8884-9E5C9CDA8E7C}" name="Daily minimum temperatures" dataDxfId="13"/>
    <tableColumn id="3" xr3:uid="{5A2EBD66-FD2B-48D6-AF7F-766DD1AC9197}" name="Forecast(Daily minimum temperatures)" dataDxfId="12">
      <calculatedColumnFormula>_xlfn.FORECAST.ETS(A2,$B$2:$B$3653,$A$2:$A$3653,1,1)</calculatedColumnFormula>
    </tableColumn>
    <tableColumn id="4" xr3:uid="{597D0DA4-F42A-4FFF-8BEC-D259BF8C8BD8}" name="Confidence Interval(Daily minimum temperatures)" dataDxfId="11">
      <calculatedColumnFormula>_xlfn.FORECAST.ETS.CONFINT(A2,$B$2:$B$3653,$A$2:$A$3653,0.95,1,1)</calculatedColumnFormula>
    </tableColumn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1476B9-5013-4F87-940D-C8BF5068B353}" name="Shampoo" displayName="Shampoo" ref="A1:B49" totalsRowShown="0" headerRowDxfId="10" dataDxfId="9">
  <tableColumns count="2">
    <tableColumn id="1" xr3:uid="{FD74FDC2-2DFF-4188-9400-9C98829B23AA}" name="Month" dataDxfId="8"/>
    <tableColumn id="2" xr3:uid="{3E04BAF4-AA0D-4D96-AB7E-D2CD5997F69C}" name="Sales of shampoo over a three year period" dataDxfId="7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C2EE94-9CCF-4FEE-9309-5C7ED5490295}" name="Table7" displayName="Table7" ref="A1:E49" totalsRowShown="0" headerRowDxfId="6" dataDxfId="5">
  <tableColumns count="5">
    <tableColumn id="1" xr3:uid="{870F9EA0-AC61-4F9C-919F-CE0E635F9AE7}" name="Timeline" dataDxfId="4"/>
    <tableColumn id="2" xr3:uid="{C0A50E9C-1B99-45E8-814E-C310E937A2F3}" name="Values" dataDxfId="3"/>
    <tableColumn id="3" xr3:uid="{494A1E8C-B88A-4D19-8232-F068BCDD5FE8}" name="Forecast" dataDxfId="2">
      <calculatedColumnFormula>_xlfn.FORECAST.ETS(A2,$B$2:$B$37,$A$2:$A$37,1,1)</calculatedColumnFormula>
    </tableColumn>
    <tableColumn id="4" xr3:uid="{B700155C-AF84-4D97-BDB3-9ACEE01D64D7}" name="Lower Confidence Bound" dataDxfId="1">
      <calculatedColumnFormula>C2-_xlfn.FORECAST.ETS.CONFINT(A2,$B$2:$B$37,$A$2:$A$37,0.95,1,1)</calculatedColumnFormula>
    </tableColumn>
    <tableColumn id="5" xr3:uid="{4323E1A4-0DC1-413D-B337-078E7158B560}" name="Upper Confidence Bound" dataDxfId="0">
      <calculatedColumnFormula>C2+_xlfn.FORECAST.ETS.CONFINT(A2,$B$2:$B$37,$A$2:$A$37,0.95,1,1)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B88B-FD0A-4A43-9523-5227E56925C2}">
  <dimension ref="A1:Q969"/>
  <sheetViews>
    <sheetView tabSelected="1" workbookViewId="0">
      <selection activeCell="A2" sqref="A2"/>
    </sheetView>
  </sheetViews>
  <sheetFormatPr defaultRowHeight="13.2" x14ac:dyDescent="0.25"/>
  <cols>
    <col min="1" max="1" width="10.33203125" style="7" bestFit="1" customWidth="1"/>
    <col min="2" max="2" width="19.33203125" style="7" bestFit="1" customWidth="1"/>
    <col min="3" max="3" width="23.77734375" style="7" bestFit="1" customWidth="1"/>
    <col min="4" max="4" width="24.5546875" style="7" bestFit="1" customWidth="1"/>
    <col min="5" max="5" width="19.77734375" style="7" bestFit="1" customWidth="1"/>
    <col min="6" max="6" width="29.44140625" style="7" bestFit="1" customWidth="1"/>
    <col min="7" max="7" width="25" style="7" bestFit="1" customWidth="1"/>
    <col min="8" max="8" width="24.88671875" style="7" bestFit="1" customWidth="1"/>
    <col min="9" max="9" width="20.109375" style="7" bestFit="1" customWidth="1"/>
    <col min="10" max="10" width="15.88671875" style="7" bestFit="1" customWidth="1"/>
    <col min="11" max="11" width="21.109375" style="7" bestFit="1" customWidth="1"/>
    <col min="12" max="12" width="24.21875" style="7" bestFit="1" customWidth="1"/>
    <col min="13" max="13" width="18.109375" style="7" bestFit="1" customWidth="1"/>
    <col min="14" max="14" width="26.44140625" style="7" bestFit="1" customWidth="1"/>
    <col min="15" max="15" width="41.44140625" style="7" bestFit="1" customWidth="1"/>
    <col min="16" max="16" width="43.77734375" style="7" bestFit="1" customWidth="1"/>
    <col min="17" max="17" width="26.88671875" style="7" bestFit="1" customWidth="1"/>
    <col min="18" max="16384" width="8.88671875" style="7"/>
  </cols>
  <sheetData>
    <row r="1" spans="1:1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7" x14ac:dyDescent="0.25">
      <c r="A2" s="9">
        <v>43853</v>
      </c>
      <c r="B2" s="7">
        <v>1</v>
      </c>
      <c r="D2" s="15">
        <v>1</v>
      </c>
      <c r="E2" s="7">
        <v>0</v>
      </c>
      <c r="F2" s="7">
        <v>0</v>
      </c>
      <c r="G2" s="7">
        <v>0</v>
      </c>
      <c r="H2" s="7">
        <v>0</v>
      </c>
      <c r="I2" s="7">
        <v>1</v>
      </c>
      <c r="J2" s="7">
        <v>0</v>
      </c>
      <c r="K2" s="7">
        <v>0</v>
      </c>
      <c r="L2" s="7">
        <v>0</v>
      </c>
      <c r="M2" s="7">
        <v>1</v>
      </c>
      <c r="N2" s="7">
        <v>0</v>
      </c>
      <c r="Q2" s="7">
        <v>0</v>
      </c>
    </row>
    <row r="3" spans="1:17" x14ac:dyDescent="0.25">
      <c r="A3" s="9">
        <v>43854</v>
      </c>
      <c r="B3" s="7">
        <v>2</v>
      </c>
      <c r="D3" s="7">
        <v>3</v>
      </c>
      <c r="E3" s="7">
        <v>0</v>
      </c>
      <c r="F3" s="7">
        <v>0</v>
      </c>
      <c r="G3" s="7">
        <v>0</v>
      </c>
      <c r="H3" s="7">
        <v>0</v>
      </c>
      <c r="I3" s="7">
        <v>3</v>
      </c>
      <c r="J3" s="7">
        <v>0</v>
      </c>
      <c r="K3" s="7">
        <v>0</v>
      </c>
      <c r="L3" s="7">
        <v>0</v>
      </c>
      <c r="M3" s="7">
        <v>2</v>
      </c>
      <c r="N3" s="7">
        <v>0</v>
      </c>
      <c r="Q3" s="7">
        <v>0</v>
      </c>
    </row>
    <row r="4" spans="1:17" x14ac:dyDescent="0.25">
      <c r="A4" s="9">
        <v>43855</v>
      </c>
      <c r="B4" s="7">
        <v>1</v>
      </c>
      <c r="D4" s="7">
        <v>4</v>
      </c>
      <c r="E4" s="7">
        <v>0</v>
      </c>
      <c r="F4" s="7">
        <v>0</v>
      </c>
      <c r="G4" s="7">
        <v>0</v>
      </c>
      <c r="H4" s="7">
        <v>0</v>
      </c>
      <c r="I4" s="7">
        <v>4</v>
      </c>
      <c r="J4" s="7">
        <v>0</v>
      </c>
      <c r="K4" s="7">
        <v>0</v>
      </c>
      <c r="L4" s="7">
        <v>0</v>
      </c>
      <c r="M4" s="7">
        <v>1</v>
      </c>
      <c r="N4" s="7">
        <v>0</v>
      </c>
      <c r="Q4" s="7">
        <v>0</v>
      </c>
    </row>
    <row r="5" spans="1:17" x14ac:dyDescent="0.25">
      <c r="A5" s="9">
        <v>43856</v>
      </c>
      <c r="B5" s="7">
        <v>0</v>
      </c>
      <c r="D5" s="7">
        <v>4</v>
      </c>
      <c r="E5" s="7">
        <v>0</v>
      </c>
      <c r="F5" s="7">
        <v>0</v>
      </c>
      <c r="G5" s="7">
        <v>0</v>
      </c>
      <c r="H5" s="7">
        <v>0</v>
      </c>
      <c r="I5" s="7">
        <v>4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Q5" s="7">
        <v>0</v>
      </c>
    </row>
    <row r="6" spans="1:17" x14ac:dyDescent="0.25">
      <c r="A6" s="9">
        <v>43857</v>
      </c>
      <c r="B6" s="7">
        <v>1</v>
      </c>
      <c r="D6" s="7">
        <v>5</v>
      </c>
      <c r="E6" s="7">
        <v>0</v>
      </c>
      <c r="F6" s="7">
        <v>0</v>
      </c>
      <c r="G6" s="7">
        <v>0</v>
      </c>
      <c r="H6" s="7">
        <v>0</v>
      </c>
      <c r="I6" s="7">
        <v>5</v>
      </c>
      <c r="J6" s="7">
        <v>0</v>
      </c>
      <c r="K6" s="7">
        <v>0</v>
      </c>
      <c r="L6" s="7">
        <v>0</v>
      </c>
      <c r="M6" s="7">
        <v>1</v>
      </c>
      <c r="N6" s="7">
        <v>0</v>
      </c>
      <c r="Q6" s="7">
        <v>0</v>
      </c>
    </row>
    <row r="7" spans="1:17" x14ac:dyDescent="0.25">
      <c r="A7" s="9">
        <v>43858</v>
      </c>
      <c r="B7" s="7">
        <v>2</v>
      </c>
      <c r="D7" s="7">
        <v>7</v>
      </c>
      <c r="E7" s="7">
        <v>0</v>
      </c>
      <c r="F7" s="7">
        <v>0</v>
      </c>
      <c r="G7" s="7">
        <v>0</v>
      </c>
      <c r="H7" s="7">
        <v>0</v>
      </c>
      <c r="I7" s="7">
        <v>7</v>
      </c>
      <c r="J7" s="7">
        <v>0</v>
      </c>
      <c r="K7" s="7">
        <v>0</v>
      </c>
      <c r="L7" s="7">
        <v>0</v>
      </c>
      <c r="M7" s="7">
        <v>2</v>
      </c>
      <c r="N7" s="7">
        <v>0</v>
      </c>
      <c r="Q7" s="7">
        <v>0</v>
      </c>
    </row>
    <row r="8" spans="1:17" x14ac:dyDescent="0.25">
      <c r="A8" s="9">
        <v>43859</v>
      </c>
      <c r="B8" s="7">
        <v>3</v>
      </c>
      <c r="D8" s="7">
        <v>10</v>
      </c>
      <c r="E8" s="7">
        <v>0</v>
      </c>
      <c r="F8" s="7">
        <v>0</v>
      </c>
      <c r="G8" s="7">
        <v>0</v>
      </c>
      <c r="H8" s="7">
        <v>0</v>
      </c>
      <c r="I8" s="7">
        <v>10</v>
      </c>
      <c r="J8" s="7">
        <v>0</v>
      </c>
      <c r="K8" s="7">
        <v>0</v>
      </c>
      <c r="L8" s="7">
        <v>0</v>
      </c>
      <c r="M8" s="7">
        <v>3</v>
      </c>
      <c r="N8" s="7">
        <v>0</v>
      </c>
      <c r="Q8" s="7">
        <v>0</v>
      </c>
    </row>
    <row r="9" spans="1:17" x14ac:dyDescent="0.25">
      <c r="A9" s="9">
        <v>43860</v>
      </c>
      <c r="B9" s="7">
        <v>3</v>
      </c>
      <c r="D9" s="7">
        <v>13</v>
      </c>
      <c r="E9" s="7">
        <v>0</v>
      </c>
      <c r="F9" s="7">
        <v>0</v>
      </c>
      <c r="G9" s="7">
        <v>0</v>
      </c>
      <c r="H9" s="7">
        <v>0</v>
      </c>
      <c r="I9" s="7">
        <v>13</v>
      </c>
      <c r="J9" s="7">
        <v>0</v>
      </c>
      <c r="K9" s="7">
        <v>0</v>
      </c>
      <c r="L9" s="7">
        <v>0</v>
      </c>
      <c r="M9" s="7">
        <v>3</v>
      </c>
      <c r="N9" s="7">
        <v>0</v>
      </c>
      <c r="Q9" s="7">
        <v>0</v>
      </c>
    </row>
    <row r="10" spans="1:17" x14ac:dyDescent="0.25">
      <c r="A10" s="9">
        <v>43861</v>
      </c>
      <c r="B10" s="7">
        <v>3</v>
      </c>
      <c r="D10" s="7">
        <v>16</v>
      </c>
      <c r="E10" s="7">
        <v>0</v>
      </c>
      <c r="F10" s="7">
        <v>0</v>
      </c>
      <c r="G10" s="7">
        <v>0</v>
      </c>
      <c r="H10" s="7">
        <v>0</v>
      </c>
      <c r="I10" s="7">
        <v>16</v>
      </c>
      <c r="J10" s="7">
        <v>0</v>
      </c>
      <c r="K10" s="7">
        <v>0</v>
      </c>
      <c r="L10" s="7">
        <v>0</v>
      </c>
      <c r="M10" s="7">
        <v>3</v>
      </c>
      <c r="N10" s="7">
        <v>0</v>
      </c>
      <c r="Q10" s="7">
        <v>0</v>
      </c>
    </row>
    <row r="11" spans="1:17" x14ac:dyDescent="0.25">
      <c r="A11" s="9">
        <v>43862</v>
      </c>
      <c r="B11" s="7">
        <v>2</v>
      </c>
      <c r="D11" s="7">
        <v>18</v>
      </c>
      <c r="E11" s="7">
        <v>0</v>
      </c>
      <c r="F11" s="7">
        <v>0</v>
      </c>
      <c r="G11" s="7">
        <v>0</v>
      </c>
      <c r="H11" s="7">
        <v>0</v>
      </c>
      <c r="I11" s="7">
        <v>18</v>
      </c>
      <c r="J11" s="7">
        <v>0</v>
      </c>
      <c r="K11" s="7">
        <v>0</v>
      </c>
      <c r="L11" s="7">
        <v>0</v>
      </c>
      <c r="M11" s="7">
        <v>2</v>
      </c>
      <c r="N11" s="7">
        <v>0</v>
      </c>
      <c r="Q11" s="7">
        <v>0</v>
      </c>
    </row>
    <row r="12" spans="1:17" x14ac:dyDescent="0.25">
      <c r="A12" s="9">
        <v>43863</v>
      </c>
      <c r="B12" s="7">
        <v>0</v>
      </c>
      <c r="D12" s="7">
        <v>18</v>
      </c>
      <c r="E12" s="7">
        <v>0</v>
      </c>
      <c r="F12" s="7">
        <v>0</v>
      </c>
      <c r="G12" s="7">
        <v>0</v>
      </c>
      <c r="H12" s="7">
        <v>0</v>
      </c>
      <c r="I12" s="7">
        <v>18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Q12" s="7">
        <v>0</v>
      </c>
    </row>
    <row r="13" spans="1:17" x14ac:dyDescent="0.25">
      <c r="A13" s="9">
        <v>43864</v>
      </c>
      <c r="B13" s="7">
        <v>0</v>
      </c>
      <c r="D13" s="7">
        <v>18</v>
      </c>
      <c r="E13" s="7">
        <v>0</v>
      </c>
      <c r="F13" s="7">
        <v>0</v>
      </c>
      <c r="G13" s="7">
        <v>0</v>
      </c>
      <c r="H13" s="7">
        <v>0</v>
      </c>
      <c r="I13" s="7">
        <v>18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Q13" s="7">
        <v>0</v>
      </c>
    </row>
    <row r="14" spans="1:17" x14ac:dyDescent="0.25">
      <c r="A14" s="9">
        <v>43865</v>
      </c>
      <c r="B14" s="7">
        <v>6</v>
      </c>
      <c r="D14" s="7">
        <v>24</v>
      </c>
      <c r="E14" s="7">
        <v>1</v>
      </c>
      <c r="F14" s="7">
        <v>0</v>
      </c>
      <c r="G14" s="7">
        <v>1</v>
      </c>
      <c r="H14" s="7">
        <v>0</v>
      </c>
      <c r="I14" s="7">
        <v>23</v>
      </c>
      <c r="J14" s="7">
        <v>0</v>
      </c>
      <c r="K14" s="7">
        <v>0</v>
      </c>
      <c r="L14" s="7">
        <v>0</v>
      </c>
      <c r="M14" s="7">
        <v>2</v>
      </c>
      <c r="N14" s="7">
        <v>4</v>
      </c>
      <c r="Q14" s="7">
        <v>0</v>
      </c>
    </row>
    <row r="15" spans="1:17" x14ac:dyDescent="0.25">
      <c r="A15" s="9">
        <v>43866</v>
      </c>
      <c r="B15" s="7">
        <v>4</v>
      </c>
      <c r="D15" s="7">
        <v>28</v>
      </c>
      <c r="E15" s="7">
        <v>0</v>
      </c>
      <c r="F15" s="7">
        <v>0</v>
      </c>
      <c r="G15" s="7">
        <v>1</v>
      </c>
      <c r="H15" s="7">
        <v>0</v>
      </c>
      <c r="I15" s="7">
        <v>27</v>
      </c>
      <c r="J15" s="7">
        <v>0</v>
      </c>
      <c r="K15" s="7">
        <v>0</v>
      </c>
      <c r="L15" s="7">
        <v>0</v>
      </c>
      <c r="M15" s="7">
        <v>1</v>
      </c>
      <c r="N15" s="7">
        <v>3</v>
      </c>
      <c r="Q15" s="7">
        <v>0</v>
      </c>
    </row>
    <row r="16" spans="1:17" x14ac:dyDescent="0.25">
      <c r="A16" s="9">
        <v>43867</v>
      </c>
      <c r="B16" s="7">
        <v>2</v>
      </c>
      <c r="D16" s="7">
        <v>30</v>
      </c>
      <c r="E16" s="7">
        <v>0</v>
      </c>
      <c r="F16" s="7">
        <v>0</v>
      </c>
      <c r="G16" s="7">
        <v>1</v>
      </c>
      <c r="H16" s="7">
        <v>0</v>
      </c>
      <c r="I16" s="7">
        <v>29</v>
      </c>
      <c r="J16" s="7">
        <v>0</v>
      </c>
      <c r="K16" s="7">
        <v>0</v>
      </c>
      <c r="L16" s="7">
        <v>0</v>
      </c>
      <c r="M16" s="7">
        <v>0</v>
      </c>
      <c r="N16" s="7">
        <v>2</v>
      </c>
      <c r="Q16" s="7">
        <v>1</v>
      </c>
    </row>
    <row r="17" spans="1:17" x14ac:dyDescent="0.25">
      <c r="A17" s="9">
        <v>43868</v>
      </c>
      <c r="B17" s="7">
        <v>3</v>
      </c>
      <c r="D17" s="7">
        <v>33</v>
      </c>
      <c r="E17" s="7">
        <v>1</v>
      </c>
      <c r="F17" s="7">
        <v>0</v>
      </c>
      <c r="G17" s="7">
        <v>2</v>
      </c>
      <c r="H17" s="7">
        <v>0</v>
      </c>
      <c r="I17" s="7">
        <v>31</v>
      </c>
      <c r="J17" s="7">
        <v>0</v>
      </c>
      <c r="K17" s="7">
        <v>0</v>
      </c>
      <c r="L17" s="7">
        <v>0</v>
      </c>
      <c r="M17" s="7">
        <v>0</v>
      </c>
      <c r="N17" s="7">
        <v>3</v>
      </c>
      <c r="Q17" s="7">
        <v>2</v>
      </c>
    </row>
    <row r="18" spans="1:17" x14ac:dyDescent="0.25">
      <c r="A18" s="9">
        <v>43869</v>
      </c>
      <c r="B18" s="7">
        <v>7</v>
      </c>
      <c r="D18" s="7">
        <v>40</v>
      </c>
      <c r="E18" s="7">
        <v>0</v>
      </c>
      <c r="F18" s="7">
        <v>0</v>
      </c>
      <c r="G18" s="7">
        <v>2</v>
      </c>
      <c r="H18" s="7">
        <v>0</v>
      </c>
      <c r="I18" s="7">
        <v>38</v>
      </c>
      <c r="J18" s="7">
        <v>0</v>
      </c>
      <c r="K18" s="7">
        <v>0</v>
      </c>
      <c r="L18" s="7">
        <v>0</v>
      </c>
      <c r="M18" s="7">
        <v>0</v>
      </c>
      <c r="N18" s="7">
        <v>7</v>
      </c>
      <c r="Q18" s="7">
        <v>4</v>
      </c>
    </row>
    <row r="19" spans="1:17" x14ac:dyDescent="0.25">
      <c r="A19" s="9">
        <v>43870</v>
      </c>
      <c r="B19" s="7">
        <v>3</v>
      </c>
      <c r="D19" s="7">
        <v>43</v>
      </c>
      <c r="E19" s="7">
        <v>4</v>
      </c>
      <c r="F19" s="7">
        <v>0</v>
      </c>
      <c r="G19" s="7">
        <v>6</v>
      </c>
      <c r="H19" s="7">
        <v>0</v>
      </c>
      <c r="I19" s="7">
        <v>37</v>
      </c>
      <c r="J19" s="7">
        <v>0</v>
      </c>
      <c r="K19" s="7">
        <v>0</v>
      </c>
      <c r="L19" s="7">
        <v>0</v>
      </c>
      <c r="M19" s="7">
        <v>0</v>
      </c>
      <c r="N19" s="7">
        <v>3</v>
      </c>
      <c r="Q19" s="7">
        <v>6</v>
      </c>
    </row>
    <row r="20" spans="1:17" x14ac:dyDescent="0.25">
      <c r="A20" s="9">
        <v>43871</v>
      </c>
      <c r="B20" s="7">
        <v>2</v>
      </c>
      <c r="D20" s="7">
        <v>45</v>
      </c>
      <c r="E20" s="7">
        <v>1</v>
      </c>
      <c r="F20" s="7">
        <v>0</v>
      </c>
      <c r="G20" s="7">
        <v>7</v>
      </c>
      <c r="H20" s="7">
        <v>0</v>
      </c>
      <c r="I20" s="7">
        <v>38</v>
      </c>
      <c r="J20" s="7">
        <v>0</v>
      </c>
      <c r="K20" s="7">
        <v>0</v>
      </c>
      <c r="L20" s="7">
        <v>0</v>
      </c>
      <c r="M20" s="7">
        <v>1</v>
      </c>
      <c r="N20" s="7">
        <v>1</v>
      </c>
      <c r="Q20" s="7">
        <v>7</v>
      </c>
    </row>
    <row r="21" spans="1:17" x14ac:dyDescent="0.25">
      <c r="A21" s="9">
        <v>43872</v>
      </c>
      <c r="B21" s="7">
        <v>2</v>
      </c>
      <c r="D21" s="7">
        <v>47</v>
      </c>
      <c r="E21" s="7">
        <v>2</v>
      </c>
      <c r="F21" s="7">
        <v>0</v>
      </c>
      <c r="G21" s="7">
        <v>9</v>
      </c>
      <c r="H21" s="7">
        <v>0</v>
      </c>
      <c r="I21" s="7">
        <v>38</v>
      </c>
      <c r="J21" s="7">
        <v>0</v>
      </c>
      <c r="K21" s="7">
        <v>0</v>
      </c>
      <c r="L21" s="7">
        <v>0</v>
      </c>
      <c r="M21" s="7">
        <v>0</v>
      </c>
      <c r="N21" s="7">
        <v>2</v>
      </c>
      <c r="Q21" s="7">
        <v>7</v>
      </c>
    </row>
    <row r="22" spans="1:17" x14ac:dyDescent="0.25">
      <c r="A22" s="9">
        <v>43873</v>
      </c>
      <c r="B22" s="7">
        <v>3</v>
      </c>
      <c r="D22" s="7">
        <v>50</v>
      </c>
      <c r="E22" s="7">
        <v>6</v>
      </c>
      <c r="F22" s="7">
        <v>0</v>
      </c>
      <c r="G22" s="7">
        <v>15</v>
      </c>
      <c r="H22" s="7">
        <v>0</v>
      </c>
      <c r="I22" s="7">
        <v>35</v>
      </c>
      <c r="J22" s="7">
        <v>0</v>
      </c>
      <c r="K22" s="7">
        <v>0</v>
      </c>
      <c r="L22" s="7">
        <v>0</v>
      </c>
      <c r="M22" s="7">
        <v>0</v>
      </c>
      <c r="N22" s="7">
        <v>3</v>
      </c>
      <c r="Q22" s="7">
        <v>8</v>
      </c>
    </row>
    <row r="23" spans="1:17" x14ac:dyDescent="0.25">
      <c r="A23" s="9">
        <v>43874</v>
      </c>
      <c r="B23" s="7">
        <v>8</v>
      </c>
      <c r="D23" s="7">
        <v>58</v>
      </c>
      <c r="E23" s="7">
        <v>0</v>
      </c>
      <c r="F23" s="7">
        <v>0</v>
      </c>
      <c r="G23" s="7">
        <v>15</v>
      </c>
      <c r="H23" s="7">
        <v>0</v>
      </c>
      <c r="I23" s="7">
        <v>43</v>
      </c>
      <c r="J23" s="7">
        <v>0</v>
      </c>
      <c r="K23" s="7">
        <v>0</v>
      </c>
      <c r="L23" s="7">
        <v>0</v>
      </c>
      <c r="M23" s="7">
        <v>0</v>
      </c>
      <c r="N23" s="7">
        <v>8</v>
      </c>
      <c r="Q23" s="7">
        <v>7</v>
      </c>
    </row>
    <row r="24" spans="1:17" x14ac:dyDescent="0.25">
      <c r="A24" s="9">
        <v>43875</v>
      </c>
      <c r="B24" s="7">
        <v>9</v>
      </c>
      <c r="D24" s="7">
        <v>67</v>
      </c>
      <c r="E24" s="7">
        <v>2</v>
      </c>
      <c r="F24" s="7">
        <v>0</v>
      </c>
      <c r="G24" s="7">
        <v>17</v>
      </c>
      <c r="H24" s="7">
        <v>0</v>
      </c>
      <c r="I24" s="7">
        <v>50</v>
      </c>
      <c r="J24" s="7">
        <v>0</v>
      </c>
      <c r="K24" s="7">
        <v>0</v>
      </c>
      <c r="L24" s="7">
        <v>0</v>
      </c>
      <c r="M24" s="7">
        <v>0</v>
      </c>
      <c r="N24" s="7">
        <v>9</v>
      </c>
      <c r="Q24" s="7">
        <v>6</v>
      </c>
    </row>
    <row r="25" spans="1:17" x14ac:dyDescent="0.25">
      <c r="A25" s="9">
        <v>43876</v>
      </c>
      <c r="B25" s="7">
        <v>5</v>
      </c>
      <c r="D25" s="7">
        <v>72</v>
      </c>
      <c r="E25" s="7">
        <v>1</v>
      </c>
      <c r="F25" s="7">
        <v>0</v>
      </c>
      <c r="G25" s="7">
        <v>18</v>
      </c>
      <c r="H25" s="7">
        <v>0</v>
      </c>
      <c r="I25" s="7">
        <v>54</v>
      </c>
      <c r="J25" s="7">
        <v>0</v>
      </c>
      <c r="K25" s="7">
        <v>0</v>
      </c>
      <c r="L25" s="7">
        <v>0</v>
      </c>
      <c r="M25" s="7">
        <v>0</v>
      </c>
      <c r="N25" s="7">
        <v>5</v>
      </c>
      <c r="Q25" s="7">
        <v>6</v>
      </c>
    </row>
    <row r="26" spans="1:17" x14ac:dyDescent="0.25">
      <c r="A26" s="9">
        <v>43877</v>
      </c>
      <c r="B26" s="7">
        <v>3</v>
      </c>
      <c r="D26" s="7">
        <v>75</v>
      </c>
      <c r="E26" s="7">
        <v>1</v>
      </c>
      <c r="F26" s="7">
        <v>0</v>
      </c>
      <c r="G26" s="7">
        <v>19</v>
      </c>
      <c r="H26" s="7">
        <v>0</v>
      </c>
      <c r="I26" s="7">
        <v>56</v>
      </c>
      <c r="J26" s="7">
        <v>0</v>
      </c>
      <c r="K26" s="7">
        <v>0</v>
      </c>
      <c r="L26" s="7">
        <v>0</v>
      </c>
      <c r="M26" s="7">
        <v>0</v>
      </c>
      <c r="N26" s="7">
        <v>3</v>
      </c>
      <c r="Q26" s="7">
        <v>5</v>
      </c>
    </row>
    <row r="27" spans="1:17" x14ac:dyDescent="0.25">
      <c r="A27" s="9">
        <v>43878</v>
      </c>
      <c r="B27" s="7">
        <v>2</v>
      </c>
      <c r="D27" s="7">
        <v>77</v>
      </c>
      <c r="E27" s="7">
        <v>5</v>
      </c>
      <c r="F27" s="7">
        <v>0</v>
      </c>
      <c r="G27" s="7">
        <v>24</v>
      </c>
      <c r="H27" s="7">
        <v>0</v>
      </c>
      <c r="I27" s="7">
        <v>53</v>
      </c>
      <c r="J27" s="7">
        <v>0</v>
      </c>
      <c r="K27" s="7">
        <v>0</v>
      </c>
      <c r="L27" s="7">
        <v>0</v>
      </c>
      <c r="M27" s="7">
        <v>1</v>
      </c>
      <c r="N27" s="7">
        <v>1</v>
      </c>
      <c r="Q27" s="7">
        <v>4</v>
      </c>
    </row>
    <row r="28" spans="1:17" x14ac:dyDescent="0.25">
      <c r="A28" s="9">
        <v>43879</v>
      </c>
      <c r="B28" s="7">
        <v>4</v>
      </c>
      <c r="D28" s="7">
        <v>81</v>
      </c>
      <c r="E28" s="7">
        <v>5</v>
      </c>
      <c r="F28" s="7">
        <v>0</v>
      </c>
      <c r="G28" s="7">
        <v>29</v>
      </c>
      <c r="H28" s="7">
        <v>0</v>
      </c>
      <c r="I28" s="7">
        <v>52</v>
      </c>
      <c r="J28" s="7">
        <v>0</v>
      </c>
      <c r="K28" s="7">
        <v>0</v>
      </c>
      <c r="L28" s="7">
        <v>0</v>
      </c>
      <c r="M28" s="7">
        <v>0</v>
      </c>
      <c r="N28" s="7">
        <v>4</v>
      </c>
      <c r="Q28" s="7">
        <v>4</v>
      </c>
    </row>
    <row r="29" spans="1:17" x14ac:dyDescent="0.25">
      <c r="A29" s="9">
        <v>43880</v>
      </c>
      <c r="B29" s="7">
        <v>3</v>
      </c>
      <c r="D29" s="7">
        <v>84</v>
      </c>
      <c r="E29" s="7">
        <v>5</v>
      </c>
      <c r="F29" s="7">
        <v>0</v>
      </c>
      <c r="G29" s="7">
        <v>34</v>
      </c>
      <c r="H29" s="7">
        <v>0</v>
      </c>
      <c r="I29" s="7">
        <v>50</v>
      </c>
      <c r="J29" s="7">
        <v>0</v>
      </c>
      <c r="K29" s="7">
        <v>0</v>
      </c>
      <c r="L29" s="7">
        <v>0</v>
      </c>
      <c r="M29" s="7">
        <v>0</v>
      </c>
      <c r="N29" s="7">
        <v>3</v>
      </c>
      <c r="Q29" s="7">
        <v>4</v>
      </c>
    </row>
    <row r="30" spans="1:17" x14ac:dyDescent="0.25">
      <c r="A30" s="9">
        <v>43881</v>
      </c>
      <c r="B30" s="7">
        <v>1</v>
      </c>
      <c r="D30" s="7">
        <v>85</v>
      </c>
      <c r="E30" s="7">
        <v>3</v>
      </c>
      <c r="F30" s="7">
        <v>0</v>
      </c>
      <c r="G30" s="7">
        <v>37</v>
      </c>
      <c r="H30" s="7">
        <v>0</v>
      </c>
      <c r="I30" s="7">
        <v>48</v>
      </c>
      <c r="J30" s="7">
        <v>0</v>
      </c>
      <c r="K30" s="7">
        <v>0</v>
      </c>
      <c r="L30" s="7">
        <v>0</v>
      </c>
      <c r="M30" s="7">
        <v>0</v>
      </c>
      <c r="N30" s="7">
        <v>1</v>
      </c>
      <c r="Q30" s="7">
        <v>4</v>
      </c>
    </row>
    <row r="31" spans="1:17" x14ac:dyDescent="0.25">
      <c r="A31" s="9">
        <v>43882</v>
      </c>
      <c r="B31" s="7">
        <v>1</v>
      </c>
      <c r="D31" s="7">
        <v>86</v>
      </c>
      <c r="E31" s="7">
        <v>10</v>
      </c>
      <c r="F31" s="7">
        <v>0</v>
      </c>
      <c r="G31" s="7">
        <v>47</v>
      </c>
      <c r="H31" s="7">
        <v>0</v>
      </c>
      <c r="I31" s="7">
        <v>39</v>
      </c>
      <c r="J31" s="7">
        <v>0</v>
      </c>
      <c r="K31" s="7">
        <v>0</v>
      </c>
      <c r="L31" s="7">
        <v>0</v>
      </c>
      <c r="M31" s="7">
        <v>0</v>
      </c>
      <c r="N31" s="7">
        <v>1</v>
      </c>
      <c r="Q31" s="7">
        <v>5</v>
      </c>
    </row>
    <row r="32" spans="1:17" x14ac:dyDescent="0.25">
      <c r="A32" s="9">
        <v>43883</v>
      </c>
      <c r="B32" s="7">
        <v>3</v>
      </c>
      <c r="D32" s="7">
        <v>89</v>
      </c>
      <c r="E32" s="7">
        <v>2</v>
      </c>
      <c r="F32" s="7">
        <v>0</v>
      </c>
      <c r="G32" s="7">
        <v>49</v>
      </c>
      <c r="H32" s="7">
        <v>0</v>
      </c>
      <c r="I32" s="7">
        <v>40</v>
      </c>
      <c r="J32" s="7">
        <v>0</v>
      </c>
      <c r="K32" s="7">
        <v>0</v>
      </c>
      <c r="L32" s="7">
        <v>0</v>
      </c>
      <c r="M32" s="7">
        <v>1</v>
      </c>
      <c r="N32" s="7">
        <v>2</v>
      </c>
      <c r="Q32" s="7">
        <v>5</v>
      </c>
    </row>
    <row r="33" spans="1:17" x14ac:dyDescent="0.25">
      <c r="A33" s="9">
        <v>43884</v>
      </c>
      <c r="B33" s="7">
        <v>0</v>
      </c>
      <c r="D33" s="7">
        <v>89</v>
      </c>
      <c r="E33" s="7">
        <v>2</v>
      </c>
      <c r="F33" s="7">
        <v>0</v>
      </c>
      <c r="G33" s="7">
        <v>51</v>
      </c>
      <c r="H33" s="7">
        <v>0</v>
      </c>
      <c r="I33" s="7">
        <v>38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Q33" s="7">
        <v>5</v>
      </c>
    </row>
    <row r="34" spans="1:17" x14ac:dyDescent="0.25">
      <c r="A34" s="9">
        <v>43885</v>
      </c>
      <c r="B34" s="7">
        <v>1</v>
      </c>
      <c r="D34" s="7">
        <v>90</v>
      </c>
      <c r="E34" s="7">
        <v>2</v>
      </c>
      <c r="F34" s="7">
        <v>0</v>
      </c>
      <c r="G34" s="7">
        <v>53</v>
      </c>
      <c r="H34" s="7">
        <v>0</v>
      </c>
      <c r="I34" s="7">
        <v>37</v>
      </c>
      <c r="J34" s="7">
        <v>0</v>
      </c>
      <c r="K34" s="7">
        <v>0</v>
      </c>
      <c r="L34" s="7">
        <v>0</v>
      </c>
      <c r="M34" s="7">
        <v>0</v>
      </c>
      <c r="N34" s="7">
        <v>1</v>
      </c>
      <c r="Q34" s="7">
        <v>7</v>
      </c>
    </row>
    <row r="35" spans="1:17" x14ac:dyDescent="0.25">
      <c r="A35" s="9">
        <v>43886</v>
      </c>
      <c r="B35" s="7">
        <v>1</v>
      </c>
      <c r="D35" s="7">
        <v>91</v>
      </c>
      <c r="E35" s="7">
        <v>5</v>
      </c>
      <c r="F35" s="7">
        <v>0</v>
      </c>
      <c r="G35" s="7">
        <v>58</v>
      </c>
      <c r="H35" s="7">
        <v>0</v>
      </c>
      <c r="I35" s="7">
        <v>33</v>
      </c>
      <c r="J35" s="7">
        <v>0</v>
      </c>
      <c r="K35" s="7">
        <v>0</v>
      </c>
      <c r="L35" s="7">
        <v>0</v>
      </c>
      <c r="M35" s="7">
        <v>0</v>
      </c>
      <c r="N35" s="7">
        <v>1</v>
      </c>
      <c r="Q35" s="7">
        <v>7</v>
      </c>
    </row>
    <row r="36" spans="1:17" x14ac:dyDescent="0.25">
      <c r="A36" s="9">
        <v>43887</v>
      </c>
      <c r="B36" s="7">
        <v>2</v>
      </c>
      <c r="D36" s="7">
        <v>93</v>
      </c>
      <c r="E36" s="7">
        <v>4</v>
      </c>
      <c r="F36" s="7">
        <v>0</v>
      </c>
      <c r="G36" s="7">
        <v>62</v>
      </c>
      <c r="H36" s="7">
        <v>0</v>
      </c>
      <c r="I36" s="7">
        <v>31</v>
      </c>
      <c r="J36" s="7">
        <v>0</v>
      </c>
      <c r="K36" s="7">
        <v>0</v>
      </c>
      <c r="L36" s="7">
        <v>0</v>
      </c>
      <c r="M36" s="7">
        <v>0</v>
      </c>
      <c r="N36" s="7">
        <v>2</v>
      </c>
      <c r="Q36" s="7">
        <v>7</v>
      </c>
    </row>
    <row r="37" spans="1:17" x14ac:dyDescent="0.25">
      <c r="A37" s="9">
        <v>43888</v>
      </c>
      <c r="B37" s="7">
        <v>3</v>
      </c>
      <c r="D37" s="7">
        <v>96</v>
      </c>
      <c r="E37" s="7">
        <v>4</v>
      </c>
      <c r="F37" s="7">
        <v>0</v>
      </c>
      <c r="G37" s="7">
        <v>66</v>
      </c>
      <c r="H37" s="7">
        <v>0</v>
      </c>
      <c r="I37" s="7">
        <v>30</v>
      </c>
      <c r="J37" s="7">
        <v>0</v>
      </c>
      <c r="K37" s="7">
        <v>0</v>
      </c>
      <c r="L37" s="7">
        <v>0</v>
      </c>
      <c r="M37" s="7">
        <v>0</v>
      </c>
      <c r="N37" s="7">
        <v>3</v>
      </c>
      <c r="Q37" s="7">
        <v>8</v>
      </c>
    </row>
    <row r="38" spans="1:17" x14ac:dyDescent="0.25">
      <c r="A38" s="9">
        <v>43889</v>
      </c>
      <c r="B38" s="7">
        <v>2</v>
      </c>
      <c r="D38" s="7">
        <v>98</v>
      </c>
      <c r="E38" s="7">
        <v>3</v>
      </c>
      <c r="F38" s="7">
        <v>0</v>
      </c>
      <c r="G38" s="7">
        <v>69</v>
      </c>
      <c r="H38" s="7">
        <v>0</v>
      </c>
      <c r="I38" s="7">
        <v>29</v>
      </c>
      <c r="J38" s="7">
        <v>0</v>
      </c>
      <c r="K38" s="7">
        <v>0</v>
      </c>
      <c r="L38" s="7">
        <v>0</v>
      </c>
      <c r="M38" s="7">
        <v>0</v>
      </c>
      <c r="N38" s="7">
        <v>2</v>
      </c>
      <c r="Q38" s="7">
        <v>7</v>
      </c>
    </row>
    <row r="39" spans="1:17" x14ac:dyDescent="0.25">
      <c r="A39" s="9">
        <v>43890</v>
      </c>
      <c r="B39" s="7">
        <v>4</v>
      </c>
      <c r="D39" s="7">
        <v>102</v>
      </c>
      <c r="E39" s="7">
        <v>3</v>
      </c>
      <c r="F39" s="7">
        <v>0</v>
      </c>
      <c r="G39" s="7">
        <v>72</v>
      </c>
      <c r="H39" s="7">
        <v>0</v>
      </c>
      <c r="I39" s="7">
        <v>30</v>
      </c>
      <c r="J39" s="7">
        <v>0</v>
      </c>
      <c r="K39" s="7">
        <v>0</v>
      </c>
      <c r="L39" s="7">
        <v>0</v>
      </c>
      <c r="M39" s="7">
        <v>0</v>
      </c>
      <c r="N39" s="7">
        <v>4</v>
      </c>
      <c r="Q39" s="7">
        <v>7</v>
      </c>
    </row>
    <row r="40" spans="1:17" x14ac:dyDescent="0.25">
      <c r="A40" s="9">
        <v>43891</v>
      </c>
      <c r="B40" s="7">
        <v>4</v>
      </c>
      <c r="D40" s="7">
        <v>106</v>
      </c>
      <c r="E40" s="7">
        <v>2</v>
      </c>
      <c r="F40" s="7">
        <v>0</v>
      </c>
      <c r="G40" s="7">
        <v>74</v>
      </c>
      <c r="H40" s="7">
        <v>0</v>
      </c>
      <c r="I40" s="7">
        <v>32</v>
      </c>
      <c r="J40" s="7">
        <v>0</v>
      </c>
      <c r="K40" s="7">
        <v>0</v>
      </c>
      <c r="L40" s="7">
        <v>0</v>
      </c>
      <c r="M40" s="7">
        <v>0</v>
      </c>
      <c r="N40" s="7">
        <v>4</v>
      </c>
      <c r="Q40" s="7">
        <v>7</v>
      </c>
    </row>
    <row r="41" spans="1:17" x14ac:dyDescent="0.25">
      <c r="A41" s="9">
        <v>43892</v>
      </c>
      <c r="B41" s="7">
        <v>2</v>
      </c>
      <c r="D41" s="7">
        <v>108</v>
      </c>
      <c r="E41" s="7">
        <v>4</v>
      </c>
      <c r="F41" s="7">
        <v>0</v>
      </c>
      <c r="G41" s="7">
        <v>78</v>
      </c>
      <c r="H41" s="7">
        <v>0</v>
      </c>
      <c r="I41" s="7">
        <v>30</v>
      </c>
      <c r="J41" s="7">
        <v>0</v>
      </c>
      <c r="K41" s="7">
        <v>0</v>
      </c>
      <c r="L41" s="7">
        <v>0</v>
      </c>
      <c r="M41" s="7">
        <v>0</v>
      </c>
      <c r="N41" s="7">
        <v>2</v>
      </c>
      <c r="Q41" s="7">
        <v>6</v>
      </c>
    </row>
    <row r="42" spans="1:17" x14ac:dyDescent="0.25">
      <c r="A42" s="9">
        <v>43893</v>
      </c>
      <c r="B42" s="7">
        <v>2</v>
      </c>
      <c r="D42" s="7">
        <v>110</v>
      </c>
      <c r="E42" s="7">
        <v>0</v>
      </c>
      <c r="F42" s="7">
        <v>0</v>
      </c>
      <c r="G42" s="7">
        <v>78</v>
      </c>
      <c r="H42" s="7">
        <v>0</v>
      </c>
      <c r="I42" s="7">
        <v>32</v>
      </c>
      <c r="J42" s="7">
        <v>0</v>
      </c>
      <c r="K42" s="7">
        <v>0</v>
      </c>
      <c r="L42" s="7">
        <v>0</v>
      </c>
      <c r="M42" s="7">
        <v>0</v>
      </c>
      <c r="N42" s="7">
        <v>2</v>
      </c>
      <c r="Q42" s="7">
        <v>7</v>
      </c>
    </row>
    <row r="43" spans="1:17" x14ac:dyDescent="0.25">
      <c r="A43" s="9">
        <v>43894</v>
      </c>
      <c r="B43" s="7">
        <v>2</v>
      </c>
      <c r="D43" s="7">
        <v>112</v>
      </c>
      <c r="E43" s="7">
        <v>1</v>
      </c>
      <c r="F43" s="7">
        <v>0</v>
      </c>
      <c r="G43" s="7">
        <v>79</v>
      </c>
      <c r="H43" s="7">
        <v>0</v>
      </c>
      <c r="I43" s="7">
        <v>33</v>
      </c>
      <c r="J43" s="7">
        <v>0</v>
      </c>
      <c r="K43" s="7">
        <v>0</v>
      </c>
      <c r="L43" s="7">
        <v>0</v>
      </c>
      <c r="M43" s="7">
        <v>0</v>
      </c>
      <c r="N43" s="7">
        <v>2</v>
      </c>
      <c r="Q43" s="7">
        <v>7</v>
      </c>
    </row>
    <row r="44" spans="1:17" x14ac:dyDescent="0.25">
      <c r="A44" s="9">
        <v>43895</v>
      </c>
      <c r="B44" s="7">
        <v>5</v>
      </c>
      <c r="D44" s="7">
        <v>117</v>
      </c>
      <c r="E44" s="7">
        <v>2</v>
      </c>
      <c r="F44" s="7">
        <v>0</v>
      </c>
      <c r="G44" s="7">
        <v>81</v>
      </c>
      <c r="H44" s="7">
        <v>0</v>
      </c>
      <c r="I44" s="7">
        <v>36</v>
      </c>
      <c r="J44" s="7">
        <v>0</v>
      </c>
      <c r="K44" s="7">
        <v>0</v>
      </c>
      <c r="L44" s="7">
        <v>0</v>
      </c>
      <c r="M44" s="7">
        <v>1</v>
      </c>
      <c r="N44" s="7">
        <v>4</v>
      </c>
      <c r="Q44" s="7">
        <v>7</v>
      </c>
    </row>
    <row r="45" spans="1:17" x14ac:dyDescent="0.25">
      <c r="A45" s="9">
        <v>43896</v>
      </c>
      <c r="B45" s="7">
        <v>13</v>
      </c>
      <c r="D45" s="7">
        <v>130</v>
      </c>
      <c r="E45" s="7">
        <v>1</v>
      </c>
      <c r="F45" s="7">
        <v>0</v>
      </c>
      <c r="G45" s="7">
        <v>82</v>
      </c>
      <c r="H45" s="7">
        <v>0</v>
      </c>
      <c r="I45" s="7">
        <v>48</v>
      </c>
      <c r="J45" s="7">
        <v>0</v>
      </c>
      <c r="K45" s="7">
        <v>0</v>
      </c>
      <c r="L45" s="7">
        <v>0</v>
      </c>
      <c r="M45" s="7">
        <v>2</v>
      </c>
      <c r="N45" s="7">
        <v>11</v>
      </c>
      <c r="Q45" s="7">
        <v>9</v>
      </c>
    </row>
    <row r="46" spans="1:17" x14ac:dyDescent="0.25">
      <c r="A46" s="9">
        <v>43897</v>
      </c>
      <c r="B46" s="7">
        <v>8</v>
      </c>
      <c r="D46" s="7">
        <v>138</v>
      </c>
      <c r="E46" s="7">
        <v>8</v>
      </c>
      <c r="F46" s="7">
        <v>0</v>
      </c>
      <c r="G46" s="7">
        <v>90</v>
      </c>
      <c r="H46" s="7">
        <v>0</v>
      </c>
      <c r="I46" s="7">
        <v>48</v>
      </c>
      <c r="J46" s="7">
        <v>0</v>
      </c>
      <c r="K46" s="7">
        <v>0</v>
      </c>
      <c r="L46" s="7">
        <v>0</v>
      </c>
      <c r="M46" s="7">
        <v>2</v>
      </c>
      <c r="N46" s="7">
        <v>6</v>
      </c>
      <c r="Q46" s="7">
        <v>8</v>
      </c>
    </row>
    <row r="47" spans="1:17" x14ac:dyDescent="0.25">
      <c r="A47" s="9">
        <v>43898</v>
      </c>
      <c r="B47" s="7">
        <v>12</v>
      </c>
      <c r="D47" s="7">
        <v>150</v>
      </c>
      <c r="E47" s="7">
        <v>0</v>
      </c>
      <c r="F47" s="7">
        <v>0</v>
      </c>
      <c r="G47" s="7">
        <v>90</v>
      </c>
      <c r="H47" s="7">
        <v>0</v>
      </c>
      <c r="I47" s="7">
        <v>60</v>
      </c>
      <c r="J47" s="7">
        <v>0</v>
      </c>
      <c r="K47" s="7">
        <v>0</v>
      </c>
      <c r="L47" s="7">
        <v>0</v>
      </c>
      <c r="M47" s="7">
        <v>1</v>
      </c>
      <c r="N47" s="7">
        <v>11</v>
      </c>
      <c r="Q47" s="7">
        <v>9</v>
      </c>
    </row>
    <row r="48" spans="1:17" x14ac:dyDescent="0.25">
      <c r="A48" s="9">
        <v>43899</v>
      </c>
      <c r="B48" s="7">
        <v>10</v>
      </c>
      <c r="D48" s="7">
        <v>160</v>
      </c>
      <c r="E48" s="7">
        <v>3</v>
      </c>
      <c r="F48" s="7">
        <v>0</v>
      </c>
      <c r="G48" s="7">
        <v>93</v>
      </c>
      <c r="H48" s="7">
        <v>0</v>
      </c>
      <c r="I48" s="7">
        <v>67</v>
      </c>
      <c r="J48" s="7">
        <v>0</v>
      </c>
      <c r="K48" s="7">
        <v>0</v>
      </c>
      <c r="L48" s="7">
        <v>0</v>
      </c>
      <c r="M48" s="7">
        <v>3</v>
      </c>
      <c r="N48" s="7">
        <v>7</v>
      </c>
      <c r="Q48" s="7">
        <v>10</v>
      </c>
    </row>
    <row r="49" spans="1:17" x14ac:dyDescent="0.25">
      <c r="A49" s="9">
        <v>43900</v>
      </c>
      <c r="B49" s="7">
        <v>6</v>
      </c>
      <c r="D49" s="7">
        <v>166</v>
      </c>
      <c r="E49" s="7">
        <v>0</v>
      </c>
      <c r="F49" s="7">
        <v>0</v>
      </c>
      <c r="G49" s="7">
        <v>93</v>
      </c>
      <c r="H49" s="7">
        <v>0</v>
      </c>
      <c r="I49" s="7">
        <v>73</v>
      </c>
      <c r="J49" s="7">
        <v>0</v>
      </c>
      <c r="K49" s="7">
        <v>0</v>
      </c>
      <c r="L49" s="7">
        <v>0</v>
      </c>
      <c r="M49" s="7">
        <v>0</v>
      </c>
      <c r="N49" s="7">
        <v>6</v>
      </c>
      <c r="Q49" s="7">
        <v>12</v>
      </c>
    </row>
    <row r="50" spans="1:17" x14ac:dyDescent="0.25">
      <c r="A50" s="9">
        <v>43901</v>
      </c>
      <c r="B50" s="7">
        <v>12</v>
      </c>
      <c r="D50" s="7">
        <v>178</v>
      </c>
      <c r="E50" s="7">
        <v>3</v>
      </c>
      <c r="F50" s="7">
        <v>0</v>
      </c>
      <c r="G50" s="7">
        <v>96</v>
      </c>
      <c r="H50" s="7">
        <v>0</v>
      </c>
      <c r="I50" s="7">
        <v>82</v>
      </c>
      <c r="J50" s="7">
        <v>0</v>
      </c>
      <c r="K50" s="7">
        <v>0</v>
      </c>
      <c r="L50" s="7">
        <v>0</v>
      </c>
      <c r="M50" s="7">
        <v>8</v>
      </c>
      <c r="N50" s="7">
        <v>4</v>
      </c>
      <c r="Q50" s="7">
        <v>9</v>
      </c>
    </row>
    <row r="51" spans="1:17" x14ac:dyDescent="0.25">
      <c r="A51" s="9">
        <v>43902</v>
      </c>
      <c r="B51" s="7">
        <v>9</v>
      </c>
      <c r="D51" s="7">
        <v>187</v>
      </c>
      <c r="E51" s="7">
        <v>0</v>
      </c>
      <c r="F51" s="7">
        <v>0</v>
      </c>
      <c r="G51" s="7">
        <v>96</v>
      </c>
      <c r="H51" s="7">
        <v>0</v>
      </c>
      <c r="I51" s="7">
        <v>91</v>
      </c>
      <c r="J51" s="7">
        <v>0</v>
      </c>
      <c r="K51" s="7">
        <v>0</v>
      </c>
      <c r="L51" s="7">
        <v>0</v>
      </c>
      <c r="M51" s="7">
        <v>5</v>
      </c>
      <c r="N51" s="7">
        <v>4</v>
      </c>
      <c r="Q51" s="7">
        <v>9</v>
      </c>
    </row>
    <row r="52" spans="1:17" x14ac:dyDescent="0.25">
      <c r="A52" s="9">
        <v>43903</v>
      </c>
      <c r="B52" s="7">
        <v>13</v>
      </c>
      <c r="D52" s="7">
        <v>200</v>
      </c>
      <c r="E52" s="7">
        <v>1</v>
      </c>
      <c r="F52" s="7">
        <v>0</v>
      </c>
      <c r="G52" s="7">
        <v>97</v>
      </c>
      <c r="H52" s="7">
        <v>0</v>
      </c>
      <c r="I52" s="7">
        <v>103</v>
      </c>
      <c r="J52" s="7">
        <v>0</v>
      </c>
      <c r="K52" s="7">
        <v>0</v>
      </c>
      <c r="L52" s="7">
        <v>0</v>
      </c>
      <c r="M52" s="7">
        <v>9</v>
      </c>
      <c r="N52" s="7">
        <v>4</v>
      </c>
      <c r="Q52" s="7">
        <v>11</v>
      </c>
    </row>
    <row r="53" spans="1:17" x14ac:dyDescent="0.25">
      <c r="A53" s="9">
        <v>43904</v>
      </c>
      <c r="B53" s="7">
        <v>12</v>
      </c>
      <c r="D53" s="7">
        <v>212</v>
      </c>
      <c r="E53" s="7">
        <v>8</v>
      </c>
      <c r="F53" s="7">
        <v>0</v>
      </c>
      <c r="G53" s="7">
        <v>105</v>
      </c>
      <c r="H53" s="7">
        <v>0</v>
      </c>
      <c r="I53" s="7">
        <v>107</v>
      </c>
      <c r="J53" s="7">
        <v>0</v>
      </c>
      <c r="K53" s="7">
        <v>0</v>
      </c>
      <c r="L53" s="7">
        <v>0</v>
      </c>
      <c r="M53" s="7">
        <v>9</v>
      </c>
      <c r="N53" s="7">
        <v>3</v>
      </c>
      <c r="Q53" s="7">
        <v>14</v>
      </c>
    </row>
    <row r="54" spans="1:17" x14ac:dyDescent="0.25">
      <c r="A54" s="9">
        <v>43905</v>
      </c>
      <c r="B54" s="7">
        <v>14</v>
      </c>
      <c r="D54" s="7">
        <v>226</v>
      </c>
      <c r="E54" s="7">
        <v>0</v>
      </c>
      <c r="F54" s="7">
        <v>0</v>
      </c>
      <c r="G54" s="7">
        <v>105</v>
      </c>
      <c r="H54" s="7">
        <v>0</v>
      </c>
      <c r="I54" s="7">
        <v>121</v>
      </c>
      <c r="J54" s="7">
        <v>0</v>
      </c>
      <c r="K54" s="7">
        <v>0</v>
      </c>
      <c r="L54" s="7">
        <v>0</v>
      </c>
      <c r="M54" s="7">
        <v>9</v>
      </c>
      <c r="N54" s="7">
        <v>5</v>
      </c>
      <c r="Q54" s="7">
        <v>13</v>
      </c>
    </row>
    <row r="55" spans="1:17" x14ac:dyDescent="0.25">
      <c r="A55" s="9">
        <v>43906</v>
      </c>
      <c r="B55" s="7">
        <v>17</v>
      </c>
      <c r="D55" s="7">
        <v>243</v>
      </c>
      <c r="E55" s="7">
        <v>4</v>
      </c>
      <c r="F55" s="7">
        <v>0</v>
      </c>
      <c r="G55" s="7">
        <v>109</v>
      </c>
      <c r="H55" s="7">
        <v>0</v>
      </c>
      <c r="I55" s="7">
        <v>134</v>
      </c>
      <c r="J55" s="7">
        <v>0</v>
      </c>
      <c r="K55" s="7">
        <v>0</v>
      </c>
      <c r="L55" s="7">
        <v>0</v>
      </c>
      <c r="M55" s="7">
        <v>11</v>
      </c>
      <c r="N55" s="7">
        <v>6</v>
      </c>
      <c r="Q55" s="7">
        <v>13</v>
      </c>
    </row>
    <row r="56" spans="1:17" x14ac:dyDescent="0.25">
      <c r="A56" s="9">
        <v>43907</v>
      </c>
      <c r="B56" s="7">
        <v>23</v>
      </c>
      <c r="D56" s="7">
        <v>266</v>
      </c>
      <c r="E56" s="7">
        <v>5</v>
      </c>
      <c r="F56" s="7">
        <v>0</v>
      </c>
      <c r="G56" s="7">
        <v>114</v>
      </c>
      <c r="H56" s="7">
        <v>0</v>
      </c>
      <c r="I56" s="7">
        <v>152</v>
      </c>
      <c r="J56" s="7">
        <v>0</v>
      </c>
      <c r="K56" s="7">
        <v>0</v>
      </c>
      <c r="L56" s="7">
        <v>0</v>
      </c>
      <c r="M56" s="7">
        <v>17</v>
      </c>
      <c r="N56" s="7">
        <v>6</v>
      </c>
      <c r="Q56" s="7">
        <v>14</v>
      </c>
    </row>
    <row r="57" spans="1:17" x14ac:dyDescent="0.25">
      <c r="A57" s="9">
        <v>43908</v>
      </c>
      <c r="B57" s="7">
        <v>47</v>
      </c>
      <c r="D57" s="7">
        <v>313</v>
      </c>
      <c r="E57" s="7">
        <v>3</v>
      </c>
      <c r="F57" s="7">
        <v>0</v>
      </c>
      <c r="G57" s="7">
        <v>117</v>
      </c>
      <c r="H57" s="7">
        <v>0</v>
      </c>
      <c r="I57" s="7">
        <v>196</v>
      </c>
      <c r="J57" s="7">
        <v>0</v>
      </c>
      <c r="K57" s="7">
        <v>0</v>
      </c>
      <c r="L57" s="7">
        <v>0</v>
      </c>
      <c r="M57" s="7">
        <v>33</v>
      </c>
      <c r="N57" s="7">
        <v>14</v>
      </c>
      <c r="Q57" s="7">
        <v>15</v>
      </c>
    </row>
    <row r="58" spans="1:17" x14ac:dyDescent="0.25">
      <c r="A58" s="9">
        <v>43909</v>
      </c>
      <c r="B58" s="7">
        <v>32</v>
      </c>
      <c r="D58" s="7">
        <v>345</v>
      </c>
      <c r="E58" s="7">
        <v>7</v>
      </c>
      <c r="F58" s="7">
        <v>0</v>
      </c>
      <c r="G58" s="7">
        <v>124</v>
      </c>
      <c r="H58" s="7">
        <v>0</v>
      </c>
      <c r="I58" s="7">
        <v>221</v>
      </c>
      <c r="J58" s="7">
        <v>0</v>
      </c>
      <c r="K58" s="7">
        <v>0</v>
      </c>
      <c r="L58" s="7">
        <v>0</v>
      </c>
      <c r="M58" s="7">
        <v>24</v>
      </c>
      <c r="N58" s="7">
        <v>8</v>
      </c>
      <c r="Q58" s="7">
        <v>15</v>
      </c>
    </row>
    <row r="59" spans="1:17" x14ac:dyDescent="0.25">
      <c r="A59" s="9">
        <v>43910</v>
      </c>
      <c r="B59" s="7">
        <v>40</v>
      </c>
      <c r="D59" s="7">
        <v>385</v>
      </c>
      <c r="E59" s="7">
        <v>7</v>
      </c>
      <c r="F59" s="7">
        <v>0</v>
      </c>
      <c r="G59" s="7">
        <v>131</v>
      </c>
      <c r="H59" s="7">
        <v>0</v>
      </c>
      <c r="I59" s="7">
        <v>254</v>
      </c>
      <c r="J59" s="7">
        <v>0</v>
      </c>
      <c r="K59" s="7">
        <v>0</v>
      </c>
      <c r="L59" s="7">
        <v>0</v>
      </c>
      <c r="M59" s="7">
        <v>30</v>
      </c>
      <c r="N59" s="7">
        <v>10</v>
      </c>
      <c r="Q59" s="7">
        <v>16</v>
      </c>
    </row>
    <row r="60" spans="1:17" x14ac:dyDescent="0.25">
      <c r="A60" s="9">
        <v>43911</v>
      </c>
      <c r="B60" s="7">
        <v>47</v>
      </c>
      <c r="D60" s="7">
        <v>432</v>
      </c>
      <c r="E60" s="7">
        <v>9</v>
      </c>
      <c r="F60" s="7">
        <v>0</v>
      </c>
      <c r="G60" s="7">
        <v>140</v>
      </c>
      <c r="H60" s="7">
        <v>0</v>
      </c>
      <c r="I60" s="7">
        <v>290</v>
      </c>
      <c r="J60" s="7">
        <v>2</v>
      </c>
      <c r="K60" s="7">
        <v>2</v>
      </c>
      <c r="L60" s="7">
        <v>0</v>
      </c>
      <c r="M60" s="7">
        <v>39</v>
      </c>
      <c r="N60" s="7">
        <v>8</v>
      </c>
      <c r="Q60" s="7">
        <v>14</v>
      </c>
    </row>
    <row r="61" spans="1:17" x14ac:dyDescent="0.25">
      <c r="A61" s="9">
        <v>43912</v>
      </c>
      <c r="B61" s="7">
        <v>23</v>
      </c>
      <c r="D61" s="7">
        <v>455</v>
      </c>
      <c r="E61" s="7">
        <v>4</v>
      </c>
      <c r="F61" s="7">
        <v>0</v>
      </c>
      <c r="G61" s="7">
        <v>144</v>
      </c>
      <c r="H61" s="7">
        <v>0</v>
      </c>
      <c r="I61" s="7">
        <v>309</v>
      </c>
      <c r="J61" s="7">
        <v>0</v>
      </c>
      <c r="K61" s="7">
        <v>2</v>
      </c>
      <c r="L61" s="7">
        <v>0</v>
      </c>
      <c r="M61" s="7">
        <v>18</v>
      </c>
      <c r="N61" s="7">
        <v>5</v>
      </c>
      <c r="Q61" s="7">
        <v>14</v>
      </c>
    </row>
    <row r="62" spans="1:17" x14ac:dyDescent="0.25">
      <c r="A62" s="9">
        <v>43913</v>
      </c>
      <c r="B62" s="7">
        <v>54</v>
      </c>
      <c r="D62" s="7">
        <v>509</v>
      </c>
      <c r="E62" s="7">
        <v>8</v>
      </c>
      <c r="F62" s="7">
        <v>0</v>
      </c>
      <c r="G62" s="7">
        <v>152</v>
      </c>
      <c r="H62" s="7">
        <v>0</v>
      </c>
      <c r="I62" s="7">
        <v>355</v>
      </c>
      <c r="J62" s="7">
        <v>0</v>
      </c>
      <c r="K62" s="7">
        <v>2</v>
      </c>
      <c r="L62" s="7">
        <v>0</v>
      </c>
      <c r="M62" s="7">
        <v>48</v>
      </c>
      <c r="N62" s="7">
        <v>6</v>
      </c>
      <c r="Q62" s="7">
        <v>15</v>
      </c>
    </row>
    <row r="63" spans="1:17" x14ac:dyDescent="0.25">
      <c r="A63" s="9">
        <v>43914</v>
      </c>
      <c r="B63" s="7">
        <v>49</v>
      </c>
      <c r="D63" s="7">
        <v>558</v>
      </c>
      <c r="E63" s="7">
        <v>3</v>
      </c>
      <c r="F63" s="7">
        <v>0</v>
      </c>
      <c r="G63" s="7">
        <v>155</v>
      </c>
      <c r="H63" s="7">
        <v>0</v>
      </c>
      <c r="I63" s="7">
        <v>401</v>
      </c>
      <c r="J63" s="7">
        <v>0</v>
      </c>
      <c r="K63" s="7">
        <v>2</v>
      </c>
      <c r="L63" s="7">
        <v>0</v>
      </c>
      <c r="M63" s="7">
        <v>32</v>
      </c>
      <c r="N63" s="7">
        <v>17</v>
      </c>
      <c r="Q63" s="7">
        <v>17</v>
      </c>
    </row>
    <row r="64" spans="1:17" x14ac:dyDescent="0.25">
      <c r="A64" s="9">
        <v>43915</v>
      </c>
      <c r="B64" s="7">
        <v>73</v>
      </c>
      <c r="D64" s="7">
        <v>631</v>
      </c>
      <c r="E64" s="7">
        <v>5</v>
      </c>
      <c r="F64" s="7">
        <v>0</v>
      </c>
      <c r="G64" s="7">
        <v>160</v>
      </c>
      <c r="H64" s="7">
        <v>65</v>
      </c>
      <c r="I64" s="7">
        <v>404</v>
      </c>
      <c r="J64" s="7">
        <v>0</v>
      </c>
      <c r="K64" s="7">
        <v>2</v>
      </c>
      <c r="L64" s="7">
        <v>0</v>
      </c>
      <c r="M64" s="7">
        <v>38</v>
      </c>
      <c r="N64" s="7">
        <v>35</v>
      </c>
      <c r="Q64" s="7">
        <v>17</v>
      </c>
    </row>
    <row r="65" spans="1:17" x14ac:dyDescent="0.25">
      <c r="A65" s="9">
        <v>43916</v>
      </c>
      <c r="B65" s="7">
        <v>52</v>
      </c>
      <c r="D65" s="7">
        <v>683</v>
      </c>
      <c r="E65" s="7">
        <v>12</v>
      </c>
      <c r="F65" s="7">
        <v>0</v>
      </c>
      <c r="G65" s="7">
        <v>172</v>
      </c>
      <c r="H65" s="7">
        <v>87</v>
      </c>
      <c r="I65" s="7">
        <v>422</v>
      </c>
      <c r="J65" s="7">
        <v>0</v>
      </c>
      <c r="K65" s="7">
        <v>2</v>
      </c>
      <c r="L65" s="7">
        <v>0</v>
      </c>
      <c r="M65" s="7">
        <v>28</v>
      </c>
      <c r="N65" s="7">
        <v>24</v>
      </c>
      <c r="Q65" s="7">
        <v>18</v>
      </c>
    </row>
    <row r="66" spans="1:17" x14ac:dyDescent="0.25">
      <c r="A66" s="9">
        <v>43917</v>
      </c>
      <c r="B66" s="7">
        <v>49</v>
      </c>
      <c r="D66" s="7">
        <v>732</v>
      </c>
      <c r="E66" s="7">
        <v>11</v>
      </c>
      <c r="F66" s="7">
        <v>0</v>
      </c>
      <c r="G66" s="7">
        <v>183</v>
      </c>
      <c r="H66" s="7">
        <v>115</v>
      </c>
      <c r="I66" s="7">
        <v>432</v>
      </c>
      <c r="J66" s="7">
        <v>0</v>
      </c>
      <c r="K66" s="7">
        <v>2</v>
      </c>
      <c r="L66" s="7">
        <v>0</v>
      </c>
      <c r="M66" s="7">
        <v>22</v>
      </c>
      <c r="N66" s="7">
        <v>27</v>
      </c>
      <c r="Q66" s="7">
        <v>17</v>
      </c>
    </row>
    <row r="67" spans="1:17" x14ac:dyDescent="0.25">
      <c r="A67" s="9">
        <v>43918</v>
      </c>
      <c r="B67" s="7">
        <v>70</v>
      </c>
      <c r="D67" s="7">
        <v>802</v>
      </c>
      <c r="E67" s="7">
        <v>15</v>
      </c>
      <c r="F67" s="7">
        <v>0</v>
      </c>
      <c r="G67" s="7">
        <v>198</v>
      </c>
      <c r="H67" s="7">
        <v>182</v>
      </c>
      <c r="I67" s="7">
        <v>420</v>
      </c>
      <c r="J67" s="7">
        <v>0</v>
      </c>
      <c r="K67" s="7">
        <v>2</v>
      </c>
      <c r="L67" s="7">
        <v>0</v>
      </c>
      <c r="M67" s="7">
        <v>41</v>
      </c>
      <c r="N67" s="7">
        <v>29</v>
      </c>
      <c r="Q67" s="7">
        <v>19</v>
      </c>
    </row>
    <row r="68" spans="1:17" x14ac:dyDescent="0.25">
      <c r="A68" s="9">
        <v>43919</v>
      </c>
      <c r="B68" s="7">
        <v>42</v>
      </c>
      <c r="D68" s="7">
        <v>844</v>
      </c>
      <c r="E68" s="7">
        <v>14</v>
      </c>
      <c r="F68" s="7">
        <v>0</v>
      </c>
      <c r="G68" s="7">
        <v>212</v>
      </c>
      <c r="H68" s="7">
        <v>206</v>
      </c>
      <c r="I68" s="7">
        <v>423</v>
      </c>
      <c r="J68" s="7">
        <v>1</v>
      </c>
      <c r="K68" s="7">
        <v>3</v>
      </c>
      <c r="L68" s="7">
        <v>0</v>
      </c>
      <c r="M68" s="7">
        <v>24</v>
      </c>
      <c r="N68" s="7">
        <v>18</v>
      </c>
      <c r="O68" s="7">
        <v>2</v>
      </c>
      <c r="P68" s="7">
        <v>17</v>
      </c>
      <c r="Q68" s="7">
        <v>19</v>
      </c>
    </row>
    <row r="69" spans="1:17" x14ac:dyDescent="0.25">
      <c r="A69" s="9">
        <v>43920</v>
      </c>
      <c r="B69" s="7">
        <v>35</v>
      </c>
      <c r="D69" s="7">
        <v>879</v>
      </c>
      <c r="E69" s="7">
        <v>16</v>
      </c>
      <c r="F69" s="7">
        <v>0</v>
      </c>
      <c r="G69" s="7">
        <v>228</v>
      </c>
      <c r="H69" s="7">
        <v>228</v>
      </c>
      <c r="I69" s="7">
        <v>420</v>
      </c>
      <c r="J69" s="7">
        <v>0</v>
      </c>
      <c r="K69" s="7">
        <v>3</v>
      </c>
      <c r="L69" s="7">
        <v>0</v>
      </c>
      <c r="M69" s="7">
        <v>9</v>
      </c>
      <c r="N69" s="7">
        <v>26</v>
      </c>
      <c r="O69" s="7">
        <v>3</v>
      </c>
      <c r="P69" s="7">
        <v>22</v>
      </c>
      <c r="Q69" s="7">
        <v>19</v>
      </c>
    </row>
    <row r="70" spans="1:17" x14ac:dyDescent="0.25">
      <c r="A70" s="9">
        <v>43921</v>
      </c>
      <c r="B70" s="7">
        <v>47</v>
      </c>
      <c r="D70" s="7">
        <v>926</v>
      </c>
      <c r="E70" s="7">
        <v>12</v>
      </c>
      <c r="F70" s="7">
        <v>0</v>
      </c>
      <c r="G70" s="7">
        <v>240</v>
      </c>
      <c r="H70" s="7">
        <v>260</v>
      </c>
      <c r="I70" s="7">
        <v>423</v>
      </c>
      <c r="J70" s="7">
        <v>0</v>
      </c>
      <c r="K70" s="7">
        <v>3</v>
      </c>
      <c r="L70" s="7">
        <v>0</v>
      </c>
      <c r="M70" s="7">
        <v>16</v>
      </c>
      <c r="N70" s="7">
        <v>31</v>
      </c>
      <c r="O70" s="7">
        <v>6</v>
      </c>
      <c r="P70" s="7">
        <v>25</v>
      </c>
      <c r="Q70" s="7">
        <v>22</v>
      </c>
    </row>
    <row r="71" spans="1:17" x14ac:dyDescent="0.25">
      <c r="A71" s="9">
        <v>43922</v>
      </c>
      <c r="B71" s="7">
        <v>74</v>
      </c>
      <c r="D71" s="7">
        <v>1000</v>
      </c>
      <c r="E71" s="7">
        <v>5</v>
      </c>
      <c r="F71" s="7">
        <v>0</v>
      </c>
      <c r="G71" s="7">
        <v>245</v>
      </c>
      <c r="H71" s="7">
        <v>291</v>
      </c>
      <c r="I71" s="7">
        <v>461</v>
      </c>
      <c r="J71" s="7">
        <v>0</v>
      </c>
      <c r="K71" s="7">
        <v>3</v>
      </c>
      <c r="L71" s="7">
        <v>0</v>
      </c>
      <c r="M71" s="7">
        <v>20</v>
      </c>
      <c r="N71" s="7">
        <v>54</v>
      </c>
      <c r="O71" s="7">
        <v>11</v>
      </c>
      <c r="P71" s="7">
        <v>43</v>
      </c>
      <c r="Q71" s="7">
        <v>24</v>
      </c>
    </row>
    <row r="72" spans="1:17" x14ac:dyDescent="0.25">
      <c r="A72" s="9">
        <v>43923</v>
      </c>
      <c r="B72" s="7">
        <v>49</v>
      </c>
      <c r="D72" s="7">
        <v>1049</v>
      </c>
      <c r="E72" s="7">
        <v>21</v>
      </c>
      <c r="F72" s="7">
        <v>0</v>
      </c>
      <c r="G72" s="7">
        <v>266</v>
      </c>
      <c r="H72" s="7">
        <v>315</v>
      </c>
      <c r="I72" s="7">
        <v>464</v>
      </c>
      <c r="J72" s="7">
        <v>1</v>
      </c>
      <c r="K72" s="7">
        <v>4</v>
      </c>
      <c r="L72" s="7">
        <v>0</v>
      </c>
      <c r="M72" s="7">
        <v>8</v>
      </c>
      <c r="N72" s="7">
        <v>41</v>
      </c>
      <c r="O72" s="7">
        <v>7</v>
      </c>
      <c r="P72" s="7">
        <v>34</v>
      </c>
      <c r="Q72" s="7">
        <v>23</v>
      </c>
    </row>
    <row r="73" spans="1:17" x14ac:dyDescent="0.25">
      <c r="A73" s="9">
        <v>43924</v>
      </c>
      <c r="B73" s="7">
        <v>65</v>
      </c>
      <c r="D73" s="7">
        <v>1114</v>
      </c>
      <c r="E73" s="7">
        <v>16</v>
      </c>
      <c r="F73" s="7">
        <v>0</v>
      </c>
      <c r="G73" s="7">
        <v>282</v>
      </c>
      <c r="H73" s="7">
        <v>354</v>
      </c>
      <c r="I73" s="7">
        <v>473</v>
      </c>
      <c r="J73" s="7">
        <v>1</v>
      </c>
      <c r="K73" s="7">
        <v>5</v>
      </c>
      <c r="L73" s="7">
        <v>0</v>
      </c>
      <c r="M73" s="7">
        <v>9</v>
      </c>
      <c r="N73" s="7">
        <v>56</v>
      </c>
      <c r="O73" s="7">
        <v>22</v>
      </c>
      <c r="P73" s="7">
        <v>34</v>
      </c>
      <c r="Q73" s="7">
        <v>25</v>
      </c>
    </row>
    <row r="74" spans="1:17" x14ac:dyDescent="0.25">
      <c r="A74" s="9">
        <v>43925</v>
      </c>
      <c r="B74" s="7">
        <v>75</v>
      </c>
      <c r="D74" s="7">
        <v>1189</v>
      </c>
      <c r="E74" s="7">
        <v>15</v>
      </c>
      <c r="F74" s="7">
        <v>0</v>
      </c>
      <c r="G74" s="7">
        <v>297</v>
      </c>
      <c r="H74" s="7">
        <v>386</v>
      </c>
      <c r="I74" s="7">
        <v>500</v>
      </c>
      <c r="J74" s="7">
        <v>1</v>
      </c>
      <c r="K74" s="7">
        <v>6</v>
      </c>
      <c r="L74" s="7">
        <v>0</v>
      </c>
      <c r="M74" s="7">
        <v>6</v>
      </c>
      <c r="N74" s="7">
        <v>69</v>
      </c>
      <c r="O74" s="7">
        <v>23</v>
      </c>
      <c r="P74" s="7">
        <v>45</v>
      </c>
      <c r="Q74" s="7">
        <v>26</v>
      </c>
    </row>
    <row r="75" spans="1:17" x14ac:dyDescent="0.25">
      <c r="A75" s="9">
        <v>43926</v>
      </c>
      <c r="B75" s="7">
        <v>120</v>
      </c>
      <c r="D75" s="7">
        <v>1309</v>
      </c>
      <c r="E75" s="7">
        <v>23</v>
      </c>
      <c r="F75" s="7">
        <v>0</v>
      </c>
      <c r="G75" s="7">
        <v>320</v>
      </c>
      <c r="H75" s="7">
        <v>414</v>
      </c>
      <c r="I75" s="7">
        <v>569</v>
      </c>
      <c r="J75" s="7">
        <v>0</v>
      </c>
      <c r="K75" s="7">
        <v>6</v>
      </c>
      <c r="L75" s="7">
        <v>0</v>
      </c>
      <c r="M75" s="7">
        <v>4</v>
      </c>
      <c r="N75" s="7">
        <v>116</v>
      </c>
      <c r="O75" s="7">
        <v>57</v>
      </c>
      <c r="P75" s="7">
        <v>59</v>
      </c>
      <c r="Q75" s="7">
        <v>25</v>
      </c>
    </row>
    <row r="76" spans="1:17" x14ac:dyDescent="0.25">
      <c r="A76" s="9">
        <v>43927</v>
      </c>
      <c r="B76" s="7">
        <v>66</v>
      </c>
      <c r="D76" s="7">
        <v>1375</v>
      </c>
      <c r="E76" s="7">
        <v>24</v>
      </c>
      <c r="F76" s="7">
        <v>0</v>
      </c>
      <c r="G76" s="7">
        <v>344</v>
      </c>
      <c r="H76" s="7">
        <v>454</v>
      </c>
      <c r="I76" s="7">
        <v>571</v>
      </c>
      <c r="J76" s="7">
        <v>0</v>
      </c>
      <c r="K76" s="7">
        <v>6</v>
      </c>
      <c r="L76" s="7">
        <v>0</v>
      </c>
      <c r="M76" s="7">
        <v>1</v>
      </c>
      <c r="N76" s="7">
        <v>65</v>
      </c>
      <c r="O76" s="7">
        <v>38</v>
      </c>
      <c r="P76" s="7">
        <v>27</v>
      </c>
      <c r="Q76" s="7">
        <v>25</v>
      </c>
    </row>
    <row r="77" spans="1:17" x14ac:dyDescent="0.25">
      <c r="A77" s="9">
        <v>43928</v>
      </c>
      <c r="B77" s="7">
        <v>106</v>
      </c>
      <c r="D77" s="7">
        <v>1481</v>
      </c>
      <c r="E77" s="7">
        <v>33</v>
      </c>
      <c r="F77" s="7">
        <v>0</v>
      </c>
      <c r="G77" s="7">
        <v>377</v>
      </c>
      <c r="H77" s="7">
        <v>471</v>
      </c>
      <c r="I77" s="7">
        <v>627</v>
      </c>
      <c r="J77" s="7">
        <v>0</v>
      </c>
      <c r="K77" s="7">
        <v>6</v>
      </c>
      <c r="L77" s="7">
        <v>0</v>
      </c>
      <c r="M77" s="7">
        <v>3</v>
      </c>
      <c r="N77" s="7">
        <v>103</v>
      </c>
      <c r="O77" s="7">
        <v>46</v>
      </c>
      <c r="P77" s="7">
        <v>57</v>
      </c>
      <c r="Q77" s="7">
        <v>29</v>
      </c>
    </row>
    <row r="78" spans="1:17" x14ac:dyDescent="0.25">
      <c r="A78" s="9">
        <v>43929</v>
      </c>
      <c r="B78" s="7">
        <v>142</v>
      </c>
      <c r="D78" s="7">
        <v>1623</v>
      </c>
      <c r="E78" s="7">
        <v>29</v>
      </c>
      <c r="F78" s="7">
        <v>0</v>
      </c>
      <c r="G78" s="7">
        <v>406</v>
      </c>
      <c r="H78" s="7">
        <v>542</v>
      </c>
      <c r="I78" s="7">
        <v>669</v>
      </c>
      <c r="J78" s="7">
        <v>0</v>
      </c>
      <c r="K78" s="7">
        <v>6</v>
      </c>
      <c r="L78" s="7">
        <v>0</v>
      </c>
      <c r="M78" s="7">
        <v>2</v>
      </c>
      <c r="N78" s="7">
        <v>140</v>
      </c>
      <c r="O78" s="7">
        <v>65</v>
      </c>
      <c r="P78" s="7">
        <v>75</v>
      </c>
      <c r="Q78" s="7">
        <v>29</v>
      </c>
    </row>
    <row r="79" spans="1:17" x14ac:dyDescent="0.25">
      <c r="A79" s="9">
        <v>43930</v>
      </c>
      <c r="B79" s="7">
        <v>287</v>
      </c>
      <c r="D79" s="7">
        <v>1910</v>
      </c>
      <c r="E79" s="7">
        <v>54</v>
      </c>
      <c r="F79" s="7">
        <v>1</v>
      </c>
      <c r="G79" s="7">
        <v>460</v>
      </c>
      <c r="H79" s="7">
        <v>559</v>
      </c>
      <c r="I79" s="7">
        <v>885</v>
      </c>
      <c r="J79" s="7">
        <v>0</v>
      </c>
      <c r="K79" s="7">
        <v>6</v>
      </c>
      <c r="L79" s="7">
        <v>0</v>
      </c>
      <c r="M79" s="7">
        <v>3</v>
      </c>
      <c r="N79" s="7">
        <v>284</v>
      </c>
      <c r="O79" s="7">
        <v>214</v>
      </c>
      <c r="P79" s="7">
        <v>70</v>
      </c>
      <c r="Q79" s="7">
        <v>29</v>
      </c>
    </row>
    <row r="80" spans="1:17" x14ac:dyDescent="0.25">
      <c r="A80" s="9">
        <v>43931</v>
      </c>
      <c r="B80" s="7">
        <v>198</v>
      </c>
      <c r="D80" s="7">
        <v>2108</v>
      </c>
      <c r="E80" s="7">
        <v>32</v>
      </c>
      <c r="F80" s="7">
        <v>0</v>
      </c>
      <c r="G80" s="7">
        <v>492</v>
      </c>
      <c r="H80" s="7">
        <v>734</v>
      </c>
      <c r="I80" s="7">
        <v>875</v>
      </c>
      <c r="J80" s="7">
        <v>1</v>
      </c>
      <c r="K80" s="7">
        <v>7</v>
      </c>
      <c r="L80" s="7">
        <v>0</v>
      </c>
      <c r="M80" s="7">
        <v>0</v>
      </c>
      <c r="N80" s="7">
        <v>198</v>
      </c>
      <c r="O80" s="7">
        <v>141</v>
      </c>
      <c r="P80" s="7">
        <v>57</v>
      </c>
      <c r="Q80" s="7">
        <v>32</v>
      </c>
    </row>
    <row r="81" spans="1:17" x14ac:dyDescent="0.25">
      <c r="A81" s="9">
        <v>43932</v>
      </c>
      <c r="B81" s="7">
        <v>191</v>
      </c>
      <c r="D81" s="7">
        <v>2299</v>
      </c>
      <c r="E81" s="7">
        <v>35</v>
      </c>
      <c r="F81" s="7">
        <v>0</v>
      </c>
      <c r="G81" s="7">
        <v>527</v>
      </c>
      <c r="H81" s="7">
        <v>820</v>
      </c>
      <c r="I81" s="7">
        <v>944</v>
      </c>
      <c r="J81" s="7">
        <v>1</v>
      </c>
      <c r="K81" s="7">
        <v>8</v>
      </c>
      <c r="L81" s="7">
        <v>0</v>
      </c>
      <c r="M81" s="7">
        <v>0</v>
      </c>
      <c r="N81" s="7">
        <v>191</v>
      </c>
      <c r="O81" s="7">
        <v>152</v>
      </c>
      <c r="P81" s="7">
        <v>39</v>
      </c>
      <c r="Q81" s="7">
        <v>31</v>
      </c>
    </row>
    <row r="82" spans="1:17" x14ac:dyDescent="0.25">
      <c r="A82" s="9">
        <v>43933</v>
      </c>
      <c r="B82" s="7">
        <v>233</v>
      </c>
      <c r="D82" s="7">
        <v>2532</v>
      </c>
      <c r="E82" s="7">
        <v>32</v>
      </c>
      <c r="F82" s="7">
        <v>0</v>
      </c>
      <c r="G82" s="7">
        <v>559</v>
      </c>
      <c r="H82" s="7">
        <v>988</v>
      </c>
      <c r="I82" s="7">
        <v>977</v>
      </c>
      <c r="J82" s="7">
        <v>0</v>
      </c>
      <c r="K82" s="7">
        <v>8</v>
      </c>
      <c r="L82" s="7">
        <v>0</v>
      </c>
      <c r="M82" s="7">
        <v>0</v>
      </c>
      <c r="N82" s="7">
        <v>233</v>
      </c>
      <c r="O82" s="7">
        <v>188</v>
      </c>
      <c r="P82" s="7">
        <v>45</v>
      </c>
      <c r="Q82" s="7">
        <v>31</v>
      </c>
    </row>
    <row r="83" spans="1:17" x14ac:dyDescent="0.25">
      <c r="A83" s="9">
        <v>43934</v>
      </c>
      <c r="B83" s="7">
        <v>386</v>
      </c>
      <c r="D83" s="7">
        <v>2918</v>
      </c>
      <c r="E83" s="7">
        <v>26</v>
      </c>
      <c r="F83" s="7">
        <v>0</v>
      </c>
      <c r="G83" s="7">
        <v>585</v>
      </c>
      <c r="H83" s="7">
        <v>1165</v>
      </c>
      <c r="I83" s="7">
        <v>1159</v>
      </c>
      <c r="J83" s="7">
        <v>1</v>
      </c>
      <c r="K83" s="7">
        <v>9</v>
      </c>
      <c r="L83" s="7">
        <v>0</v>
      </c>
      <c r="M83" s="7">
        <v>0</v>
      </c>
      <c r="N83" s="7">
        <v>386</v>
      </c>
      <c r="O83" s="7">
        <v>334</v>
      </c>
      <c r="P83" s="7">
        <v>52</v>
      </c>
      <c r="Q83" s="7">
        <v>29</v>
      </c>
    </row>
    <row r="84" spans="1:17" x14ac:dyDescent="0.25">
      <c r="A84" s="9">
        <v>43935</v>
      </c>
      <c r="B84" s="7">
        <v>334</v>
      </c>
      <c r="D84" s="7">
        <v>3252</v>
      </c>
      <c r="E84" s="7">
        <v>25</v>
      </c>
      <c r="F84" s="7">
        <v>0</v>
      </c>
      <c r="G84" s="7">
        <v>610</v>
      </c>
      <c r="H84" s="7">
        <v>1316</v>
      </c>
      <c r="I84" s="7">
        <v>1316</v>
      </c>
      <c r="J84" s="7">
        <v>1</v>
      </c>
      <c r="K84" s="7">
        <v>10</v>
      </c>
      <c r="L84" s="7">
        <v>0</v>
      </c>
      <c r="M84" s="7">
        <v>0</v>
      </c>
      <c r="N84" s="7">
        <v>334</v>
      </c>
      <c r="O84" s="7">
        <v>275</v>
      </c>
      <c r="P84" s="7">
        <v>59</v>
      </c>
      <c r="Q84" s="7">
        <v>28</v>
      </c>
    </row>
    <row r="85" spans="1:17" x14ac:dyDescent="0.25">
      <c r="A85" s="9">
        <v>43936</v>
      </c>
      <c r="B85" s="7">
        <v>447</v>
      </c>
      <c r="D85" s="7">
        <v>3699</v>
      </c>
      <c r="E85" s="7">
        <v>41</v>
      </c>
      <c r="F85" s="7">
        <v>0</v>
      </c>
      <c r="G85" s="7">
        <v>651</v>
      </c>
      <c r="H85" s="7">
        <v>1540</v>
      </c>
      <c r="I85" s="7">
        <v>1497</v>
      </c>
      <c r="J85" s="7">
        <v>0</v>
      </c>
      <c r="K85" s="7">
        <v>10</v>
      </c>
      <c r="L85" s="7">
        <v>1</v>
      </c>
      <c r="M85" s="7">
        <v>0</v>
      </c>
      <c r="N85" s="7">
        <v>447</v>
      </c>
      <c r="O85" s="7">
        <v>406</v>
      </c>
      <c r="P85" s="7">
        <v>41</v>
      </c>
      <c r="Q85" s="7">
        <v>26</v>
      </c>
    </row>
    <row r="86" spans="1:17" x14ac:dyDescent="0.25">
      <c r="A86" s="9">
        <v>43937</v>
      </c>
      <c r="B86" s="7">
        <v>728</v>
      </c>
      <c r="D86" s="7">
        <v>4427</v>
      </c>
      <c r="E86" s="7">
        <v>31</v>
      </c>
      <c r="F86" s="7">
        <v>0</v>
      </c>
      <c r="G86" s="7">
        <v>682</v>
      </c>
      <c r="H86" s="7">
        <v>1848</v>
      </c>
      <c r="I86" s="7">
        <v>1886</v>
      </c>
      <c r="J86" s="7">
        <v>0</v>
      </c>
      <c r="K86" s="7">
        <v>10</v>
      </c>
      <c r="L86" s="7">
        <v>0</v>
      </c>
      <c r="M86" s="7">
        <v>0</v>
      </c>
      <c r="N86" s="7">
        <v>728</v>
      </c>
      <c r="O86" s="7">
        <v>676</v>
      </c>
      <c r="P86" s="7">
        <v>52</v>
      </c>
      <c r="Q86" s="7">
        <v>23</v>
      </c>
    </row>
    <row r="87" spans="1:17" x14ac:dyDescent="0.25">
      <c r="A87" s="9">
        <v>43938</v>
      </c>
      <c r="B87" s="7">
        <v>623</v>
      </c>
      <c r="D87" s="7">
        <v>5050</v>
      </c>
      <c r="E87" s="7">
        <v>25</v>
      </c>
      <c r="F87" s="7">
        <v>0</v>
      </c>
      <c r="G87" s="7">
        <v>707</v>
      </c>
      <c r="H87" s="7">
        <v>2218</v>
      </c>
      <c r="I87" s="7">
        <v>2113</v>
      </c>
      <c r="J87" s="7">
        <v>1</v>
      </c>
      <c r="K87" s="7">
        <v>11</v>
      </c>
      <c r="L87" s="7">
        <v>0</v>
      </c>
      <c r="M87" s="7">
        <v>1</v>
      </c>
      <c r="N87" s="7">
        <v>622</v>
      </c>
      <c r="O87" s="7">
        <v>559</v>
      </c>
      <c r="P87" s="7">
        <v>63</v>
      </c>
      <c r="Q87" s="7">
        <v>22</v>
      </c>
    </row>
    <row r="88" spans="1:17" x14ac:dyDescent="0.25">
      <c r="A88" s="9">
        <v>43939</v>
      </c>
      <c r="B88" s="7">
        <v>942</v>
      </c>
      <c r="D88" s="7">
        <v>5992</v>
      </c>
      <c r="E88" s="7">
        <v>38</v>
      </c>
      <c r="F88" s="7">
        <v>0</v>
      </c>
      <c r="G88" s="7">
        <v>745</v>
      </c>
      <c r="H88" s="7">
        <v>2678</v>
      </c>
      <c r="I88" s="7">
        <v>2557</v>
      </c>
      <c r="J88" s="7">
        <v>0</v>
      </c>
      <c r="K88" s="7">
        <v>11</v>
      </c>
      <c r="L88" s="7">
        <v>0</v>
      </c>
      <c r="M88" s="7">
        <v>0</v>
      </c>
      <c r="N88" s="7">
        <v>942</v>
      </c>
      <c r="O88" s="7">
        <v>893</v>
      </c>
      <c r="P88" s="7">
        <v>49</v>
      </c>
      <c r="Q88" s="7">
        <v>23</v>
      </c>
    </row>
    <row r="89" spans="1:17" x14ac:dyDescent="0.25">
      <c r="A89" s="9">
        <v>43940</v>
      </c>
      <c r="B89" s="7">
        <v>596</v>
      </c>
      <c r="D89" s="7">
        <v>6588</v>
      </c>
      <c r="E89" s="7">
        <v>26</v>
      </c>
      <c r="F89" s="7">
        <v>0</v>
      </c>
      <c r="G89" s="7">
        <v>771</v>
      </c>
      <c r="H89" s="7">
        <v>2888</v>
      </c>
      <c r="I89" s="7">
        <v>2917</v>
      </c>
      <c r="J89" s="7">
        <v>0</v>
      </c>
      <c r="K89" s="7">
        <v>11</v>
      </c>
      <c r="L89" s="7">
        <v>0</v>
      </c>
      <c r="M89" s="7">
        <v>0</v>
      </c>
      <c r="N89" s="7">
        <v>596</v>
      </c>
      <c r="O89" s="7">
        <v>544</v>
      </c>
      <c r="P89" s="7">
        <v>52</v>
      </c>
      <c r="Q89" s="7">
        <v>22</v>
      </c>
    </row>
    <row r="90" spans="1:17" x14ac:dyDescent="0.25">
      <c r="A90" s="9">
        <v>43941</v>
      </c>
      <c r="B90" s="7">
        <v>1426</v>
      </c>
      <c r="D90" s="7">
        <v>8014</v>
      </c>
      <c r="E90" s="7">
        <v>33</v>
      </c>
      <c r="F90" s="7">
        <v>0</v>
      </c>
      <c r="G90" s="7">
        <v>804</v>
      </c>
      <c r="H90" s="7">
        <v>3782</v>
      </c>
      <c r="I90" s="7">
        <v>3416</v>
      </c>
      <c r="J90" s="7">
        <v>0</v>
      </c>
      <c r="K90" s="7">
        <v>11</v>
      </c>
      <c r="L90" s="7">
        <v>0</v>
      </c>
      <c r="M90" s="7">
        <v>0</v>
      </c>
      <c r="N90" s="7">
        <v>1426</v>
      </c>
      <c r="O90" s="7">
        <v>1371</v>
      </c>
      <c r="P90" s="7">
        <v>55</v>
      </c>
      <c r="Q90" s="7">
        <v>23</v>
      </c>
    </row>
    <row r="91" spans="1:17" x14ac:dyDescent="0.25">
      <c r="A91" s="9">
        <v>43942</v>
      </c>
      <c r="B91" s="7">
        <v>1111</v>
      </c>
      <c r="D91" s="7">
        <v>9125</v>
      </c>
      <c r="E91" s="7">
        <v>39</v>
      </c>
      <c r="F91" s="7">
        <v>0</v>
      </c>
      <c r="G91" s="7">
        <v>843</v>
      </c>
      <c r="H91" s="7">
        <v>4682</v>
      </c>
      <c r="I91" s="7">
        <v>3588</v>
      </c>
      <c r="J91" s="7">
        <v>0</v>
      </c>
      <c r="K91" s="7">
        <v>11</v>
      </c>
      <c r="L91" s="7">
        <v>0</v>
      </c>
      <c r="M91" s="7">
        <v>0</v>
      </c>
      <c r="N91" s="7">
        <v>1111</v>
      </c>
      <c r="O91" s="7">
        <v>1050</v>
      </c>
      <c r="P91" s="7">
        <v>61</v>
      </c>
      <c r="Q91" s="7">
        <v>27</v>
      </c>
    </row>
    <row r="92" spans="1:17" x14ac:dyDescent="0.25">
      <c r="A92" s="9">
        <v>43943</v>
      </c>
      <c r="B92" s="7">
        <v>1016</v>
      </c>
      <c r="D92" s="7">
        <v>10141</v>
      </c>
      <c r="E92" s="7">
        <v>57</v>
      </c>
      <c r="F92" s="7">
        <v>0</v>
      </c>
      <c r="G92" s="7">
        <v>900</v>
      </c>
      <c r="H92" s="7">
        <v>4999</v>
      </c>
      <c r="I92" s="7">
        <v>4229</v>
      </c>
      <c r="J92" s="7">
        <v>1</v>
      </c>
      <c r="K92" s="7">
        <v>12</v>
      </c>
      <c r="L92" s="7">
        <v>0</v>
      </c>
      <c r="M92" s="7">
        <v>0</v>
      </c>
      <c r="N92" s="7">
        <v>1016</v>
      </c>
      <c r="O92" s="7">
        <v>967</v>
      </c>
      <c r="P92" s="7">
        <v>49</v>
      </c>
      <c r="Q92" s="7">
        <v>25</v>
      </c>
    </row>
    <row r="93" spans="1:17" x14ac:dyDescent="0.25">
      <c r="A93" s="9">
        <v>43944</v>
      </c>
      <c r="B93" s="7">
        <v>1037</v>
      </c>
      <c r="D93" s="7">
        <v>11178</v>
      </c>
      <c r="E93" s="7">
        <v>36</v>
      </c>
      <c r="F93" s="7">
        <v>1</v>
      </c>
      <c r="G93" s="7">
        <v>936</v>
      </c>
      <c r="H93" s="7">
        <v>8874</v>
      </c>
      <c r="I93" s="7">
        <v>1355</v>
      </c>
      <c r="J93" s="7">
        <v>0</v>
      </c>
      <c r="K93" s="7">
        <v>12</v>
      </c>
      <c r="L93" s="7">
        <v>0</v>
      </c>
      <c r="M93" s="7">
        <v>0</v>
      </c>
      <c r="N93" s="7">
        <v>1037</v>
      </c>
      <c r="O93" s="7">
        <v>982</v>
      </c>
      <c r="P93" s="7">
        <v>55</v>
      </c>
      <c r="Q93" s="7">
        <v>26</v>
      </c>
    </row>
    <row r="94" spans="1:17" x14ac:dyDescent="0.25">
      <c r="A94" s="9">
        <v>43945</v>
      </c>
      <c r="B94" s="7">
        <v>897</v>
      </c>
      <c r="D94" s="7">
        <v>12075</v>
      </c>
      <c r="E94" s="7">
        <v>38</v>
      </c>
      <c r="F94" s="7">
        <v>0</v>
      </c>
      <c r="G94" s="7">
        <v>974</v>
      </c>
      <c r="H94" s="7">
        <v>9878</v>
      </c>
      <c r="I94" s="7">
        <v>1210</v>
      </c>
      <c r="J94" s="7">
        <v>0</v>
      </c>
      <c r="K94" s="7">
        <v>12</v>
      </c>
      <c r="L94" s="7">
        <v>0</v>
      </c>
      <c r="M94" s="7">
        <v>0</v>
      </c>
      <c r="N94" s="7">
        <v>897</v>
      </c>
      <c r="O94" s="7">
        <v>852</v>
      </c>
      <c r="P94" s="7">
        <v>45</v>
      </c>
      <c r="Q94" s="7">
        <v>24</v>
      </c>
    </row>
    <row r="95" spans="1:17" x14ac:dyDescent="0.25">
      <c r="A95" s="9">
        <v>43946</v>
      </c>
      <c r="B95" s="7">
        <v>618</v>
      </c>
      <c r="D95" s="7">
        <v>12693</v>
      </c>
      <c r="E95" s="7">
        <v>46</v>
      </c>
      <c r="F95" s="7">
        <v>0</v>
      </c>
      <c r="G95" s="7">
        <v>1020</v>
      </c>
      <c r="H95" s="7">
        <v>10465</v>
      </c>
      <c r="I95" s="7">
        <v>1195</v>
      </c>
      <c r="J95" s="7">
        <v>0</v>
      </c>
      <c r="K95" s="7">
        <v>12</v>
      </c>
      <c r="L95" s="7">
        <v>0</v>
      </c>
      <c r="M95" s="7">
        <v>0</v>
      </c>
      <c r="N95" s="7">
        <v>618</v>
      </c>
      <c r="O95" s="7">
        <v>597</v>
      </c>
      <c r="P95" s="7">
        <v>21</v>
      </c>
      <c r="Q95" s="7">
        <v>24</v>
      </c>
    </row>
    <row r="96" spans="1:17" x14ac:dyDescent="0.25">
      <c r="A96" s="9">
        <v>43947</v>
      </c>
      <c r="B96" s="7">
        <v>931</v>
      </c>
      <c r="D96" s="7">
        <v>13624</v>
      </c>
      <c r="E96" s="7">
        <v>58</v>
      </c>
      <c r="F96" s="7">
        <v>0</v>
      </c>
      <c r="G96" s="7">
        <v>1078</v>
      </c>
      <c r="H96" s="7">
        <v>11241</v>
      </c>
      <c r="I96" s="7">
        <v>1292</v>
      </c>
      <c r="J96" s="7">
        <v>0</v>
      </c>
      <c r="K96" s="7">
        <v>12</v>
      </c>
      <c r="L96" s="7">
        <v>0</v>
      </c>
      <c r="M96" s="7">
        <v>2</v>
      </c>
      <c r="N96" s="7">
        <v>929</v>
      </c>
      <c r="O96" s="7">
        <v>886</v>
      </c>
      <c r="P96" s="7">
        <v>43</v>
      </c>
      <c r="Q96" s="7">
        <v>22</v>
      </c>
    </row>
    <row r="97" spans="1:17" x14ac:dyDescent="0.25">
      <c r="A97" s="9">
        <v>43948</v>
      </c>
      <c r="B97" s="7">
        <v>799</v>
      </c>
      <c r="D97" s="7">
        <v>14423</v>
      </c>
      <c r="E97" s="7">
        <v>35</v>
      </c>
      <c r="F97" s="7">
        <v>0</v>
      </c>
      <c r="G97" s="7">
        <v>1113</v>
      </c>
      <c r="H97" s="7">
        <v>11863</v>
      </c>
      <c r="I97" s="7">
        <v>1432</v>
      </c>
      <c r="J97" s="7">
        <v>2</v>
      </c>
      <c r="K97" s="7">
        <v>14</v>
      </c>
      <c r="L97" s="7">
        <v>0</v>
      </c>
      <c r="M97" s="7">
        <v>0</v>
      </c>
      <c r="N97" s="7">
        <v>799</v>
      </c>
      <c r="O97" s="7">
        <v>764</v>
      </c>
      <c r="P97" s="7">
        <v>35</v>
      </c>
      <c r="Q97" s="7">
        <v>20</v>
      </c>
    </row>
    <row r="98" spans="1:17" x14ac:dyDescent="0.25">
      <c r="A98" s="9">
        <v>43949</v>
      </c>
      <c r="B98" s="7">
        <v>528</v>
      </c>
      <c r="D98" s="7">
        <v>14951</v>
      </c>
      <c r="E98" s="7">
        <v>33</v>
      </c>
      <c r="F98" s="7">
        <v>0</v>
      </c>
      <c r="G98" s="7">
        <v>1146</v>
      </c>
      <c r="H98" s="7">
        <v>12120</v>
      </c>
      <c r="I98" s="7">
        <v>1670</v>
      </c>
      <c r="J98" s="7">
        <v>0</v>
      </c>
      <c r="K98" s="7">
        <v>14</v>
      </c>
      <c r="L98" s="7">
        <v>0</v>
      </c>
      <c r="M98" s="7">
        <v>0</v>
      </c>
      <c r="N98" s="7">
        <v>528</v>
      </c>
      <c r="O98" s="7">
        <v>511</v>
      </c>
      <c r="P98" s="7">
        <v>17</v>
      </c>
      <c r="Q98" s="7">
        <v>21</v>
      </c>
    </row>
    <row r="99" spans="1:17" x14ac:dyDescent="0.25">
      <c r="A99" s="9">
        <v>43950</v>
      </c>
      <c r="B99" s="7">
        <v>690</v>
      </c>
      <c r="D99" s="7">
        <v>15641</v>
      </c>
      <c r="E99" s="7">
        <v>62</v>
      </c>
      <c r="F99" s="7">
        <v>0</v>
      </c>
      <c r="G99" s="7">
        <v>1208</v>
      </c>
      <c r="H99" s="7">
        <v>12725</v>
      </c>
      <c r="I99" s="7">
        <v>1693</v>
      </c>
      <c r="J99" s="7">
        <v>0</v>
      </c>
      <c r="K99" s="7">
        <v>14</v>
      </c>
      <c r="L99" s="7">
        <v>0</v>
      </c>
      <c r="M99" s="7">
        <v>0</v>
      </c>
      <c r="N99" s="7">
        <v>690</v>
      </c>
      <c r="O99" s="7">
        <v>660</v>
      </c>
      <c r="P99" s="7">
        <v>30</v>
      </c>
      <c r="Q99" s="7">
        <v>22</v>
      </c>
    </row>
    <row r="100" spans="1:17" x14ac:dyDescent="0.25">
      <c r="A100" s="9">
        <v>43951</v>
      </c>
      <c r="B100" s="7">
        <v>528</v>
      </c>
      <c r="D100" s="7">
        <v>16169</v>
      </c>
      <c r="E100" s="7">
        <v>56</v>
      </c>
      <c r="F100" s="7">
        <v>0</v>
      </c>
      <c r="G100" s="7">
        <v>1264</v>
      </c>
      <c r="H100" s="7">
        <v>13202</v>
      </c>
      <c r="I100" s="7">
        <v>1687</v>
      </c>
      <c r="J100" s="7">
        <v>1</v>
      </c>
      <c r="K100" s="7">
        <v>15</v>
      </c>
      <c r="L100" s="7">
        <v>0</v>
      </c>
      <c r="M100" s="7">
        <v>0</v>
      </c>
      <c r="N100" s="7">
        <v>528</v>
      </c>
      <c r="O100" s="7">
        <v>488</v>
      </c>
      <c r="P100" s="7">
        <v>40</v>
      </c>
      <c r="Q100" s="7">
        <v>21</v>
      </c>
    </row>
    <row r="101" spans="1:17" x14ac:dyDescent="0.25">
      <c r="A101" s="9">
        <v>43952</v>
      </c>
      <c r="B101" s="7">
        <v>932</v>
      </c>
      <c r="D101" s="7">
        <v>17101</v>
      </c>
      <c r="E101" s="7">
        <v>24</v>
      </c>
      <c r="F101" s="7">
        <v>0</v>
      </c>
      <c r="G101" s="7">
        <v>1288</v>
      </c>
      <c r="H101" s="7">
        <v>14053</v>
      </c>
      <c r="I101" s="7">
        <v>1743</v>
      </c>
      <c r="J101" s="7">
        <v>1</v>
      </c>
      <c r="K101" s="7">
        <v>16</v>
      </c>
      <c r="L101" s="7">
        <v>0</v>
      </c>
      <c r="M101" s="7">
        <v>0</v>
      </c>
      <c r="N101" s="7">
        <v>932</v>
      </c>
      <c r="O101" s="7">
        <v>905</v>
      </c>
      <c r="P101" s="7">
        <v>27</v>
      </c>
      <c r="Q101" s="7">
        <v>23</v>
      </c>
    </row>
    <row r="102" spans="1:17" x14ac:dyDescent="0.25">
      <c r="A102" s="9">
        <v>43953</v>
      </c>
      <c r="B102" s="7">
        <v>447</v>
      </c>
      <c r="D102" s="7">
        <v>17548</v>
      </c>
      <c r="E102" s="7">
        <v>79</v>
      </c>
      <c r="F102" s="7">
        <v>0</v>
      </c>
      <c r="G102" s="7">
        <v>1367</v>
      </c>
      <c r="H102" s="7">
        <v>14474</v>
      </c>
      <c r="I102" s="7">
        <v>1688</v>
      </c>
      <c r="J102" s="7">
        <v>1</v>
      </c>
      <c r="K102" s="7">
        <v>17</v>
      </c>
      <c r="L102" s="7">
        <v>1</v>
      </c>
      <c r="M102" s="7">
        <v>0</v>
      </c>
      <c r="N102" s="7">
        <v>447</v>
      </c>
      <c r="O102" s="7">
        <v>431</v>
      </c>
      <c r="P102" s="7">
        <v>16</v>
      </c>
      <c r="Q102" s="7">
        <v>24</v>
      </c>
    </row>
    <row r="103" spans="1:17" x14ac:dyDescent="0.25">
      <c r="A103" s="9">
        <v>43954</v>
      </c>
      <c r="B103" s="7">
        <v>657</v>
      </c>
      <c r="D103" s="7">
        <v>18205</v>
      </c>
      <c r="E103" s="7">
        <v>61</v>
      </c>
      <c r="F103" s="7">
        <v>0</v>
      </c>
      <c r="G103" s="7">
        <v>1428</v>
      </c>
      <c r="H103" s="7">
        <v>15149</v>
      </c>
      <c r="I103" s="7">
        <v>1608</v>
      </c>
      <c r="J103" s="7">
        <v>1</v>
      </c>
      <c r="K103" s="7">
        <v>18</v>
      </c>
      <c r="L103" s="7">
        <v>0</v>
      </c>
      <c r="M103" s="7">
        <v>0</v>
      </c>
      <c r="N103" s="7">
        <v>657</v>
      </c>
      <c r="O103" s="7">
        <v>626</v>
      </c>
      <c r="P103" s="7">
        <v>31</v>
      </c>
      <c r="Q103" s="7">
        <v>22</v>
      </c>
    </row>
    <row r="104" spans="1:17" x14ac:dyDescent="0.25">
      <c r="A104" s="9">
        <v>43955</v>
      </c>
      <c r="B104" s="7">
        <v>573</v>
      </c>
      <c r="D104" s="7">
        <v>18778</v>
      </c>
      <c r="E104" s="7">
        <v>49</v>
      </c>
      <c r="F104" s="7">
        <v>0</v>
      </c>
      <c r="G104" s="7">
        <v>1477</v>
      </c>
      <c r="H104" s="7">
        <v>15812</v>
      </c>
      <c r="I104" s="7">
        <v>1469</v>
      </c>
      <c r="J104" s="7">
        <v>0</v>
      </c>
      <c r="K104" s="7">
        <v>18</v>
      </c>
      <c r="L104" s="7">
        <v>0</v>
      </c>
      <c r="M104" s="7">
        <v>0</v>
      </c>
      <c r="N104" s="7">
        <v>573</v>
      </c>
      <c r="O104" s="7">
        <v>560</v>
      </c>
      <c r="P104" s="7">
        <v>13</v>
      </c>
      <c r="Q104" s="7">
        <v>25</v>
      </c>
    </row>
    <row r="105" spans="1:17" x14ac:dyDescent="0.25">
      <c r="A105" s="9">
        <v>43956</v>
      </c>
      <c r="B105" s="7">
        <v>632</v>
      </c>
      <c r="D105" s="7">
        <v>19410</v>
      </c>
      <c r="E105" s="7">
        <v>62</v>
      </c>
      <c r="F105" s="7">
        <v>1</v>
      </c>
      <c r="G105" s="7">
        <v>1539</v>
      </c>
      <c r="H105" s="7">
        <v>16289</v>
      </c>
      <c r="I105" s="7">
        <v>1562</v>
      </c>
      <c r="J105" s="7">
        <v>0</v>
      </c>
      <c r="K105" s="7">
        <v>18</v>
      </c>
      <c r="L105" s="7">
        <v>0</v>
      </c>
      <c r="M105" s="7">
        <v>0</v>
      </c>
      <c r="N105" s="7">
        <v>632</v>
      </c>
      <c r="O105" s="7">
        <v>605</v>
      </c>
      <c r="P105" s="7">
        <v>27</v>
      </c>
      <c r="Q105" s="7">
        <v>24</v>
      </c>
    </row>
    <row r="106" spans="1:17" x14ac:dyDescent="0.25">
      <c r="A106" s="9">
        <v>43957</v>
      </c>
      <c r="B106" s="7">
        <v>788</v>
      </c>
      <c r="D106" s="7">
        <v>20198</v>
      </c>
      <c r="E106" s="7">
        <v>115</v>
      </c>
      <c r="F106" s="7">
        <v>0</v>
      </c>
      <c r="G106" s="7">
        <v>1654</v>
      </c>
      <c r="H106" s="7">
        <v>17082</v>
      </c>
      <c r="I106" s="7">
        <v>1440</v>
      </c>
      <c r="J106" s="7">
        <v>2</v>
      </c>
      <c r="K106" s="7">
        <v>20</v>
      </c>
      <c r="L106" s="7">
        <v>0</v>
      </c>
      <c r="M106" s="7">
        <v>0</v>
      </c>
      <c r="N106" s="7">
        <v>788</v>
      </c>
      <c r="O106" s="7">
        <v>760</v>
      </c>
      <c r="P106" s="7">
        <v>28</v>
      </c>
      <c r="Q106" s="7">
        <v>23</v>
      </c>
    </row>
    <row r="107" spans="1:17" x14ac:dyDescent="0.25">
      <c r="A107" s="9">
        <v>43958</v>
      </c>
      <c r="B107" s="7">
        <v>741</v>
      </c>
      <c r="D107" s="7">
        <v>20939</v>
      </c>
      <c r="E107" s="7">
        <v>78</v>
      </c>
      <c r="F107" s="7">
        <v>0</v>
      </c>
      <c r="G107" s="7">
        <v>1732</v>
      </c>
      <c r="H107" s="7">
        <v>17831</v>
      </c>
      <c r="I107" s="7">
        <v>1354</v>
      </c>
      <c r="J107" s="7">
        <v>0</v>
      </c>
      <c r="K107" s="7">
        <v>20</v>
      </c>
      <c r="L107" s="7">
        <v>0</v>
      </c>
      <c r="M107" s="7">
        <v>0</v>
      </c>
      <c r="N107" s="7">
        <v>741</v>
      </c>
      <c r="O107" s="7">
        <v>725</v>
      </c>
      <c r="P107" s="7">
        <v>16</v>
      </c>
      <c r="Q107" s="7">
        <v>19</v>
      </c>
    </row>
    <row r="108" spans="1:17" x14ac:dyDescent="0.25">
      <c r="A108" s="9">
        <v>43959</v>
      </c>
      <c r="B108" s="7">
        <v>768</v>
      </c>
      <c r="D108" s="7">
        <v>21707</v>
      </c>
      <c r="E108" s="7">
        <v>328</v>
      </c>
      <c r="F108" s="7">
        <v>0</v>
      </c>
      <c r="G108" s="7">
        <v>2060</v>
      </c>
      <c r="H108" s="7">
        <v>18402</v>
      </c>
      <c r="I108" s="7">
        <v>1223</v>
      </c>
      <c r="J108" s="7">
        <v>0</v>
      </c>
      <c r="K108" s="7">
        <v>20</v>
      </c>
      <c r="L108" s="7">
        <v>0</v>
      </c>
      <c r="M108" s="7">
        <v>0</v>
      </c>
      <c r="N108" s="7">
        <v>768</v>
      </c>
      <c r="O108" s="7">
        <v>750</v>
      </c>
      <c r="P108" s="7">
        <v>18</v>
      </c>
      <c r="Q108" s="7">
        <v>22</v>
      </c>
    </row>
    <row r="109" spans="1:17" x14ac:dyDescent="0.25">
      <c r="A109" s="9">
        <v>43960</v>
      </c>
      <c r="B109" s="7">
        <v>753</v>
      </c>
      <c r="D109" s="7">
        <v>22460</v>
      </c>
      <c r="E109" s="7">
        <v>256</v>
      </c>
      <c r="F109" s="7">
        <v>0</v>
      </c>
      <c r="G109" s="7">
        <v>2316</v>
      </c>
      <c r="H109" s="7">
        <v>19020</v>
      </c>
      <c r="I109" s="7">
        <v>1102</v>
      </c>
      <c r="J109" s="7">
        <v>0</v>
      </c>
      <c r="K109" s="7">
        <v>20</v>
      </c>
      <c r="L109" s="7">
        <v>0</v>
      </c>
      <c r="M109" s="7">
        <v>0</v>
      </c>
      <c r="N109" s="7">
        <v>753</v>
      </c>
      <c r="O109" s="7">
        <v>739</v>
      </c>
      <c r="P109" s="7">
        <v>14</v>
      </c>
      <c r="Q109" s="7">
        <v>23</v>
      </c>
    </row>
    <row r="110" spans="1:17" x14ac:dyDescent="0.25">
      <c r="A110" s="9">
        <v>43961</v>
      </c>
      <c r="B110" s="7">
        <v>876</v>
      </c>
      <c r="D110" s="7">
        <v>23336</v>
      </c>
      <c r="E110" s="7">
        <v>425</v>
      </c>
      <c r="F110" s="7">
        <v>0</v>
      </c>
      <c r="G110" s="7">
        <v>2741</v>
      </c>
      <c r="H110" s="7">
        <v>19498</v>
      </c>
      <c r="I110" s="7">
        <v>1075</v>
      </c>
      <c r="J110" s="7">
        <v>0</v>
      </c>
      <c r="K110" s="7">
        <v>20</v>
      </c>
      <c r="L110" s="7">
        <v>0</v>
      </c>
      <c r="M110" s="7">
        <v>1</v>
      </c>
      <c r="N110" s="7">
        <v>875</v>
      </c>
      <c r="O110" s="7">
        <v>860</v>
      </c>
      <c r="P110" s="7">
        <v>15</v>
      </c>
      <c r="Q110" s="7">
        <v>22</v>
      </c>
    </row>
    <row r="111" spans="1:17" x14ac:dyDescent="0.25">
      <c r="A111" s="9">
        <v>43962</v>
      </c>
      <c r="B111" s="7">
        <v>486</v>
      </c>
      <c r="C111" s="7">
        <v>35</v>
      </c>
      <c r="D111" s="7">
        <v>23787</v>
      </c>
      <c r="E111" s="7">
        <v>504</v>
      </c>
      <c r="F111" s="7">
        <v>0</v>
      </c>
      <c r="G111" s="7">
        <v>3245</v>
      </c>
      <c r="H111" s="7">
        <v>19448</v>
      </c>
      <c r="I111" s="7">
        <v>1070</v>
      </c>
      <c r="J111" s="7">
        <v>1</v>
      </c>
      <c r="K111" s="7">
        <v>21</v>
      </c>
      <c r="L111" s="7">
        <v>1</v>
      </c>
      <c r="M111" s="7">
        <v>0</v>
      </c>
      <c r="N111" s="7">
        <v>486</v>
      </c>
      <c r="O111" s="7">
        <v>481</v>
      </c>
      <c r="P111" s="7">
        <v>5</v>
      </c>
      <c r="Q111" s="7">
        <v>24</v>
      </c>
    </row>
    <row r="112" spans="1:17" x14ac:dyDescent="0.25">
      <c r="A112" s="9">
        <v>43963</v>
      </c>
      <c r="B112" s="7">
        <v>884</v>
      </c>
      <c r="C112" s="7">
        <v>0</v>
      </c>
      <c r="D112" s="7">
        <v>24671</v>
      </c>
      <c r="E112" s="7">
        <v>626</v>
      </c>
      <c r="F112" s="7">
        <v>0</v>
      </c>
      <c r="G112" s="7">
        <v>3871</v>
      </c>
      <c r="H112" s="7">
        <v>19667</v>
      </c>
      <c r="I112" s="7">
        <v>1107</v>
      </c>
      <c r="J112" s="7">
        <v>0</v>
      </c>
      <c r="K112" s="7">
        <v>21</v>
      </c>
      <c r="L112" s="7">
        <v>2</v>
      </c>
      <c r="M112" s="7">
        <v>0</v>
      </c>
      <c r="N112" s="7">
        <v>884</v>
      </c>
      <c r="O112" s="7">
        <v>877</v>
      </c>
      <c r="P112" s="7">
        <v>7</v>
      </c>
      <c r="Q112" s="7">
        <v>20</v>
      </c>
    </row>
    <row r="113" spans="1:17" x14ac:dyDescent="0.25">
      <c r="A113" s="9">
        <v>43964</v>
      </c>
      <c r="B113" s="7">
        <v>675</v>
      </c>
      <c r="C113" s="7">
        <v>0</v>
      </c>
      <c r="D113" s="7">
        <v>25346</v>
      </c>
      <c r="E113" s="7">
        <v>958</v>
      </c>
      <c r="F113" s="7">
        <v>0</v>
      </c>
      <c r="G113" s="7">
        <v>4829</v>
      </c>
      <c r="H113" s="7">
        <v>19479</v>
      </c>
      <c r="I113" s="7">
        <v>1012</v>
      </c>
      <c r="J113" s="7">
        <v>0</v>
      </c>
      <c r="K113" s="7">
        <v>21</v>
      </c>
      <c r="L113" s="7">
        <v>0</v>
      </c>
      <c r="M113" s="7">
        <v>0</v>
      </c>
      <c r="N113" s="7">
        <v>675</v>
      </c>
      <c r="O113" s="7">
        <v>671</v>
      </c>
      <c r="P113" s="7">
        <v>4</v>
      </c>
      <c r="Q113" s="7">
        <v>19</v>
      </c>
    </row>
    <row r="114" spans="1:17" x14ac:dyDescent="0.25">
      <c r="A114" s="9">
        <v>43965</v>
      </c>
      <c r="B114" s="7">
        <v>752</v>
      </c>
      <c r="C114" s="7">
        <v>0</v>
      </c>
      <c r="D114" s="7">
        <v>26098</v>
      </c>
      <c r="E114" s="7">
        <v>1164</v>
      </c>
      <c r="F114" s="7">
        <v>0</v>
      </c>
      <c r="G114" s="7">
        <v>5993</v>
      </c>
      <c r="H114" s="7">
        <v>19032</v>
      </c>
      <c r="I114" s="7">
        <v>1047</v>
      </c>
      <c r="J114" s="7">
        <v>0</v>
      </c>
      <c r="K114" s="7">
        <v>21</v>
      </c>
      <c r="L114" s="7">
        <v>0</v>
      </c>
      <c r="M114" s="7">
        <v>0</v>
      </c>
      <c r="N114" s="7">
        <v>752</v>
      </c>
      <c r="O114" s="7">
        <v>750</v>
      </c>
      <c r="P114" s="7">
        <v>2</v>
      </c>
      <c r="Q114" s="7">
        <v>20</v>
      </c>
    </row>
    <row r="115" spans="1:17" x14ac:dyDescent="0.25">
      <c r="A115" s="9">
        <v>43966</v>
      </c>
      <c r="B115" s="7">
        <v>793</v>
      </c>
      <c r="C115" s="7">
        <v>0</v>
      </c>
      <c r="D115" s="7">
        <v>26891</v>
      </c>
      <c r="E115" s="7">
        <v>1275</v>
      </c>
      <c r="F115" s="7">
        <v>0</v>
      </c>
      <c r="G115" s="7">
        <v>7268</v>
      </c>
      <c r="H115" s="7">
        <v>18498</v>
      </c>
      <c r="I115" s="7">
        <v>1099</v>
      </c>
      <c r="J115" s="7">
        <v>0</v>
      </c>
      <c r="K115" s="7">
        <v>21</v>
      </c>
      <c r="L115" s="7">
        <v>0</v>
      </c>
      <c r="M115" s="7">
        <v>0</v>
      </c>
      <c r="N115" s="7">
        <v>793</v>
      </c>
      <c r="O115" s="7">
        <v>791</v>
      </c>
      <c r="P115" s="7">
        <v>2</v>
      </c>
      <c r="Q115" s="7">
        <v>18</v>
      </c>
    </row>
    <row r="116" spans="1:17" x14ac:dyDescent="0.25">
      <c r="A116" s="9">
        <v>43967</v>
      </c>
      <c r="B116" s="7">
        <v>465</v>
      </c>
      <c r="C116" s="7">
        <v>0</v>
      </c>
      <c r="D116" s="7">
        <v>27356</v>
      </c>
      <c r="E116" s="7">
        <v>1094</v>
      </c>
      <c r="F116" s="7">
        <v>0</v>
      </c>
      <c r="G116" s="7">
        <v>8362</v>
      </c>
      <c r="H116" s="7">
        <v>17881</v>
      </c>
      <c r="I116" s="7">
        <v>1086</v>
      </c>
      <c r="J116" s="7">
        <v>1</v>
      </c>
      <c r="K116" s="7">
        <v>22</v>
      </c>
      <c r="L116" s="7">
        <v>0</v>
      </c>
      <c r="M116" s="7">
        <v>0</v>
      </c>
      <c r="N116" s="7">
        <v>465</v>
      </c>
      <c r="O116" s="7">
        <v>457</v>
      </c>
      <c r="P116" s="7">
        <v>8</v>
      </c>
      <c r="Q116" s="7">
        <v>16</v>
      </c>
    </row>
    <row r="117" spans="1:17" x14ac:dyDescent="0.25">
      <c r="A117" s="9">
        <v>43968</v>
      </c>
      <c r="B117" s="7">
        <v>682</v>
      </c>
      <c r="C117" s="7">
        <v>0</v>
      </c>
      <c r="D117" s="7">
        <v>28038</v>
      </c>
      <c r="E117" s="7">
        <v>998</v>
      </c>
      <c r="F117" s="7">
        <v>0</v>
      </c>
      <c r="G117" s="7">
        <v>9360</v>
      </c>
      <c r="H117" s="7">
        <v>17466</v>
      </c>
      <c r="I117" s="7">
        <v>1185</v>
      </c>
      <c r="J117" s="7">
        <v>0</v>
      </c>
      <c r="K117" s="7">
        <v>22</v>
      </c>
      <c r="L117" s="7">
        <v>0</v>
      </c>
      <c r="M117" s="7">
        <v>0</v>
      </c>
      <c r="N117" s="7">
        <v>682</v>
      </c>
      <c r="O117" s="7">
        <v>673</v>
      </c>
      <c r="P117" s="7">
        <v>9</v>
      </c>
      <c r="Q117" s="7">
        <v>16</v>
      </c>
    </row>
    <row r="118" spans="1:17" x14ac:dyDescent="0.25">
      <c r="A118" s="9">
        <v>43969</v>
      </c>
      <c r="B118" s="7">
        <v>305</v>
      </c>
      <c r="C118" s="7">
        <v>0</v>
      </c>
      <c r="D118" s="7">
        <v>28343</v>
      </c>
      <c r="E118" s="7">
        <v>495</v>
      </c>
      <c r="F118" s="7">
        <v>0</v>
      </c>
      <c r="G118" s="7">
        <v>9855</v>
      </c>
      <c r="H118" s="7">
        <v>17450</v>
      </c>
      <c r="I118" s="7">
        <v>1011</v>
      </c>
      <c r="J118" s="7">
        <v>0</v>
      </c>
      <c r="K118" s="7">
        <v>22</v>
      </c>
      <c r="L118" s="7">
        <v>0</v>
      </c>
      <c r="M118" s="7">
        <v>0</v>
      </c>
      <c r="N118" s="7">
        <v>305</v>
      </c>
      <c r="O118" s="7">
        <v>303</v>
      </c>
      <c r="P118" s="7">
        <v>2</v>
      </c>
      <c r="Q118" s="7">
        <v>12</v>
      </c>
    </row>
    <row r="119" spans="1:17" x14ac:dyDescent="0.25">
      <c r="A119" s="9">
        <v>43970</v>
      </c>
      <c r="B119" s="7">
        <v>451</v>
      </c>
      <c r="C119" s="7">
        <v>0</v>
      </c>
      <c r="D119" s="7">
        <v>28794</v>
      </c>
      <c r="E119" s="7">
        <v>530</v>
      </c>
      <c r="F119" s="7">
        <v>0</v>
      </c>
      <c r="G119" s="7">
        <v>10385</v>
      </c>
      <c r="H119" s="7">
        <v>17403</v>
      </c>
      <c r="I119" s="7">
        <v>979</v>
      </c>
      <c r="J119" s="7">
        <v>0</v>
      </c>
      <c r="K119" s="7">
        <v>22</v>
      </c>
      <c r="L119" s="7">
        <v>0</v>
      </c>
      <c r="M119" s="7">
        <v>0</v>
      </c>
      <c r="N119" s="7">
        <v>451</v>
      </c>
      <c r="O119" s="7">
        <v>450</v>
      </c>
      <c r="P119" s="7">
        <v>1</v>
      </c>
      <c r="Q119" s="7">
        <v>10</v>
      </c>
    </row>
    <row r="120" spans="1:17" x14ac:dyDescent="0.25">
      <c r="A120" s="9">
        <v>43971</v>
      </c>
      <c r="B120" s="7">
        <v>570</v>
      </c>
      <c r="C120" s="7">
        <v>0</v>
      </c>
      <c r="D120" s="7">
        <v>29364</v>
      </c>
      <c r="E120" s="7">
        <v>842</v>
      </c>
      <c r="F120" s="7">
        <v>0</v>
      </c>
      <c r="G120" s="7">
        <v>11227</v>
      </c>
      <c r="H120" s="7">
        <v>17181</v>
      </c>
      <c r="I120" s="7">
        <v>929</v>
      </c>
      <c r="J120" s="7">
        <v>0</v>
      </c>
      <c r="K120" s="7">
        <v>22</v>
      </c>
      <c r="L120" s="7">
        <v>0</v>
      </c>
      <c r="M120" s="7">
        <v>0</v>
      </c>
      <c r="N120" s="7">
        <v>570</v>
      </c>
      <c r="O120" s="7">
        <v>562</v>
      </c>
      <c r="P120" s="7">
        <v>8</v>
      </c>
      <c r="Q120" s="7">
        <v>11</v>
      </c>
    </row>
    <row r="121" spans="1:17" x14ac:dyDescent="0.25">
      <c r="A121" s="9">
        <v>43972</v>
      </c>
      <c r="B121" s="7">
        <v>448</v>
      </c>
      <c r="C121" s="7">
        <v>0</v>
      </c>
      <c r="D121" s="7">
        <v>29812</v>
      </c>
      <c r="E121" s="7">
        <v>910</v>
      </c>
      <c r="F121" s="7">
        <v>0</v>
      </c>
      <c r="G121" s="7">
        <v>12137</v>
      </c>
      <c r="H121" s="7">
        <v>16771</v>
      </c>
      <c r="I121" s="7">
        <v>876</v>
      </c>
      <c r="J121" s="7">
        <v>1</v>
      </c>
      <c r="K121" s="7">
        <v>23</v>
      </c>
      <c r="L121" s="7">
        <v>0</v>
      </c>
      <c r="M121" s="7">
        <v>0</v>
      </c>
      <c r="N121" s="7">
        <v>448</v>
      </c>
      <c r="O121" s="7">
        <v>434</v>
      </c>
      <c r="P121" s="7">
        <v>14</v>
      </c>
      <c r="Q121" s="7">
        <v>10</v>
      </c>
    </row>
    <row r="122" spans="1:17" x14ac:dyDescent="0.25">
      <c r="A122" s="9">
        <v>43973</v>
      </c>
      <c r="B122" s="7">
        <v>614</v>
      </c>
      <c r="C122" s="7">
        <v>0</v>
      </c>
      <c r="D122" s="7">
        <v>30426</v>
      </c>
      <c r="E122" s="7">
        <v>838</v>
      </c>
      <c r="F122" s="7">
        <v>0</v>
      </c>
      <c r="G122" s="7">
        <v>12975</v>
      </c>
      <c r="H122" s="7">
        <v>16650</v>
      </c>
      <c r="I122" s="7">
        <v>773</v>
      </c>
      <c r="J122" s="7">
        <v>0</v>
      </c>
      <c r="K122" s="7">
        <v>23</v>
      </c>
      <c r="L122" s="7">
        <v>0</v>
      </c>
      <c r="M122" s="7">
        <v>0</v>
      </c>
      <c r="N122" s="7">
        <v>614</v>
      </c>
      <c r="O122" s="7">
        <v>610</v>
      </c>
      <c r="P122" s="7">
        <v>4</v>
      </c>
      <c r="Q122" s="7">
        <v>8</v>
      </c>
    </row>
    <row r="123" spans="1:17" x14ac:dyDescent="0.25">
      <c r="A123" s="9">
        <v>43974</v>
      </c>
      <c r="B123" s="7">
        <v>642</v>
      </c>
      <c r="C123" s="7">
        <v>0</v>
      </c>
      <c r="D123" s="7">
        <v>31068</v>
      </c>
      <c r="E123" s="7">
        <v>927</v>
      </c>
      <c r="F123" s="7">
        <v>0</v>
      </c>
      <c r="G123" s="7">
        <v>13902</v>
      </c>
      <c r="H123" s="7">
        <v>16452</v>
      </c>
      <c r="I123" s="7">
        <v>686</v>
      </c>
      <c r="J123" s="7">
        <v>0</v>
      </c>
      <c r="K123" s="7">
        <v>23</v>
      </c>
      <c r="L123" s="7">
        <v>0</v>
      </c>
      <c r="M123" s="7">
        <v>0</v>
      </c>
      <c r="N123" s="7">
        <v>642</v>
      </c>
      <c r="O123" s="7">
        <v>631</v>
      </c>
      <c r="P123" s="7">
        <v>11</v>
      </c>
      <c r="Q123" s="7">
        <v>8</v>
      </c>
    </row>
    <row r="124" spans="1:17" x14ac:dyDescent="0.25">
      <c r="A124" s="9">
        <v>43975</v>
      </c>
      <c r="B124" s="7">
        <v>548</v>
      </c>
      <c r="C124" s="7">
        <v>0</v>
      </c>
      <c r="D124" s="7">
        <v>31616</v>
      </c>
      <c r="E124" s="7">
        <v>994</v>
      </c>
      <c r="F124" s="7">
        <v>0</v>
      </c>
      <c r="G124" s="7">
        <v>14896</v>
      </c>
      <c r="H124" s="7">
        <v>16027</v>
      </c>
      <c r="I124" s="7">
        <v>665</v>
      </c>
      <c r="J124" s="7">
        <v>0</v>
      </c>
      <c r="K124" s="7">
        <v>23</v>
      </c>
      <c r="L124" s="7">
        <v>0</v>
      </c>
      <c r="M124" s="7">
        <v>0</v>
      </c>
      <c r="N124" s="7">
        <v>548</v>
      </c>
      <c r="O124" s="7">
        <v>544</v>
      </c>
      <c r="P124" s="7">
        <v>4</v>
      </c>
      <c r="Q124" s="7">
        <v>8</v>
      </c>
    </row>
    <row r="125" spans="1:17" x14ac:dyDescent="0.25">
      <c r="A125" s="9">
        <v>43976</v>
      </c>
      <c r="B125" s="7">
        <v>344</v>
      </c>
      <c r="C125" s="7">
        <v>0</v>
      </c>
      <c r="D125" s="7">
        <v>31960</v>
      </c>
      <c r="E125" s="7">
        <v>862</v>
      </c>
      <c r="F125" s="7">
        <v>0</v>
      </c>
      <c r="G125" s="7">
        <v>15758</v>
      </c>
      <c r="H125" s="7">
        <v>15592</v>
      </c>
      <c r="I125" s="7">
        <v>582</v>
      </c>
      <c r="J125" s="7">
        <v>0</v>
      </c>
      <c r="K125" s="7">
        <v>23</v>
      </c>
      <c r="L125" s="7">
        <v>0</v>
      </c>
      <c r="M125" s="7">
        <v>0</v>
      </c>
      <c r="N125" s="7">
        <v>344</v>
      </c>
      <c r="O125" s="7">
        <v>338</v>
      </c>
      <c r="P125" s="7">
        <v>6</v>
      </c>
      <c r="Q125" s="7">
        <v>8</v>
      </c>
    </row>
    <row r="126" spans="1:17" x14ac:dyDescent="0.25">
      <c r="A126" s="9">
        <v>43977</v>
      </c>
      <c r="B126" s="7">
        <v>383</v>
      </c>
      <c r="C126" s="7">
        <v>0</v>
      </c>
      <c r="D126" s="7">
        <v>32343</v>
      </c>
      <c r="E126" s="7">
        <v>706</v>
      </c>
      <c r="F126" s="7">
        <v>0</v>
      </c>
      <c r="G126" s="7">
        <v>16464</v>
      </c>
      <c r="H126" s="7">
        <v>15291</v>
      </c>
      <c r="I126" s="7">
        <v>560</v>
      </c>
      <c r="J126" s="7">
        <v>0</v>
      </c>
      <c r="K126" s="7">
        <v>23</v>
      </c>
      <c r="L126" s="7">
        <v>0</v>
      </c>
      <c r="M126" s="7">
        <v>0</v>
      </c>
      <c r="N126" s="7">
        <v>383</v>
      </c>
      <c r="O126" s="7">
        <v>381</v>
      </c>
      <c r="P126" s="7">
        <v>2</v>
      </c>
      <c r="Q126" s="7">
        <v>8</v>
      </c>
    </row>
    <row r="127" spans="1:17" x14ac:dyDescent="0.25">
      <c r="A127" s="9">
        <v>43978</v>
      </c>
      <c r="B127" s="7">
        <v>533</v>
      </c>
      <c r="C127" s="7">
        <v>0</v>
      </c>
      <c r="D127" s="7">
        <v>32876</v>
      </c>
      <c r="E127" s="7">
        <v>832</v>
      </c>
      <c r="F127" s="7">
        <v>0</v>
      </c>
      <c r="G127" s="7">
        <v>17296</v>
      </c>
      <c r="H127" s="7">
        <v>15052</v>
      </c>
      <c r="I127" s="7">
        <v>500</v>
      </c>
      <c r="J127" s="7">
        <v>0</v>
      </c>
      <c r="K127" s="7">
        <v>23</v>
      </c>
      <c r="L127" s="7">
        <v>0</v>
      </c>
      <c r="M127" s="7">
        <v>0</v>
      </c>
      <c r="N127" s="7">
        <v>533</v>
      </c>
      <c r="O127" s="7">
        <v>529</v>
      </c>
      <c r="P127" s="7">
        <v>4</v>
      </c>
      <c r="Q127" s="7">
        <v>7</v>
      </c>
    </row>
    <row r="128" spans="1:17" x14ac:dyDescent="0.25">
      <c r="A128" s="9">
        <v>43979</v>
      </c>
      <c r="B128" s="7">
        <v>373</v>
      </c>
      <c r="C128" s="7">
        <v>0</v>
      </c>
      <c r="D128" s="7">
        <v>33249</v>
      </c>
      <c r="E128" s="7">
        <v>1018</v>
      </c>
      <c r="F128" s="7">
        <v>0</v>
      </c>
      <c r="G128" s="7">
        <v>18314</v>
      </c>
      <c r="H128" s="7">
        <v>14422</v>
      </c>
      <c r="I128" s="7">
        <v>485</v>
      </c>
      <c r="J128" s="7">
        <v>0</v>
      </c>
      <c r="K128" s="7">
        <v>23</v>
      </c>
      <c r="L128" s="7">
        <v>0</v>
      </c>
      <c r="M128" s="7">
        <v>0</v>
      </c>
      <c r="N128" s="7">
        <v>373</v>
      </c>
      <c r="O128" s="7">
        <v>372</v>
      </c>
      <c r="P128" s="7">
        <v>1</v>
      </c>
      <c r="Q128" s="7">
        <v>7</v>
      </c>
    </row>
    <row r="129" spans="1:17" x14ac:dyDescent="0.25">
      <c r="A129" s="9">
        <v>43980</v>
      </c>
      <c r="B129" s="7">
        <v>611</v>
      </c>
      <c r="C129" s="7">
        <v>0</v>
      </c>
      <c r="D129" s="7">
        <v>33860</v>
      </c>
      <c r="E129" s="7">
        <v>1337</v>
      </c>
      <c r="F129" s="7">
        <v>0</v>
      </c>
      <c r="G129" s="7">
        <v>19651</v>
      </c>
      <c r="H129" s="7">
        <v>13745</v>
      </c>
      <c r="I129" s="7">
        <v>436</v>
      </c>
      <c r="J129" s="7">
        <v>0</v>
      </c>
      <c r="K129" s="7">
        <v>23</v>
      </c>
      <c r="L129" s="7">
        <v>0</v>
      </c>
      <c r="M129" s="7">
        <v>0</v>
      </c>
      <c r="N129" s="7">
        <v>611</v>
      </c>
      <c r="O129" s="7">
        <v>602</v>
      </c>
      <c r="P129" s="7">
        <v>9</v>
      </c>
      <c r="Q129" s="7">
        <v>8</v>
      </c>
    </row>
    <row r="130" spans="1:17" x14ac:dyDescent="0.25">
      <c r="A130" s="9">
        <v>43981</v>
      </c>
      <c r="B130" s="7">
        <v>506</v>
      </c>
      <c r="C130" s="7">
        <v>0</v>
      </c>
      <c r="D130" s="7">
        <v>34366</v>
      </c>
      <c r="E130" s="7">
        <v>1096</v>
      </c>
      <c r="F130" s="7">
        <v>0</v>
      </c>
      <c r="G130" s="7">
        <v>20747</v>
      </c>
      <c r="H130" s="7">
        <v>13242</v>
      </c>
      <c r="I130" s="7">
        <v>349</v>
      </c>
      <c r="J130" s="7">
        <v>0</v>
      </c>
      <c r="K130" s="7">
        <v>23</v>
      </c>
      <c r="L130" s="7">
        <v>0</v>
      </c>
      <c r="M130" s="7">
        <v>0</v>
      </c>
      <c r="N130" s="7">
        <v>506</v>
      </c>
      <c r="O130" s="7">
        <v>501</v>
      </c>
      <c r="P130" s="7">
        <v>5</v>
      </c>
      <c r="Q130" s="7">
        <v>7</v>
      </c>
    </row>
    <row r="131" spans="1:17" x14ac:dyDescent="0.25">
      <c r="A131" s="9">
        <v>43982</v>
      </c>
      <c r="B131" s="7">
        <v>518</v>
      </c>
      <c r="C131" s="7">
        <v>0</v>
      </c>
      <c r="D131" s="7">
        <v>34884</v>
      </c>
      <c r="E131" s="7">
        <v>972</v>
      </c>
      <c r="F131" s="7">
        <v>0</v>
      </c>
      <c r="G131" s="7">
        <v>21719</v>
      </c>
      <c r="H131" s="7">
        <v>12841</v>
      </c>
      <c r="I131" s="7">
        <v>296</v>
      </c>
      <c r="J131" s="7">
        <v>0</v>
      </c>
      <c r="K131" s="7">
        <v>23</v>
      </c>
      <c r="L131" s="7">
        <v>0</v>
      </c>
      <c r="M131" s="7">
        <v>0</v>
      </c>
      <c r="N131" s="7">
        <v>518</v>
      </c>
      <c r="O131" s="7">
        <v>516</v>
      </c>
      <c r="P131" s="7">
        <v>2</v>
      </c>
      <c r="Q131" s="7">
        <v>8</v>
      </c>
    </row>
    <row r="132" spans="1:17" x14ac:dyDescent="0.25">
      <c r="A132" s="9">
        <v>43983</v>
      </c>
      <c r="B132" s="7">
        <v>408</v>
      </c>
      <c r="C132" s="7">
        <v>0</v>
      </c>
      <c r="D132" s="7">
        <v>35292</v>
      </c>
      <c r="E132" s="7">
        <v>767</v>
      </c>
      <c r="F132" s="7">
        <v>0</v>
      </c>
      <c r="G132" s="7">
        <v>22486</v>
      </c>
      <c r="H132" s="7">
        <v>12458</v>
      </c>
      <c r="I132" s="7">
        <v>319</v>
      </c>
      <c r="J132" s="7">
        <v>1</v>
      </c>
      <c r="K132" s="7">
        <v>24</v>
      </c>
      <c r="L132" s="7">
        <v>0</v>
      </c>
      <c r="M132" s="7">
        <v>0</v>
      </c>
      <c r="N132" s="7">
        <v>408</v>
      </c>
      <c r="O132" s="7">
        <v>408</v>
      </c>
      <c r="P132" s="7">
        <v>0</v>
      </c>
      <c r="Q132" s="7">
        <v>7</v>
      </c>
    </row>
    <row r="133" spans="1:17" x14ac:dyDescent="0.25">
      <c r="A133" s="9">
        <v>43984</v>
      </c>
      <c r="B133" s="7">
        <v>544</v>
      </c>
      <c r="C133" s="7">
        <v>0</v>
      </c>
      <c r="D133" s="7">
        <v>35836</v>
      </c>
      <c r="E133" s="7">
        <v>709</v>
      </c>
      <c r="F133" s="7">
        <v>0</v>
      </c>
      <c r="G133" s="7">
        <v>23195</v>
      </c>
      <c r="H133" s="7">
        <v>12306</v>
      </c>
      <c r="I133" s="7">
        <v>306</v>
      </c>
      <c r="J133" s="7">
        <v>0</v>
      </c>
      <c r="K133" s="7">
        <v>24</v>
      </c>
      <c r="L133" s="7">
        <v>0</v>
      </c>
      <c r="M133" s="7">
        <v>0</v>
      </c>
      <c r="N133" s="7">
        <v>544</v>
      </c>
      <c r="O133" s="7">
        <v>540</v>
      </c>
      <c r="P133" s="7">
        <v>4</v>
      </c>
      <c r="Q133" s="7">
        <v>6</v>
      </c>
    </row>
    <row r="134" spans="1:17" x14ac:dyDescent="0.25">
      <c r="A134" s="9">
        <v>43985</v>
      </c>
      <c r="B134" s="7">
        <v>569</v>
      </c>
      <c r="C134" s="7">
        <v>0</v>
      </c>
      <c r="D134" s="7">
        <v>36405</v>
      </c>
      <c r="E134" s="7">
        <v>407</v>
      </c>
      <c r="F134" s="7">
        <v>0</v>
      </c>
      <c r="G134" s="7">
        <v>23602</v>
      </c>
      <c r="H134" s="7">
        <v>12465</v>
      </c>
      <c r="I134" s="7">
        <v>309</v>
      </c>
      <c r="J134" s="7">
        <v>0</v>
      </c>
      <c r="K134" s="7">
        <v>24</v>
      </c>
      <c r="L134" s="7">
        <v>0</v>
      </c>
      <c r="M134" s="7">
        <v>0</v>
      </c>
      <c r="N134" s="7">
        <v>569</v>
      </c>
      <c r="O134" s="7">
        <v>562</v>
      </c>
      <c r="P134" s="7">
        <v>7</v>
      </c>
      <c r="Q134" s="7">
        <v>5</v>
      </c>
    </row>
    <row r="135" spans="1:17" x14ac:dyDescent="0.25">
      <c r="A135" s="9">
        <v>43986</v>
      </c>
      <c r="B135" s="7">
        <v>517</v>
      </c>
      <c r="C135" s="7">
        <v>0</v>
      </c>
      <c r="D135" s="7">
        <v>36922</v>
      </c>
      <c r="E135" s="7">
        <v>322</v>
      </c>
      <c r="F135" s="7">
        <v>0</v>
      </c>
      <c r="G135" s="7">
        <v>23924</v>
      </c>
      <c r="H135" s="7">
        <v>12691</v>
      </c>
      <c r="I135" s="7">
        <v>278</v>
      </c>
      <c r="J135" s="7">
        <v>0</v>
      </c>
      <c r="K135" s="7">
        <v>24</v>
      </c>
      <c r="L135" s="7">
        <v>0</v>
      </c>
      <c r="M135" s="7">
        <v>0</v>
      </c>
      <c r="N135" s="7">
        <v>517</v>
      </c>
      <c r="O135" s="7">
        <v>502</v>
      </c>
      <c r="P135" s="7">
        <v>15</v>
      </c>
      <c r="Q135" s="7">
        <v>5</v>
      </c>
    </row>
    <row r="136" spans="1:17" x14ac:dyDescent="0.25">
      <c r="A136" s="9">
        <v>43987</v>
      </c>
      <c r="B136" s="7">
        <v>261</v>
      </c>
      <c r="C136" s="7">
        <v>0</v>
      </c>
      <c r="D136" s="7">
        <v>37183</v>
      </c>
      <c r="E136" s="7">
        <v>305</v>
      </c>
      <c r="F136" s="7">
        <v>0</v>
      </c>
      <c r="G136" s="7">
        <v>24229</v>
      </c>
      <c r="H136" s="7">
        <v>12643</v>
      </c>
      <c r="I136" s="7">
        <v>282</v>
      </c>
      <c r="J136" s="7">
        <v>0</v>
      </c>
      <c r="K136" s="7">
        <v>24</v>
      </c>
      <c r="L136" s="7">
        <v>0</v>
      </c>
      <c r="M136" s="7">
        <v>0</v>
      </c>
      <c r="N136" s="7">
        <v>261</v>
      </c>
      <c r="O136" s="7">
        <v>250</v>
      </c>
      <c r="P136" s="7">
        <v>11</v>
      </c>
      <c r="Q136" s="7">
        <v>4</v>
      </c>
    </row>
    <row r="137" spans="1:17" x14ac:dyDescent="0.25">
      <c r="A137" s="9">
        <v>43988</v>
      </c>
      <c r="B137" s="7">
        <v>344</v>
      </c>
      <c r="C137" s="7">
        <v>0</v>
      </c>
      <c r="D137" s="7">
        <v>37527</v>
      </c>
      <c r="E137" s="7">
        <v>350</v>
      </c>
      <c r="F137" s="7">
        <v>0</v>
      </c>
      <c r="G137" s="7">
        <v>24579</v>
      </c>
      <c r="H137" s="7">
        <v>12635</v>
      </c>
      <c r="I137" s="7">
        <v>283</v>
      </c>
      <c r="J137" s="7">
        <v>1</v>
      </c>
      <c r="K137" s="7">
        <v>25</v>
      </c>
      <c r="L137" s="7">
        <v>0</v>
      </c>
      <c r="M137" s="7">
        <v>0</v>
      </c>
      <c r="N137" s="7">
        <v>344</v>
      </c>
      <c r="O137" s="7">
        <v>337</v>
      </c>
      <c r="P137" s="7">
        <v>7</v>
      </c>
      <c r="Q137" s="7">
        <v>4</v>
      </c>
    </row>
    <row r="138" spans="1:17" x14ac:dyDescent="0.25">
      <c r="A138" s="9">
        <v>43989</v>
      </c>
      <c r="B138" s="7">
        <v>383</v>
      </c>
      <c r="C138" s="7">
        <v>0</v>
      </c>
      <c r="D138" s="7">
        <v>37910</v>
      </c>
      <c r="E138" s="7">
        <v>327</v>
      </c>
      <c r="F138" s="7">
        <v>0</v>
      </c>
      <c r="G138" s="7">
        <v>24906</v>
      </c>
      <c r="H138" s="7">
        <v>12704</v>
      </c>
      <c r="I138" s="7">
        <v>270</v>
      </c>
      <c r="J138" s="7">
        <v>0</v>
      </c>
      <c r="K138" s="7">
        <v>25</v>
      </c>
      <c r="L138" s="7">
        <v>0</v>
      </c>
      <c r="M138" s="7">
        <v>0</v>
      </c>
      <c r="N138" s="7">
        <v>383</v>
      </c>
      <c r="O138" s="7">
        <v>369</v>
      </c>
      <c r="P138" s="7">
        <v>14</v>
      </c>
      <c r="Q138" s="7">
        <v>3</v>
      </c>
    </row>
    <row r="139" spans="1:17" x14ac:dyDescent="0.25">
      <c r="A139" s="9">
        <v>43990</v>
      </c>
      <c r="B139" s="7">
        <v>386</v>
      </c>
      <c r="C139" s="7">
        <v>0</v>
      </c>
      <c r="D139" s="7">
        <v>38296</v>
      </c>
      <c r="E139" s="7">
        <v>482</v>
      </c>
      <c r="F139" s="7">
        <v>0</v>
      </c>
      <c r="G139" s="7">
        <v>25388</v>
      </c>
      <c r="H139" s="7">
        <v>12634</v>
      </c>
      <c r="I139" s="7">
        <v>244</v>
      </c>
      <c r="J139" s="7">
        <v>0</v>
      </c>
      <c r="K139" s="7">
        <v>25</v>
      </c>
      <c r="L139" s="7">
        <v>0</v>
      </c>
      <c r="M139" s="7">
        <v>0</v>
      </c>
      <c r="N139" s="7">
        <v>386</v>
      </c>
      <c r="O139" s="7">
        <v>384</v>
      </c>
      <c r="P139" s="7">
        <v>2</v>
      </c>
      <c r="Q139" s="7">
        <v>4</v>
      </c>
    </row>
    <row r="140" spans="1:17" x14ac:dyDescent="0.25">
      <c r="A140" s="9">
        <v>43991</v>
      </c>
      <c r="B140" s="7">
        <v>218</v>
      </c>
      <c r="C140" s="7">
        <v>0</v>
      </c>
      <c r="D140" s="7">
        <v>38514</v>
      </c>
      <c r="E140" s="7">
        <v>509</v>
      </c>
      <c r="F140" s="7">
        <v>0</v>
      </c>
      <c r="G140" s="7">
        <v>25897</v>
      </c>
      <c r="H140" s="7">
        <v>12364</v>
      </c>
      <c r="I140" s="7">
        <v>223</v>
      </c>
      <c r="J140" s="7">
        <v>0</v>
      </c>
      <c r="K140" s="7">
        <v>25</v>
      </c>
      <c r="L140" s="7">
        <v>0</v>
      </c>
      <c r="M140" s="7">
        <v>0</v>
      </c>
      <c r="N140" s="7">
        <v>218</v>
      </c>
      <c r="O140" s="7">
        <v>212</v>
      </c>
      <c r="P140" s="7">
        <v>6</v>
      </c>
      <c r="Q140" s="7">
        <v>3</v>
      </c>
    </row>
    <row r="141" spans="1:17" x14ac:dyDescent="0.25">
      <c r="A141" s="9">
        <v>43992</v>
      </c>
      <c r="B141" s="7">
        <v>451</v>
      </c>
      <c r="C141" s="7">
        <v>0</v>
      </c>
      <c r="D141" s="7">
        <v>38965</v>
      </c>
      <c r="E141" s="7">
        <v>655</v>
      </c>
      <c r="F141" s="7">
        <v>0</v>
      </c>
      <c r="G141" s="7">
        <v>26552</v>
      </c>
      <c r="H141" s="7">
        <v>12185</v>
      </c>
      <c r="I141" s="7">
        <v>198</v>
      </c>
      <c r="J141" s="7">
        <v>0</v>
      </c>
      <c r="K141" s="7">
        <v>25</v>
      </c>
      <c r="L141" s="7">
        <v>0</v>
      </c>
      <c r="M141" s="7">
        <v>0</v>
      </c>
      <c r="N141" s="7">
        <v>451</v>
      </c>
      <c r="O141" s="7">
        <v>444</v>
      </c>
      <c r="P141" s="7">
        <v>7</v>
      </c>
      <c r="Q141" s="7">
        <v>3</v>
      </c>
    </row>
    <row r="142" spans="1:17" x14ac:dyDescent="0.25">
      <c r="A142" s="9">
        <v>43993</v>
      </c>
      <c r="B142" s="7">
        <v>422</v>
      </c>
      <c r="C142" s="7">
        <v>0</v>
      </c>
      <c r="D142" s="7">
        <v>39387</v>
      </c>
      <c r="E142" s="7">
        <v>754</v>
      </c>
      <c r="F142" s="7">
        <v>0</v>
      </c>
      <c r="G142" s="7">
        <v>27306</v>
      </c>
      <c r="H142" s="7">
        <v>11849</v>
      </c>
      <c r="I142" s="7">
        <v>201</v>
      </c>
      <c r="J142" s="7">
        <v>0</v>
      </c>
      <c r="K142" s="7">
        <v>25</v>
      </c>
      <c r="L142" s="7">
        <v>1</v>
      </c>
      <c r="M142" s="7">
        <v>0</v>
      </c>
      <c r="N142" s="7">
        <v>422</v>
      </c>
      <c r="O142" s="7">
        <v>416</v>
      </c>
      <c r="P142" s="7">
        <v>6</v>
      </c>
      <c r="Q142" s="7">
        <v>2</v>
      </c>
    </row>
    <row r="143" spans="1:17" x14ac:dyDescent="0.25">
      <c r="A143" s="9">
        <v>43994</v>
      </c>
      <c r="B143" s="7">
        <v>463</v>
      </c>
      <c r="C143" s="7">
        <v>0</v>
      </c>
      <c r="D143" s="7">
        <v>39850</v>
      </c>
      <c r="E143" s="7">
        <v>754</v>
      </c>
      <c r="F143" s="7">
        <v>0</v>
      </c>
      <c r="G143" s="7">
        <v>28060</v>
      </c>
      <c r="H143" s="7">
        <v>11546</v>
      </c>
      <c r="I143" s="7">
        <v>213</v>
      </c>
      <c r="J143" s="7">
        <v>0</v>
      </c>
      <c r="K143" s="7">
        <v>25</v>
      </c>
      <c r="L143" s="7">
        <v>0</v>
      </c>
      <c r="M143" s="7">
        <v>0</v>
      </c>
      <c r="N143" s="7">
        <v>463</v>
      </c>
      <c r="O143" s="7">
        <v>445</v>
      </c>
      <c r="P143" s="7">
        <v>18</v>
      </c>
      <c r="Q143" s="7">
        <v>2</v>
      </c>
    </row>
    <row r="144" spans="1:17" x14ac:dyDescent="0.25">
      <c r="A144" s="9">
        <v>43995</v>
      </c>
      <c r="B144" s="7">
        <v>347</v>
      </c>
      <c r="C144" s="7">
        <v>0</v>
      </c>
      <c r="D144" s="7">
        <v>40197</v>
      </c>
      <c r="E144" s="7">
        <v>768</v>
      </c>
      <c r="F144" s="7">
        <v>0</v>
      </c>
      <c r="G144" s="7">
        <v>28828</v>
      </c>
      <c r="H144" s="7">
        <v>11135</v>
      </c>
      <c r="I144" s="7">
        <v>202</v>
      </c>
      <c r="J144" s="7">
        <v>1</v>
      </c>
      <c r="K144" s="7">
        <v>26</v>
      </c>
      <c r="L144" s="7">
        <v>0</v>
      </c>
      <c r="M144" s="7">
        <v>0</v>
      </c>
      <c r="N144" s="7">
        <v>347</v>
      </c>
      <c r="O144" s="7">
        <v>342</v>
      </c>
      <c r="P144" s="7">
        <v>5</v>
      </c>
      <c r="Q144" s="7">
        <v>1</v>
      </c>
    </row>
    <row r="145" spans="1:17" x14ac:dyDescent="0.25">
      <c r="A145" s="9">
        <v>43996</v>
      </c>
      <c r="B145" s="7">
        <v>407</v>
      </c>
      <c r="C145" s="7">
        <v>0</v>
      </c>
      <c r="D145" s="7">
        <v>40604</v>
      </c>
      <c r="E145" s="7">
        <v>781</v>
      </c>
      <c r="F145" s="7">
        <v>0</v>
      </c>
      <c r="G145" s="7">
        <v>29609</v>
      </c>
      <c r="H145" s="7">
        <v>10751</v>
      </c>
      <c r="I145" s="7">
        <v>212</v>
      </c>
      <c r="J145" s="7">
        <v>0</v>
      </c>
      <c r="K145" s="7">
        <v>26</v>
      </c>
      <c r="L145" s="7">
        <v>0</v>
      </c>
      <c r="M145" s="7">
        <v>1</v>
      </c>
      <c r="N145" s="7">
        <v>406</v>
      </c>
      <c r="O145" s="7">
        <v>397</v>
      </c>
      <c r="P145" s="7">
        <v>9</v>
      </c>
      <c r="Q145" s="7">
        <v>2</v>
      </c>
    </row>
    <row r="146" spans="1:17" x14ac:dyDescent="0.25">
      <c r="A146" s="9">
        <v>43997</v>
      </c>
      <c r="B146" s="7">
        <v>214</v>
      </c>
      <c r="C146" s="7">
        <v>0</v>
      </c>
      <c r="D146" s="7">
        <v>40818</v>
      </c>
      <c r="E146" s="7">
        <v>777</v>
      </c>
      <c r="F146" s="7">
        <v>0</v>
      </c>
      <c r="G146" s="7">
        <v>30386</v>
      </c>
      <c r="H146" s="7">
        <v>10183</v>
      </c>
      <c r="I146" s="7">
        <v>217</v>
      </c>
      <c r="J146" s="7">
        <v>0</v>
      </c>
      <c r="K146" s="7">
        <v>26</v>
      </c>
      <c r="L146" s="7">
        <v>0</v>
      </c>
      <c r="M146" s="7">
        <v>0</v>
      </c>
      <c r="N146" s="7">
        <v>214</v>
      </c>
      <c r="O146" s="7">
        <v>211</v>
      </c>
      <c r="P146" s="7">
        <v>3</v>
      </c>
      <c r="Q146" s="7">
        <v>2</v>
      </c>
    </row>
    <row r="147" spans="1:17" x14ac:dyDescent="0.25">
      <c r="A147" s="9">
        <v>43998</v>
      </c>
      <c r="B147" s="7">
        <v>151</v>
      </c>
      <c r="C147" s="7">
        <v>0</v>
      </c>
      <c r="D147" s="7">
        <v>40969</v>
      </c>
      <c r="E147" s="7">
        <v>797</v>
      </c>
      <c r="F147" s="7">
        <v>0</v>
      </c>
      <c r="G147" s="7">
        <v>31183</v>
      </c>
      <c r="H147" s="7">
        <v>9511</v>
      </c>
      <c r="I147" s="7">
        <v>243</v>
      </c>
      <c r="J147" s="7">
        <v>0</v>
      </c>
      <c r="K147" s="7">
        <v>26</v>
      </c>
      <c r="L147" s="7">
        <v>0</v>
      </c>
      <c r="M147" s="7">
        <v>0</v>
      </c>
      <c r="N147" s="7">
        <v>151</v>
      </c>
      <c r="O147" s="7">
        <v>149</v>
      </c>
      <c r="P147" s="7">
        <v>2</v>
      </c>
      <c r="Q147" s="7">
        <v>2</v>
      </c>
    </row>
    <row r="148" spans="1:17" x14ac:dyDescent="0.25">
      <c r="A148" s="9">
        <v>43999</v>
      </c>
      <c r="B148" s="7">
        <v>247</v>
      </c>
      <c r="C148" s="7">
        <v>0</v>
      </c>
      <c r="D148" s="7">
        <v>41216</v>
      </c>
      <c r="E148" s="7">
        <v>775</v>
      </c>
      <c r="F148" s="7">
        <v>0</v>
      </c>
      <c r="G148" s="7">
        <v>31958</v>
      </c>
      <c r="H148" s="7">
        <v>8995</v>
      </c>
      <c r="I148" s="7">
        <v>231</v>
      </c>
      <c r="J148" s="7">
        <v>0</v>
      </c>
      <c r="K148" s="7">
        <v>26</v>
      </c>
      <c r="L148" s="7">
        <v>0</v>
      </c>
      <c r="M148" s="7">
        <v>0</v>
      </c>
      <c r="N148" s="7">
        <v>247</v>
      </c>
      <c r="O148" s="7">
        <v>242</v>
      </c>
      <c r="P148" s="7">
        <v>5</v>
      </c>
      <c r="Q148" s="7">
        <v>2</v>
      </c>
    </row>
    <row r="149" spans="1:17" x14ac:dyDescent="0.25">
      <c r="A149" s="9">
        <v>44000</v>
      </c>
      <c r="B149" s="7">
        <v>257</v>
      </c>
      <c r="C149" s="7">
        <v>0</v>
      </c>
      <c r="D149" s="7">
        <v>41473</v>
      </c>
      <c r="E149" s="7">
        <v>774</v>
      </c>
      <c r="F149" s="7">
        <v>0</v>
      </c>
      <c r="G149" s="7">
        <v>32732</v>
      </c>
      <c r="H149" s="7">
        <v>8510</v>
      </c>
      <c r="I149" s="7">
        <v>199</v>
      </c>
      <c r="J149" s="7">
        <v>0</v>
      </c>
      <c r="K149" s="7">
        <v>26</v>
      </c>
      <c r="L149" s="7">
        <v>0</v>
      </c>
      <c r="M149" s="7">
        <v>0</v>
      </c>
      <c r="N149" s="7">
        <v>257</v>
      </c>
      <c r="O149" s="7">
        <v>253</v>
      </c>
      <c r="P149" s="7">
        <v>4</v>
      </c>
      <c r="Q149" s="7">
        <v>2</v>
      </c>
    </row>
    <row r="150" spans="1:17" x14ac:dyDescent="0.25">
      <c r="A150" s="9">
        <v>44001</v>
      </c>
      <c r="B150" s="7">
        <v>142</v>
      </c>
      <c r="C150" s="7">
        <v>0</v>
      </c>
      <c r="D150" s="7">
        <v>41615</v>
      </c>
      <c r="E150" s="7">
        <v>747</v>
      </c>
      <c r="F150" s="7">
        <v>0</v>
      </c>
      <c r="G150" s="7">
        <v>33479</v>
      </c>
      <c r="H150" s="7">
        <v>7918</v>
      </c>
      <c r="I150" s="7">
        <v>186</v>
      </c>
      <c r="J150" s="7">
        <v>0</v>
      </c>
      <c r="K150" s="7">
        <v>26</v>
      </c>
      <c r="L150" s="7">
        <v>0</v>
      </c>
      <c r="M150" s="7">
        <v>0</v>
      </c>
      <c r="N150" s="7">
        <v>142</v>
      </c>
      <c r="O150" s="7">
        <v>141</v>
      </c>
      <c r="P150" s="7">
        <v>1</v>
      </c>
      <c r="Q150" s="7">
        <v>2</v>
      </c>
    </row>
    <row r="151" spans="1:17" x14ac:dyDescent="0.25">
      <c r="A151" s="9">
        <v>44002</v>
      </c>
      <c r="B151" s="7">
        <v>218</v>
      </c>
      <c r="C151" s="7">
        <v>0</v>
      </c>
      <c r="D151" s="7">
        <v>41833</v>
      </c>
      <c r="E151" s="7">
        <v>765</v>
      </c>
      <c r="F151" s="7">
        <v>0</v>
      </c>
      <c r="G151" s="7">
        <v>34244</v>
      </c>
      <c r="H151" s="7">
        <v>7398</v>
      </c>
      <c r="I151" s="7">
        <v>159</v>
      </c>
      <c r="J151" s="7">
        <v>0</v>
      </c>
      <c r="K151" s="7">
        <v>26</v>
      </c>
      <c r="L151" s="7">
        <v>0</v>
      </c>
      <c r="M151" s="7">
        <v>0</v>
      </c>
      <c r="N151" s="7">
        <v>218</v>
      </c>
      <c r="O151" s="7">
        <v>216</v>
      </c>
      <c r="P151" s="7">
        <v>2</v>
      </c>
      <c r="Q151" s="7">
        <v>1</v>
      </c>
    </row>
    <row r="152" spans="1:17" x14ac:dyDescent="0.25">
      <c r="A152" s="9">
        <v>44003</v>
      </c>
      <c r="B152" s="7">
        <v>262</v>
      </c>
      <c r="C152" s="7">
        <v>0</v>
      </c>
      <c r="D152" s="7">
        <v>42095</v>
      </c>
      <c r="E152" s="7">
        <v>718</v>
      </c>
      <c r="F152" s="7">
        <v>0</v>
      </c>
      <c r="G152" s="7">
        <v>34962</v>
      </c>
      <c r="H152" s="7">
        <v>6948</v>
      </c>
      <c r="I152" s="7">
        <v>153</v>
      </c>
      <c r="J152" s="7">
        <v>0</v>
      </c>
      <c r="K152" s="7">
        <v>26</v>
      </c>
      <c r="L152" s="7">
        <v>0</v>
      </c>
      <c r="M152" s="7">
        <v>0</v>
      </c>
      <c r="N152" s="7">
        <v>262</v>
      </c>
      <c r="O152" s="7">
        <v>252</v>
      </c>
      <c r="P152" s="7">
        <v>10</v>
      </c>
      <c r="Q152" s="7">
        <v>1</v>
      </c>
    </row>
    <row r="153" spans="1:17" x14ac:dyDescent="0.25">
      <c r="A153" s="9">
        <v>44004</v>
      </c>
      <c r="B153" s="7">
        <v>218</v>
      </c>
      <c r="C153" s="7">
        <v>0</v>
      </c>
      <c r="D153" s="7">
        <v>42313</v>
      </c>
      <c r="E153" s="7">
        <v>648</v>
      </c>
      <c r="F153" s="7">
        <v>0</v>
      </c>
      <c r="G153" s="7">
        <v>35610</v>
      </c>
      <c r="H153" s="7">
        <v>6497</v>
      </c>
      <c r="I153" s="7">
        <v>174</v>
      </c>
      <c r="J153" s="7">
        <v>0</v>
      </c>
      <c r="K153" s="7">
        <v>26</v>
      </c>
      <c r="L153" s="7">
        <v>0</v>
      </c>
      <c r="M153" s="7">
        <v>0</v>
      </c>
      <c r="N153" s="7">
        <v>218</v>
      </c>
      <c r="O153" s="7">
        <v>217</v>
      </c>
      <c r="P153" s="7">
        <v>1</v>
      </c>
      <c r="Q153" s="7">
        <v>1</v>
      </c>
    </row>
    <row r="154" spans="1:17" x14ac:dyDescent="0.25">
      <c r="A154" s="9">
        <v>44005</v>
      </c>
      <c r="B154" s="7">
        <v>119</v>
      </c>
      <c r="C154" s="7">
        <v>0</v>
      </c>
      <c r="D154" s="7">
        <v>42432</v>
      </c>
      <c r="E154" s="7">
        <v>405</v>
      </c>
      <c r="F154" s="7">
        <v>1</v>
      </c>
      <c r="G154" s="7">
        <v>36015</v>
      </c>
      <c r="H154" s="7">
        <v>6219</v>
      </c>
      <c r="I154" s="7">
        <v>166</v>
      </c>
      <c r="J154" s="7">
        <v>0</v>
      </c>
      <c r="K154" s="7">
        <v>26</v>
      </c>
      <c r="L154" s="7">
        <v>0</v>
      </c>
      <c r="M154" s="7">
        <v>0</v>
      </c>
      <c r="N154" s="7">
        <v>119</v>
      </c>
      <c r="O154" s="7">
        <v>116</v>
      </c>
      <c r="P154" s="7">
        <v>3</v>
      </c>
      <c r="Q154" s="7">
        <v>1</v>
      </c>
    </row>
    <row r="155" spans="1:17" x14ac:dyDescent="0.25">
      <c r="A155" s="9">
        <v>44006</v>
      </c>
      <c r="B155" s="7">
        <v>191</v>
      </c>
      <c r="C155" s="7">
        <v>0</v>
      </c>
      <c r="D155" s="7">
        <v>42623</v>
      </c>
      <c r="E155" s="7">
        <v>304</v>
      </c>
      <c r="F155" s="7">
        <v>0</v>
      </c>
      <c r="G155" s="7">
        <v>36319</v>
      </c>
      <c r="H155" s="7">
        <v>6109</v>
      </c>
      <c r="I155" s="7">
        <v>163</v>
      </c>
      <c r="J155" s="7">
        <v>0</v>
      </c>
      <c r="K155" s="7">
        <v>26</v>
      </c>
      <c r="L155" s="7">
        <v>0</v>
      </c>
      <c r="M155" s="7">
        <v>0</v>
      </c>
      <c r="N155" s="7">
        <v>191</v>
      </c>
      <c r="O155" s="7">
        <v>184</v>
      </c>
      <c r="P155" s="7">
        <v>7</v>
      </c>
      <c r="Q155" s="7">
        <v>1</v>
      </c>
    </row>
    <row r="156" spans="1:17" x14ac:dyDescent="0.25">
      <c r="A156" s="9">
        <v>44007</v>
      </c>
      <c r="B156" s="7">
        <v>113</v>
      </c>
      <c r="C156" s="7">
        <v>0</v>
      </c>
      <c r="D156" s="7">
        <v>42736</v>
      </c>
      <c r="E156" s="7">
        <v>305</v>
      </c>
      <c r="F156" s="7">
        <v>0</v>
      </c>
      <c r="G156" s="7">
        <v>36624</v>
      </c>
      <c r="H156" s="7">
        <v>5917</v>
      </c>
      <c r="I156" s="7">
        <v>163</v>
      </c>
      <c r="J156" s="7">
        <v>0</v>
      </c>
      <c r="K156" s="7">
        <v>26</v>
      </c>
      <c r="L156" s="7">
        <v>0</v>
      </c>
      <c r="M156" s="7">
        <v>0</v>
      </c>
      <c r="N156" s="7">
        <v>113</v>
      </c>
      <c r="O156" s="7">
        <v>108</v>
      </c>
      <c r="P156" s="7">
        <v>5</v>
      </c>
      <c r="Q156" s="7">
        <v>1</v>
      </c>
    </row>
    <row r="157" spans="1:17" x14ac:dyDescent="0.25">
      <c r="A157" s="9">
        <v>44008</v>
      </c>
      <c r="B157" s="7">
        <v>219</v>
      </c>
      <c r="C157" s="7">
        <v>0</v>
      </c>
      <c r="D157" s="7">
        <v>42955</v>
      </c>
      <c r="E157" s="7">
        <v>221</v>
      </c>
      <c r="F157" s="7">
        <v>0</v>
      </c>
      <c r="G157" s="7">
        <v>36845</v>
      </c>
      <c r="H157" s="7">
        <v>5921</v>
      </c>
      <c r="I157" s="7">
        <v>157</v>
      </c>
      <c r="J157" s="7">
        <v>0</v>
      </c>
      <c r="K157" s="7">
        <v>26</v>
      </c>
      <c r="L157" s="7">
        <v>0</v>
      </c>
      <c r="M157" s="7">
        <v>0</v>
      </c>
      <c r="N157" s="7">
        <v>219</v>
      </c>
      <c r="O157" s="7">
        <v>213</v>
      </c>
      <c r="P157" s="7">
        <v>6</v>
      </c>
      <c r="Q157" s="7">
        <v>1</v>
      </c>
    </row>
    <row r="158" spans="1:17" x14ac:dyDescent="0.25">
      <c r="A158" s="9">
        <v>44009</v>
      </c>
      <c r="B158" s="7">
        <v>291</v>
      </c>
      <c r="C158" s="7">
        <v>0</v>
      </c>
      <c r="D158" s="7">
        <v>43246</v>
      </c>
      <c r="E158" s="7">
        <v>338</v>
      </c>
      <c r="F158" s="7">
        <v>1</v>
      </c>
      <c r="G158" s="7">
        <v>37183</v>
      </c>
      <c r="H158" s="7">
        <v>5883</v>
      </c>
      <c r="I158" s="7">
        <v>148</v>
      </c>
      <c r="J158" s="7">
        <v>0</v>
      </c>
      <c r="K158" s="7">
        <v>26</v>
      </c>
      <c r="L158" s="7">
        <v>0</v>
      </c>
      <c r="M158" s="7">
        <v>0</v>
      </c>
      <c r="N158" s="7">
        <v>291</v>
      </c>
      <c r="O158" s="7">
        <v>280</v>
      </c>
      <c r="P158" s="7">
        <v>11</v>
      </c>
      <c r="Q158" s="7">
        <v>1</v>
      </c>
    </row>
    <row r="159" spans="1:17" x14ac:dyDescent="0.25">
      <c r="A159" s="9">
        <v>44010</v>
      </c>
      <c r="B159" s="7">
        <v>213</v>
      </c>
      <c r="C159" s="7">
        <v>0</v>
      </c>
      <c r="D159" s="7">
        <v>43459</v>
      </c>
      <c r="E159" s="7">
        <v>345</v>
      </c>
      <c r="F159" s="7">
        <v>0</v>
      </c>
      <c r="G159" s="7">
        <v>37528</v>
      </c>
      <c r="H159" s="7">
        <v>5741</v>
      </c>
      <c r="I159" s="7">
        <v>158</v>
      </c>
      <c r="J159" s="7">
        <v>0</v>
      </c>
      <c r="K159" s="7">
        <v>26</v>
      </c>
      <c r="L159" s="7">
        <v>0</v>
      </c>
      <c r="M159" s="7">
        <v>0</v>
      </c>
      <c r="N159" s="7">
        <v>213</v>
      </c>
      <c r="O159" s="7">
        <v>202</v>
      </c>
      <c r="P159" s="7">
        <v>11</v>
      </c>
      <c r="Q159" s="7">
        <v>1</v>
      </c>
    </row>
    <row r="160" spans="1:17" x14ac:dyDescent="0.25">
      <c r="A160" s="9">
        <v>44011</v>
      </c>
      <c r="B160" s="7">
        <v>202</v>
      </c>
      <c r="C160" s="7">
        <v>0</v>
      </c>
      <c r="D160" s="7">
        <v>43661</v>
      </c>
      <c r="E160" s="7">
        <v>477</v>
      </c>
      <c r="F160" s="7">
        <v>0</v>
      </c>
      <c r="G160" s="7">
        <v>38005</v>
      </c>
      <c r="H160" s="7">
        <v>5453</v>
      </c>
      <c r="I160" s="7">
        <v>171</v>
      </c>
      <c r="J160" s="7">
        <v>0</v>
      </c>
      <c r="K160" s="7">
        <v>26</v>
      </c>
      <c r="L160" s="7">
        <v>0</v>
      </c>
      <c r="M160" s="7">
        <v>0</v>
      </c>
      <c r="N160" s="7">
        <v>202</v>
      </c>
      <c r="O160" s="7">
        <v>196</v>
      </c>
      <c r="P160" s="7">
        <v>6</v>
      </c>
      <c r="Q160" s="7">
        <v>1</v>
      </c>
    </row>
    <row r="161" spans="1:17" x14ac:dyDescent="0.25">
      <c r="A161" s="9">
        <v>44012</v>
      </c>
      <c r="B161" s="7">
        <v>246</v>
      </c>
      <c r="C161" s="7">
        <v>0</v>
      </c>
      <c r="D161" s="7">
        <v>43907</v>
      </c>
      <c r="E161" s="7">
        <v>515</v>
      </c>
      <c r="F161" s="7">
        <v>0</v>
      </c>
      <c r="G161" s="7">
        <v>38520</v>
      </c>
      <c r="H161" s="7">
        <v>5166</v>
      </c>
      <c r="I161" s="7">
        <v>189</v>
      </c>
      <c r="J161" s="7">
        <v>0</v>
      </c>
      <c r="K161" s="7">
        <v>26</v>
      </c>
      <c r="L161" s="7">
        <v>0</v>
      </c>
      <c r="M161" s="7">
        <v>1</v>
      </c>
      <c r="N161" s="7">
        <v>245</v>
      </c>
      <c r="O161" s="7">
        <v>240</v>
      </c>
      <c r="P161" s="7">
        <v>5</v>
      </c>
      <c r="Q161" s="7">
        <v>1</v>
      </c>
    </row>
    <row r="162" spans="1:17" x14ac:dyDescent="0.25">
      <c r="A162" s="9">
        <v>44013</v>
      </c>
      <c r="B162" s="7">
        <v>215</v>
      </c>
      <c r="C162" s="7">
        <v>0</v>
      </c>
      <c r="D162" s="7">
        <v>44122</v>
      </c>
      <c r="E162" s="7">
        <v>511</v>
      </c>
      <c r="F162" s="7">
        <v>0</v>
      </c>
      <c r="G162" s="7">
        <v>39031</v>
      </c>
      <c r="H162" s="7">
        <v>4876</v>
      </c>
      <c r="I162" s="7">
        <v>183</v>
      </c>
      <c r="J162" s="7">
        <v>0</v>
      </c>
      <c r="K162" s="7">
        <v>26</v>
      </c>
      <c r="L162" s="7">
        <v>0</v>
      </c>
      <c r="M162" s="7">
        <v>4</v>
      </c>
      <c r="N162" s="7">
        <v>211</v>
      </c>
      <c r="O162" s="7">
        <v>201</v>
      </c>
      <c r="P162" s="7">
        <v>10</v>
      </c>
      <c r="Q162" s="7">
        <v>1</v>
      </c>
    </row>
    <row r="163" spans="1:17" x14ac:dyDescent="0.25">
      <c r="A163" s="9">
        <v>44014</v>
      </c>
      <c r="B163" s="7">
        <v>188</v>
      </c>
      <c r="C163" s="7">
        <v>0</v>
      </c>
      <c r="D163" s="7">
        <v>44310</v>
      </c>
      <c r="E163" s="7">
        <v>418</v>
      </c>
      <c r="F163" s="7">
        <v>0</v>
      </c>
      <c r="G163" s="7">
        <v>39449</v>
      </c>
      <c r="H163" s="7">
        <v>4654</v>
      </c>
      <c r="I163" s="7">
        <v>175</v>
      </c>
      <c r="J163" s="7">
        <v>0</v>
      </c>
      <c r="K163" s="7">
        <v>26</v>
      </c>
      <c r="L163" s="7">
        <v>0</v>
      </c>
      <c r="M163" s="7">
        <v>1</v>
      </c>
      <c r="N163" s="7">
        <v>187</v>
      </c>
      <c r="O163" s="7">
        <v>177</v>
      </c>
      <c r="P163" s="7">
        <v>10</v>
      </c>
      <c r="Q163" s="7">
        <v>1</v>
      </c>
    </row>
    <row r="164" spans="1:17" x14ac:dyDescent="0.25">
      <c r="A164" s="9">
        <v>44015</v>
      </c>
      <c r="B164" s="7">
        <v>169</v>
      </c>
      <c r="C164" s="7">
        <v>0</v>
      </c>
      <c r="D164" s="7">
        <v>44479</v>
      </c>
      <c r="E164" s="7">
        <v>340</v>
      </c>
      <c r="F164" s="7">
        <v>0</v>
      </c>
      <c r="G164" s="7">
        <v>39789</v>
      </c>
      <c r="H164" s="7">
        <v>4461</v>
      </c>
      <c r="I164" s="7">
        <v>197</v>
      </c>
      <c r="J164" s="7">
        <v>0</v>
      </c>
      <c r="K164" s="7">
        <v>26</v>
      </c>
      <c r="L164" s="7">
        <v>0</v>
      </c>
      <c r="M164" s="7">
        <v>3</v>
      </c>
      <c r="N164" s="7">
        <v>166</v>
      </c>
      <c r="O164" s="7">
        <v>155</v>
      </c>
      <c r="P164" s="7">
        <v>11</v>
      </c>
      <c r="Q164" s="7">
        <v>1</v>
      </c>
    </row>
    <row r="165" spans="1:17" x14ac:dyDescent="0.25">
      <c r="A165" s="9">
        <v>44016</v>
      </c>
      <c r="B165" s="7">
        <v>185</v>
      </c>
      <c r="C165" s="7">
        <v>0</v>
      </c>
      <c r="D165" s="7">
        <v>44664</v>
      </c>
      <c r="E165" s="7">
        <v>348</v>
      </c>
      <c r="F165" s="7">
        <v>0</v>
      </c>
      <c r="G165" s="7">
        <v>40137</v>
      </c>
      <c r="H165" s="7">
        <v>4317</v>
      </c>
      <c r="I165" s="7">
        <v>178</v>
      </c>
      <c r="J165" s="7">
        <v>0</v>
      </c>
      <c r="K165" s="7">
        <v>26</v>
      </c>
      <c r="L165" s="7">
        <v>0</v>
      </c>
      <c r="M165" s="7">
        <v>1</v>
      </c>
      <c r="N165" s="7">
        <v>184</v>
      </c>
      <c r="O165" s="7">
        <v>175</v>
      </c>
      <c r="P165" s="7">
        <v>9</v>
      </c>
      <c r="Q165" s="7">
        <v>2</v>
      </c>
    </row>
    <row r="166" spans="1:17" x14ac:dyDescent="0.25">
      <c r="A166" s="9">
        <v>44017</v>
      </c>
      <c r="B166" s="7">
        <v>136</v>
      </c>
      <c r="C166" s="7">
        <v>0</v>
      </c>
      <c r="D166" s="7">
        <v>44800</v>
      </c>
      <c r="E166" s="7">
        <v>324</v>
      </c>
      <c r="F166" s="7">
        <v>0</v>
      </c>
      <c r="G166" s="7">
        <v>40461</v>
      </c>
      <c r="H166" s="7">
        <v>4121</v>
      </c>
      <c r="I166" s="7">
        <v>186</v>
      </c>
      <c r="J166" s="7">
        <v>0</v>
      </c>
      <c r="K166" s="7">
        <v>26</v>
      </c>
      <c r="L166" s="7">
        <v>0</v>
      </c>
      <c r="M166" s="7">
        <v>7</v>
      </c>
      <c r="N166" s="7">
        <v>129</v>
      </c>
      <c r="O166" s="7">
        <v>111</v>
      </c>
      <c r="P166" s="7">
        <v>18</v>
      </c>
      <c r="Q166" s="7">
        <v>2</v>
      </c>
    </row>
    <row r="167" spans="1:17" x14ac:dyDescent="0.25">
      <c r="A167" s="9">
        <v>44018</v>
      </c>
      <c r="B167" s="7">
        <v>183</v>
      </c>
      <c r="C167" s="7">
        <v>0</v>
      </c>
      <c r="D167" s="7">
        <v>44983</v>
      </c>
      <c r="E167" s="7">
        <v>276</v>
      </c>
      <c r="F167" s="7">
        <v>0</v>
      </c>
      <c r="G167" s="7">
        <v>40737</v>
      </c>
      <c r="H167" s="7">
        <v>4032</v>
      </c>
      <c r="I167" s="7">
        <v>182</v>
      </c>
      <c r="J167" s="7">
        <v>0</v>
      </c>
      <c r="K167" s="7">
        <v>26</v>
      </c>
      <c r="L167" s="7">
        <v>0</v>
      </c>
      <c r="M167" s="7">
        <v>3</v>
      </c>
      <c r="N167" s="7">
        <v>180</v>
      </c>
      <c r="O167" s="7">
        <v>157</v>
      </c>
      <c r="P167" s="7">
        <v>23</v>
      </c>
      <c r="Q167" s="7">
        <v>2</v>
      </c>
    </row>
    <row r="168" spans="1:17" x14ac:dyDescent="0.25">
      <c r="A168" s="9">
        <v>44019</v>
      </c>
      <c r="B168" s="7">
        <v>157</v>
      </c>
      <c r="C168" s="7">
        <v>0</v>
      </c>
      <c r="D168" s="7">
        <v>45140</v>
      </c>
      <c r="E168" s="7">
        <v>285</v>
      </c>
      <c r="F168" s="7">
        <v>0</v>
      </c>
      <c r="G168" s="7">
        <v>41022</v>
      </c>
      <c r="H168" s="7">
        <v>3893</v>
      </c>
      <c r="I168" s="7">
        <v>193</v>
      </c>
      <c r="J168" s="7">
        <v>0</v>
      </c>
      <c r="K168" s="7">
        <v>26</v>
      </c>
      <c r="L168" s="7">
        <v>0</v>
      </c>
      <c r="M168" s="7">
        <v>3</v>
      </c>
      <c r="N168" s="7">
        <v>154</v>
      </c>
      <c r="O168" s="7">
        <v>134</v>
      </c>
      <c r="P168" s="7">
        <v>20</v>
      </c>
      <c r="Q168" s="7">
        <v>1</v>
      </c>
    </row>
    <row r="169" spans="1:17" x14ac:dyDescent="0.25">
      <c r="A169" s="9">
        <v>44020</v>
      </c>
      <c r="B169" s="7">
        <v>158</v>
      </c>
      <c r="C169" s="7">
        <v>1</v>
      </c>
      <c r="D169" s="7">
        <v>45297</v>
      </c>
      <c r="E169" s="7">
        <v>321</v>
      </c>
      <c r="F169" s="7">
        <v>0</v>
      </c>
      <c r="G169" s="7">
        <v>41343</v>
      </c>
      <c r="H169" s="7">
        <v>3734</v>
      </c>
      <c r="I169" s="7">
        <v>187</v>
      </c>
      <c r="J169" s="7">
        <v>0</v>
      </c>
      <c r="K169" s="7">
        <v>26</v>
      </c>
      <c r="L169" s="7">
        <v>1</v>
      </c>
      <c r="M169" s="7">
        <v>3</v>
      </c>
      <c r="N169" s="7">
        <v>155</v>
      </c>
      <c r="O169" s="7">
        <v>146</v>
      </c>
      <c r="P169" s="7">
        <v>9</v>
      </c>
      <c r="Q169" s="7">
        <v>1</v>
      </c>
    </row>
    <row r="170" spans="1:17" x14ac:dyDescent="0.25">
      <c r="A170" s="9">
        <v>44021</v>
      </c>
      <c r="B170" s="7">
        <v>125</v>
      </c>
      <c r="C170" s="7">
        <v>0</v>
      </c>
      <c r="D170" s="7">
        <v>45422</v>
      </c>
      <c r="E170" s="7">
        <v>322</v>
      </c>
      <c r="F170" s="7">
        <v>1</v>
      </c>
      <c r="G170" s="7">
        <v>41665</v>
      </c>
      <c r="H170" s="7">
        <v>3554</v>
      </c>
      <c r="I170" s="7">
        <v>170</v>
      </c>
      <c r="J170" s="7">
        <v>0</v>
      </c>
      <c r="K170" s="7">
        <v>26</v>
      </c>
      <c r="L170" s="7">
        <v>0</v>
      </c>
      <c r="M170" s="7">
        <v>1</v>
      </c>
      <c r="N170" s="7">
        <v>124</v>
      </c>
      <c r="O170" s="7">
        <v>103</v>
      </c>
      <c r="P170" s="7">
        <v>21</v>
      </c>
      <c r="Q170" s="7">
        <v>1</v>
      </c>
    </row>
    <row r="171" spans="1:17" x14ac:dyDescent="0.25">
      <c r="A171" s="9">
        <v>44022</v>
      </c>
      <c r="B171" s="7">
        <v>191</v>
      </c>
      <c r="C171" s="7">
        <v>1</v>
      </c>
      <c r="D171" s="7">
        <v>45612</v>
      </c>
      <c r="E171" s="7">
        <v>135</v>
      </c>
      <c r="F171" s="7">
        <v>0</v>
      </c>
      <c r="G171" s="7">
        <v>41800</v>
      </c>
      <c r="H171" s="7">
        <v>3604</v>
      </c>
      <c r="I171" s="7">
        <v>175</v>
      </c>
      <c r="J171" s="7">
        <v>0</v>
      </c>
      <c r="K171" s="7">
        <v>26</v>
      </c>
      <c r="L171" s="7">
        <v>0</v>
      </c>
      <c r="M171" s="7">
        <v>1</v>
      </c>
      <c r="N171" s="7">
        <v>190</v>
      </c>
      <c r="O171" s="7">
        <v>174</v>
      </c>
      <c r="P171" s="7">
        <v>16</v>
      </c>
      <c r="Q171" s="7">
        <v>1</v>
      </c>
    </row>
    <row r="172" spans="1:17" x14ac:dyDescent="0.25">
      <c r="A172" s="9">
        <v>44023</v>
      </c>
      <c r="B172" s="7">
        <v>170</v>
      </c>
      <c r="C172" s="7">
        <v>0</v>
      </c>
      <c r="D172" s="7">
        <v>45782</v>
      </c>
      <c r="E172" s="7">
        <v>246</v>
      </c>
      <c r="F172" s="7">
        <v>0</v>
      </c>
      <c r="G172" s="7">
        <v>42046</v>
      </c>
      <c r="H172" s="7">
        <v>3539</v>
      </c>
      <c r="I172" s="7">
        <v>164</v>
      </c>
      <c r="J172" s="7">
        <v>0</v>
      </c>
      <c r="K172" s="7">
        <v>26</v>
      </c>
      <c r="L172" s="7">
        <v>0</v>
      </c>
      <c r="M172" s="7">
        <v>1</v>
      </c>
      <c r="N172" s="7">
        <v>169</v>
      </c>
      <c r="O172" s="7">
        <v>145</v>
      </c>
      <c r="P172" s="7">
        <v>24</v>
      </c>
      <c r="Q172" s="7">
        <v>1</v>
      </c>
    </row>
    <row r="173" spans="1:17" x14ac:dyDescent="0.25">
      <c r="A173" s="9">
        <v>44024</v>
      </c>
      <c r="B173" s="7">
        <v>178</v>
      </c>
      <c r="C173" s="7">
        <v>0</v>
      </c>
      <c r="D173" s="7">
        <v>45960</v>
      </c>
      <c r="E173" s="7">
        <v>259</v>
      </c>
      <c r="F173" s="7">
        <v>0</v>
      </c>
      <c r="G173" s="7">
        <v>42305</v>
      </c>
      <c r="H173" s="7">
        <v>3468</v>
      </c>
      <c r="I173" s="7">
        <v>154</v>
      </c>
      <c r="J173" s="7">
        <v>0</v>
      </c>
      <c r="K173" s="7">
        <v>26</v>
      </c>
      <c r="L173" s="7">
        <v>0</v>
      </c>
      <c r="M173" s="7">
        <v>1</v>
      </c>
      <c r="N173" s="7">
        <v>177</v>
      </c>
      <c r="O173" s="7">
        <v>176</v>
      </c>
      <c r="P173" s="7">
        <v>1</v>
      </c>
      <c r="Q173" s="7">
        <v>1</v>
      </c>
    </row>
    <row r="174" spans="1:17" x14ac:dyDescent="0.25">
      <c r="A174" s="9">
        <v>44025</v>
      </c>
      <c r="B174" s="7">
        <v>322</v>
      </c>
      <c r="C174" s="7">
        <v>0</v>
      </c>
      <c r="D174" s="7">
        <v>46282</v>
      </c>
      <c r="E174" s="7">
        <v>256</v>
      </c>
      <c r="F174" s="7">
        <v>0</v>
      </c>
      <c r="G174" s="7">
        <v>42561</v>
      </c>
      <c r="H174" s="7">
        <v>3550</v>
      </c>
      <c r="I174" s="7">
        <v>138</v>
      </c>
      <c r="J174" s="7">
        <v>0</v>
      </c>
      <c r="K174" s="7">
        <v>26</v>
      </c>
      <c r="L174" s="7">
        <v>0</v>
      </c>
      <c r="M174" s="7">
        <v>5</v>
      </c>
      <c r="N174" s="7">
        <v>317</v>
      </c>
      <c r="O174" s="7">
        <v>306</v>
      </c>
      <c r="P174" s="7">
        <v>11</v>
      </c>
      <c r="Q174" s="7">
        <v>1</v>
      </c>
    </row>
    <row r="175" spans="1:17" x14ac:dyDescent="0.25">
      <c r="A175" s="9">
        <v>44026</v>
      </c>
      <c r="B175" s="7">
        <v>347</v>
      </c>
      <c r="C175" s="7">
        <v>0</v>
      </c>
      <c r="D175" s="7">
        <v>46629</v>
      </c>
      <c r="E175" s="7">
        <v>196</v>
      </c>
      <c r="F175" s="7">
        <v>0</v>
      </c>
      <c r="G175" s="7">
        <v>42757</v>
      </c>
      <c r="H175" s="7">
        <v>3704</v>
      </c>
      <c r="I175" s="7">
        <v>134</v>
      </c>
      <c r="J175" s="7">
        <v>1</v>
      </c>
      <c r="K175" s="7">
        <v>27</v>
      </c>
      <c r="L175" s="7">
        <v>0</v>
      </c>
      <c r="M175" s="7">
        <v>2</v>
      </c>
      <c r="N175" s="7">
        <v>345</v>
      </c>
      <c r="O175" s="7">
        <v>338</v>
      </c>
      <c r="P175" s="7">
        <v>7</v>
      </c>
      <c r="Q175" s="7">
        <v>0</v>
      </c>
    </row>
    <row r="176" spans="1:17" x14ac:dyDescent="0.25">
      <c r="A176" s="9">
        <v>44027</v>
      </c>
      <c r="B176" s="7">
        <v>249</v>
      </c>
      <c r="C176" s="7">
        <v>0</v>
      </c>
      <c r="D176" s="7">
        <v>46878</v>
      </c>
      <c r="E176" s="7">
        <v>251</v>
      </c>
      <c r="F176" s="7">
        <v>0</v>
      </c>
      <c r="G176" s="7">
        <v>43008</v>
      </c>
      <c r="H176" s="7">
        <v>3704</v>
      </c>
      <c r="I176" s="7">
        <v>132</v>
      </c>
      <c r="J176" s="7">
        <v>0</v>
      </c>
      <c r="K176" s="7">
        <v>27</v>
      </c>
      <c r="L176" s="7">
        <v>0</v>
      </c>
      <c r="M176" s="7">
        <v>5</v>
      </c>
      <c r="N176" s="7">
        <v>244</v>
      </c>
      <c r="O176" s="7">
        <v>229</v>
      </c>
      <c r="P176" s="7">
        <v>15</v>
      </c>
      <c r="Q176" s="7">
        <v>0</v>
      </c>
    </row>
    <row r="177" spans="1:17" x14ac:dyDescent="0.25">
      <c r="A177" s="9">
        <v>44028</v>
      </c>
      <c r="B177" s="7">
        <v>248</v>
      </c>
      <c r="C177" s="7">
        <v>0</v>
      </c>
      <c r="D177" s="7">
        <v>47126</v>
      </c>
      <c r="E177" s="7">
        <v>268</v>
      </c>
      <c r="F177" s="7">
        <v>0</v>
      </c>
      <c r="G177" s="7">
        <v>43276</v>
      </c>
      <c r="H177" s="7">
        <v>3697</v>
      </c>
      <c r="I177" s="7">
        <v>119</v>
      </c>
      <c r="J177" s="7">
        <v>0</v>
      </c>
      <c r="K177" s="7">
        <v>27</v>
      </c>
      <c r="L177" s="7">
        <v>0</v>
      </c>
      <c r="M177" s="7">
        <v>4</v>
      </c>
      <c r="N177" s="7">
        <v>244</v>
      </c>
      <c r="O177" s="7">
        <v>233</v>
      </c>
      <c r="P177" s="7">
        <v>11</v>
      </c>
      <c r="Q177" s="7">
        <v>0</v>
      </c>
    </row>
    <row r="178" spans="1:17" x14ac:dyDescent="0.25">
      <c r="A178" s="9">
        <v>44029</v>
      </c>
      <c r="B178" s="7">
        <v>327</v>
      </c>
      <c r="C178" s="7">
        <v>0</v>
      </c>
      <c r="D178" s="7">
        <v>47453</v>
      </c>
      <c r="E178" s="7">
        <v>321</v>
      </c>
      <c r="F178" s="7">
        <v>0</v>
      </c>
      <c r="G178" s="7">
        <v>43597</v>
      </c>
      <c r="H178" s="7">
        <v>3684</v>
      </c>
      <c r="I178" s="7">
        <v>137</v>
      </c>
      <c r="J178" s="7">
        <v>0</v>
      </c>
      <c r="K178" s="7">
        <v>27</v>
      </c>
      <c r="L178" s="7">
        <v>1</v>
      </c>
      <c r="M178" s="7">
        <v>3</v>
      </c>
      <c r="N178" s="7">
        <v>324</v>
      </c>
      <c r="O178" s="7">
        <v>315</v>
      </c>
      <c r="P178" s="7">
        <v>9</v>
      </c>
      <c r="Q178" s="7">
        <v>0</v>
      </c>
    </row>
    <row r="179" spans="1:17" x14ac:dyDescent="0.25">
      <c r="A179" s="9">
        <v>44030</v>
      </c>
      <c r="B179" s="7">
        <v>202</v>
      </c>
      <c r="C179" s="7">
        <v>0</v>
      </c>
      <c r="D179" s="7">
        <v>47655</v>
      </c>
      <c r="E179" s="7">
        <v>256</v>
      </c>
      <c r="F179" s="7">
        <v>0</v>
      </c>
      <c r="G179" s="7">
        <v>43853</v>
      </c>
      <c r="H179" s="7">
        <v>3626</v>
      </c>
      <c r="I179" s="7">
        <v>141</v>
      </c>
      <c r="J179" s="7">
        <v>0</v>
      </c>
      <c r="K179" s="7">
        <v>27</v>
      </c>
      <c r="L179" s="7">
        <v>0</v>
      </c>
      <c r="M179" s="7">
        <v>8</v>
      </c>
      <c r="N179" s="7">
        <v>194</v>
      </c>
      <c r="O179" s="7">
        <v>187</v>
      </c>
      <c r="P179" s="7">
        <v>7</v>
      </c>
      <c r="Q179" s="7">
        <v>0</v>
      </c>
    </row>
    <row r="180" spans="1:17" x14ac:dyDescent="0.25">
      <c r="A180" s="9">
        <v>44031</v>
      </c>
      <c r="B180" s="7">
        <v>257</v>
      </c>
      <c r="C180" s="7">
        <v>0</v>
      </c>
      <c r="D180" s="7">
        <v>47912</v>
      </c>
      <c r="E180" s="7">
        <v>253</v>
      </c>
      <c r="F180" s="7">
        <v>0</v>
      </c>
      <c r="G180" s="7">
        <v>44106</v>
      </c>
      <c r="H180" s="7">
        <v>3618</v>
      </c>
      <c r="I180" s="7">
        <v>153</v>
      </c>
      <c r="J180" s="7">
        <v>0</v>
      </c>
      <c r="K180" s="7">
        <v>27</v>
      </c>
      <c r="L180" s="7">
        <v>0</v>
      </c>
      <c r="M180" s="7">
        <v>5</v>
      </c>
      <c r="N180" s="7">
        <v>252</v>
      </c>
      <c r="O180" s="7">
        <v>244</v>
      </c>
      <c r="P180" s="7">
        <v>8</v>
      </c>
      <c r="Q180" s="7">
        <v>0</v>
      </c>
    </row>
    <row r="181" spans="1:17" x14ac:dyDescent="0.25">
      <c r="A181" s="9">
        <v>44032</v>
      </c>
      <c r="B181" s="7">
        <v>123</v>
      </c>
      <c r="C181" s="7">
        <v>0</v>
      </c>
      <c r="D181" s="7">
        <v>48035</v>
      </c>
      <c r="E181" s="7">
        <v>285</v>
      </c>
      <c r="F181" s="7">
        <v>0</v>
      </c>
      <c r="G181" s="7">
        <v>44391</v>
      </c>
      <c r="H181" s="7">
        <v>3454</v>
      </c>
      <c r="I181" s="7">
        <v>155</v>
      </c>
      <c r="J181" s="7">
        <v>0</v>
      </c>
      <c r="K181" s="7">
        <v>27</v>
      </c>
      <c r="L181" s="7">
        <v>0</v>
      </c>
      <c r="M181" s="7">
        <v>2</v>
      </c>
      <c r="N181" s="7">
        <v>121</v>
      </c>
      <c r="O181" s="7">
        <v>110</v>
      </c>
      <c r="P181" s="7">
        <v>11</v>
      </c>
      <c r="Q181" s="7">
        <v>0</v>
      </c>
    </row>
    <row r="182" spans="1:17" x14ac:dyDescent="0.25">
      <c r="A182" s="9">
        <v>44033</v>
      </c>
      <c r="B182" s="7">
        <v>399</v>
      </c>
      <c r="C182" s="7">
        <v>0</v>
      </c>
      <c r="D182" s="7">
        <v>48434</v>
      </c>
      <c r="E182" s="7">
        <v>213</v>
      </c>
      <c r="F182" s="7">
        <v>0</v>
      </c>
      <c r="G182" s="7">
        <v>44604</v>
      </c>
      <c r="H182" s="7">
        <v>3653</v>
      </c>
      <c r="I182" s="7">
        <v>142</v>
      </c>
      <c r="J182" s="7">
        <v>0</v>
      </c>
      <c r="K182" s="7">
        <v>27</v>
      </c>
      <c r="L182" s="7">
        <v>0</v>
      </c>
      <c r="M182" s="7">
        <v>3</v>
      </c>
      <c r="N182" s="7">
        <v>396</v>
      </c>
      <c r="O182" s="7">
        <v>387</v>
      </c>
      <c r="P182" s="7">
        <v>9</v>
      </c>
      <c r="Q182" s="7">
        <v>0</v>
      </c>
    </row>
    <row r="183" spans="1:17" x14ac:dyDescent="0.25">
      <c r="A183" s="9">
        <v>44034</v>
      </c>
      <c r="B183" s="7">
        <v>310</v>
      </c>
      <c r="C183" s="7">
        <v>0</v>
      </c>
      <c r="D183" s="7">
        <v>48744</v>
      </c>
      <c r="E183" s="7">
        <v>211</v>
      </c>
      <c r="F183" s="7">
        <v>0</v>
      </c>
      <c r="G183" s="7">
        <v>44815</v>
      </c>
      <c r="H183" s="7">
        <v>3772</v>
      </c>
      <c r="I183" s="7">
        <v>122</v>
      </c>
      <c r="J183" s="7">
        <v>0</v>
      </c>
      <c r="K183" s="7">
        <v>27</v>
      </c>
      <c r="L183" s="7">
        <v>0</v>
      </c>
      <c r="M183" s="7">
        <v>6</v>
      </c>
      <c r="N183" s="7">
        <v>304</v>
      </c>
      <c r="O183" s="7">
        <v>296</v>
      </c>
      <c r="P183" s="7">
        <v>8</v>
      </c>
      <c r="Q183" s="7">
        <v>0</v>
      </c>
    </row>
    <row r="184" spans="1:17" x14ac:dyDescent="0.25">
      <c r="A184" s="9">
        <v>44035</v>
      </c>
      <c r="B184" s="7">
        <v>354</v>
      </c>
      <c r="C184" s="7">
        <v>0</v>
      </c>
      <c r="D184" s="7">
        <v>49098</v>
      </c>
      <c r="E184" s="7">
        <v>220</v>
      </c>
      <c r="F184" s="7">
        <v>0</v>
      </c>
      <c r="G184" s="7">
        <v>45035</v>
      </c>
      <c r="H184" s="7">
        <v>3919</v>
      </c>
      <c r="I184" s="7">
        <v>109</v>
      </c>
      <c r="J184" s="7">
        <v>0</v>
      </c>
      <c r="K184" s="7">
        <v>27</v>
      </c>
      <c r="L184" s="7">
        <v>0</v>
      </c>
      <c r="M184" s="7">
        <v>5</v>
      </c>
      <c r="N184" s="7">
        <v>349</v>
      </c>
      <c r="O184" s="7">
        <v>341</v>
      </c>
      <c r="P184" s="7">
        <v>8</v>
      </c>
      <c r="Q184" s="7">
        <v>0</v>
      </c>
    </row>
    <row r="185" spans="1:17" x14ac:dyDescent="0.25">
      <c r="A185" s="9">
        <v>44036</v>
      </c>
      <c r="B185" s="7">
        <v>277</v>
      </c>
      <c r="C185" s="7">
        <v>0</v>
      </c>
      <c r="D185" s="7">
        <v>49375</v>
      </c>
      <c r="E185" s="7">
        <v>157</v>
      </c>
      <c r="F185" s="7">
        <v>0</v>
      </c>
      <c r="G185" s="7">
        <v>45192</v>
      </c>
      <c r="H185" s="7">
        <v>4019</v>
      </c>
      <c r="I185" s="7">
        <v>129</v>
      </c>
      <c r="J185" s="7">
        <v>0</v>
      </c>
      <c r="K185" s="7">
        <v>27</v>
      </c>
      <c r="L185" s="7">
        <v>0</v>
      </c>
      <c r="M185" s="7">
        <v>2</v>
      </c>
      <c r="N185" s="7">
        <v>275</v>
      </c>
      <c r="O185" s="7">
        <v>272</v>
      </c>
      <c r="P185" s="7">
        <v>3</v>
      </c>
      <c r="Q185" s="7">
        <v>0</v>
      </c>
    </row>
    <row r="186" spans="1:17" x14ac:dyDescent="0.25">
      <c r="A186" s="9">
        <v>44037</v>
      </c>
      <c r="B186" s="7">
        <v>513</v>
      </c>
      <c r="C186" s="7">
        <v>0</v>
      </c>
      <c r="D186" s="7">
        <v>49888</v>
      </c>
      <c r="E186" s="7">
        <v>180</v>
      </c>
      <c r="F186" s="7">
        <v>0</v>
      </c>
      <c r="G186" s="7">
        <v>45372</v>
      </c>
      <c r="H186" s="7">
        <v>4316</v>
      </c>
      <c r="I186" s="7">
        <v>165</v>
      </c>
      <c r="J186" s="7">
        <v>0</v>
      </c>
      <c r="K186" s="7">
        <v>27</v>
      </c>
      <c r="L186" s="7">
        <v>0</v>
      </c>
      <c r="M186" s="7">
        <v>6</v>
      </c>
      <c r="N186" s="7">
        <v>507</v>
      </c>
      <c r="O186" s="7">
        <v>505</v>
      </c>
      <c r="P186" s="7">
        <v>2</v>
      </c>
      <c r="Q186" s="7">
        <v>0</v>
      </c>
    </row>
    <row r="187" spans="1:17" x14ac:dyDescent="0.25">
      <c r="A187" s="9">
        <v>44038</v>
      </c>
      <c r="B187" s="7">
        <v>481</v>
      </c>
      <c r="C187" s="7">
        <v>0</v>
      </c>
      <c r="D187" s="7">
        <v>50369</v>
      </c>
      <c r="E187" s="7">
        <v>169</v>
      </c>
      <c r="F187" s="7">
        <v>0</v>
      </c>
      <c r="G187" s="7">
        <v>45541</v>
      </c>
      <c r="H187" s="7">
        <v>4648</v>
      </c>
      <c r="I187" s="7">
        <v>145</v>
      </c>
      <c r="J187" s="7">
        <v>0</v>
      </c>
      <c r="K187" s="7">
        <v>27</v>
      </c>
      <c r="L187" s="7">
        <v>0</v>
      </c>
      <c r="M187" s="7">
        <v>4</v>
      </c>
      <c r="N187" s="7">
        <v>477</v>
      </c>
      <c r="O187" s="7">
        <v>472</v>
      </c>
      <c r="P187" s="7">
        <v>5</v>
      </c>
      <c r="Q187" s="7">
        <v>0</v>
      </c>
    </row>
    <row r="188" spans="1:17" x14ac:dyDescent="0.25">
      <c r="A188" s="9">
        <v>44039</v>
      </c>
      <c r="B188" s="7">
        <v>469</v>
      </c>
      <c r="C188" s="7">
        <v>0</v>
      </c>
      <c r="D188" s="7">
        <v>50838</v>
      </c>
      <c r="E188" s="7">
        <v>171</v>
      </c>
      <c r="F188" s="7">
        <v>0</v>
      </c>
      <c r="G188" s="7">
        <v>45712</v>
      </c>
      <c r="H188" s="7">
        <v>4940</v>
      </c>
      <c r="I188" s="7">
        <v>151</v>
      </c>
      <c r="J188" s="7">
        <v>0</v>
      </c>
      <c r="K188" s="7">
        <v>27</v>
      </c>
      <c r="L188" s="7">
        <v>0</v>
      </c>
      <c r="M188" s="7">
        <v>15</v>
      </c>
      <c r="N188" s="7">
        <v>454</v>
      </c>
      <c r="O188" s="7">
        <v>452</v>
      </c>
      <c r="P188" s="7">
        <v>2</v>
      </c>
      <c r="Q188" s="7">
        <v>0</v>
      </c>
    </row>
    <row r="189" spans="1:17" x14ac:dyDescent="0.25">
      <c r="A189" s="9">
        <v>44040</v>
      </c>
      <c r="B189" s="7">
        <v>359</v>
      </c>
      <c r="C189" s="7">
        <v>0</v>
      </c>
      <c r="D189" s="7">
        <v>51197</v>
      </c>
      <c r="E189" s="7">
        <v>201</v>
      </c>
      <c r="F189" s="7">
        <v>0</v>
      </c>
      <c r="G189" s="7">
        <v>45913</v>
      </c>
      <c r="H189" s="7">
        <v>5092</v>
      </c>
      <c r="I189" s="7">
        <v>157</v>
      </c>
      <c r="J189" s="7">
        <v>0</v>
      </c>
      <c r="K189" s="7">
        <v>27</v>
      </c>
      <c r="L189" s="7">
        <v>0</v>
      </c>
      <c r="M189" s="7">
        <v>2</v>
      </c>
      <c r="N189" s="7">
        <v>357</v>
      </c>
      <c r="O189" s="7">
        <v>355</v>
      </c>
      <c r="P189" s="7">
        <v>2</v>
      </c>
      <c r="Q189" s="7">
        <v>0</v>
      </c>
    </row>
    <row r="190" spans="1:17" x14ac:dyDescent="0.25">
      <c r="A190" s="9">
        <v>44041</v>
      </c>
      <c r="B190" s="7">
        <v>334</v>
      </c>
      <c r="C190" s="7">
        <v>0</v>
      </c>
      <c r="D190" s="7">
        <v>51531</v>
      </c>
      <c r="E190" s="7">
        <v>205</v>
      </c>
      <c r="F190" s="7">
        <v>0</v>
      </c>
      <c r="G190" s="7">
        <v>46118</v>
      </c>
      <c r="H190" s="7">
        <v>5222</v>
      </c>
      <c r="I190" s="7">
        <v>156</v>
      </c>
      <c r="J190" s="7">
        <v>0</v>
      </c>
      <c r="K190" s="7">
        <v>27</v>
      </c>
      <c r="L190" s="7">
        <v>0</v>
      </c>
      <c r="M190" s="7">
        <v>4</v>
      </c>
      <c r="N190" s="7">
        <v>330</v>
      </c>
      <c r="O190" s="7">
        <v>327</v>
      </c>
      <c r="P190" s="7">
        <v>3</v>
      </c>
      <c r="Q190" s="7">
        <v>0</v>
      </c>
    </row>
    <row r="191" spans="1:17" x14ac:dyDescent="0.25">
      <c r="A191" s="9">
        <v>44042</v>
      </c>
      <c r="B191" s="7">
        <v>278</v>
      </c>
      <c r="C191" s="7">
        <v>0</v>
      </c>
      <c r="D191" s="7">
        <v>51809</v>
      </c>
      <c r="E191" s="7">
        <v>210</v>
      </c>
      <c r="F191" s="7">
        <v>0</v>
      </c>
      <c r="G191" s="7">
        <v>46328</v>
      </c>
      <c r="H191" s="7">
        <v>5326</v>
      </c>
      <c r="I191" s="7">
        <v>120</v>
      </c>
      <c r="J191" s="7">
        <v>0</v>
      </c>
      <c r="K191" s="7">
        <v>27</v>
      </c>
      <c r="L191" s="7">
        <v>0</v>
      </c>
      <c r="M191" s="7">
        <v>4</v>
      </c>
      <c r="N191" s="7">
        <v>274</v>
      </c>
      <c r="O191" s="7">
        <v>270</v>
      </c>
      <c r="P191" s="7">
        <v>4</v>
      </c>
      <c r="Q191" s="7">
        <v>0</v>
      </c>
    </row>
    <row r="192" spans="1:17" x14ac:dyDescent="0.25">
      <c r="A192" s="9">
        <v>44043</v>
      </c>
      <c r="B192" s="7">
        <v>396</v>
      </c>
      <c r="C192" s="7">
        <v>0</v>
      </c>
      <c r="D192" s="7">
        <v>52205</v>
      </c>
      <c r="E192" s="7">
        <v>183</v>
      </c>
      <c r="F192" s="7">
        <v>0</v>
      </c>
      <c r="G192" s="7">
        <v>46511</v>
      </c>
      <c r="H192" s="7">
        <v>5551</v>
      </c>
      <c r="I192" s="7">
        <v>108</v>
      </c>
      <c r="J192" s="7">
        <v>0</v>
      </c>
      <c r="K192" s="7">
        <v>27</v>
      </c>
      <c r="L192" s="7">
        <v>0</v>
      </c>
      <c r="M192" s="7">
        <v>3</v>
      </c>
      <c r="N192" s="7">
        <v>393</v>
      </c>
      <c r="O192" s="7">
        <v>390</v>
      </c>
      <c r="P192" s="7">
        <v>3</v>
      </c>
      <c r="Q192" s="7">
        <v>0</v>
      </c>
    </row>
    <row r="193" spans="1:17" x14ac:dyDescent="0.25">
      <c r="A193" s="9">
        <v>44044</v>
      </c>
      <c r="B193" s="7">
        <v>307</v>
      </c>
      <c r="C193" s="7">
        <v>0</v>
      </c>
      <c r="D193" s="7">
        <v>52512</v>
      </c>
      <c r="E193" s="7">
        <v>249</v>
      </c>
      <c r="F193" s="7">
        <v>0</v>
      </c>
      <c r="G193" s="7">
        <v>46760</v>
      </c>
      <c r="H193" s="7">
        <v>5628</v>
      </c>
      <c r="I193" s="7">
        <v>89</v>
      </c>
      <c r="J193" s="7">
        <v>0</v>
      </c>
      <c r="K193" s="7">
        <v>27</v>
      </c>
      <c r="L193" s="7">
        <v>0</v>
      </c>
      <c r="M193" s="7">
        <v>5</v>
      </c>
      <c r="N193" s="7">
        <v>302</v>
      </c>
      <c r="O193" s="7">
        <v>301</v>
      </c>
      <c r="P193" s="7">
        <v>1</v>
      </c>
      <c r="Q193" s="7">
        <v>0</v>
      </c>
    </row>
    <row r="194" spans="1:17" x14ac:dyDescent="0.25">
      <c r="A194" s="9">
        <v>44045</v>
      </c>
      <c r="B194" s="7">
        <v>313</v>
      </c>
      <c r="C194" s="7">
        <v>0</v>
      </c>
      <c r="D194" s="7">
        <v>52825</v>
      </c>
      <c r="E194" s="7">
        <v>186</v>
      </c>
      <c r="F194" s="7">
        <v>0</v>
      </c>
      <c r="G194" s="7">
        <v>46946</v>
      </c>
      <c r="H194" s="7">
        <v>5763</v>
      </c>
      <c r="I194" s="7">
        <v>81</v>
      </c>
      <c r="J194" s="7">
        <v>0</v>
      </c>
      <c r="K194" s="7">
        <v>27</v>
      </c>
      <c r="L194" s="7">
        <v>0</v>
      </c>
      <c r="M194" s="7">
        <v>5</v>
      </c>
      <c r="N194" s="7">
        <v>308</v>
      </c>
      <c r="O194" s="7">
        <v>307</v>
      </c>
      <c r="P194" s="7">
        <v>1</v>
      </c>
      <c r="Q194" s="7">
        <v>0</v>
      </c>
    </row>
    <row r="195" spans="1:17" x14ac:dyDescent="0.25">
      <c r="A195" s="9">
        <v>44046</v>
      </c>
      <c r="B195" s="7">
        <v>226</v>
      </c>
      <c r="C195" s="7">
        <v>0</v>
      </c>
      <c r="D195" s="7">
        <v>53051</v>
      </c>
      <c r="E195" s="7">
        <v>253</v>
      </c>
      <c r="F195" s="7">
        <v>0</v>
      </c>
      <c r="G195" s="7">
        <v>47199</v>
      </c>
      <c r="H195" s="7">
        <v>5730</v>
      </c>
      <c r="I195" s="7">
        <v>87</v>
      </c>
      <c r="J195" s="7">
        <v>0</v>
      </c>
      <c r="K195" s="7">
        <v>27</v>
      </c>
      <c r="L195" s="7">
        <v>0</v>
      </c>
      <c r="M195" s="7">
        <v>9</v>
      </c>
      <c r="N195" s="7">
        <v>217</v>
      </c>
      <c r="O195" s="7">
        <v>216</v>
      </c>
      <c r="P195" s="7">
        <v>1</v>
      </c>
      <c r="Q195" s="7">
        <v>1</v>
      </c>
    </row>
    <row r="196" spans="1:17" x14ac:dyDescent="0.25">
      <c r="A196" s="9">
        <v>44047</v>
      </c>
      <c r="B196" s="7">
        <v>295</v>
      </c>
      <c r="C196" s="7">
        <v>0</v>
      </c>
      <c r="D196" s="7">
        <v>53346</v>
      </c>
      <c r="E196" s="7">
        <v>275</v>
      </c>
      <c r="F196" s="7">
        <v>0</v>
      </c>
      <c r="G196" s="7">
        <v>47474</v>
      </c>
      <c r="H196" s="7">
        <v>5740</v>
      </c>
      <c r="I196" s="7">
        <v>97</v>
      </c>
      <c r="J196" s="7">
        <v>0</v>
      </c>
      <c r="K196" s="7">
        <v>27</v>
      </c>
      <c r="L196" s="7">
        <v>0</v>
      </c>
      <c r="M196" s="7">
        <v>7</v>
      </c>
      <c r="N196" s="7">
        <v>288</v>
      </c>
      <c r="O196" s="7">
        <v>286</v>
      </c>
      <c r="P196" s="7">
        <v>2</v>
      </c>
      <c r="Q196" s="7">
        <v>1</v>
      </c>
    </row>
    <row r="197" spans="1:17" x14ac:dyDescent="0.25">
      <c r="A197" s="9">
        <v>44048</v>
      </c>
      <c r="B197" s="7">
        <v>908</v>
      </c>
      <c r="C197" s="7">
        <v>0</v>
      </c>
      <c r="D197" s="7">
        <v>54254</v>
      </c>
      <c r="E197" s="7">
        <v>314</v>
      </c>
      <c r="F197" s="7">
        <v>0</v>
      </c>
      <c r="G197" s="7">
        <v>47788</v>
      </c>
      <c r="H197" s="7">
        <v>6333</v>
      </c>
      <c r="I197" s="7">
        <v>98</v>
      </c>
      <c r="J197" s="7">
        <v>0</v>
      </c>
      <c r="K197" s="7">
        <v>27</v>
      </c>
      <c r="L197" s="7">
        <v>0</v>
      </c>
      <c r="M197" s="7">
        <v>4</v>
      </c>
      <c r="N197" s="7">
        <v>904</v>
      </c>
      <c r="O197" s="7">
        <v>903</v>
      </c>
      <c r="P197" s="7">
        <v>1</v>
      </c>
      <c r="Q197" s="7">
        <v>1</v>
      </c>
    </row>
    <row r="198" spans="1:17" x14ac:dyDescent="0.25">
      <c r="A198" s="9">
        <v>44049</v>
      </c>
      <c r="B198" s="7">
        <v>301</v>
      </c>
      <c r="C198" s="7">
        <v>0</v>
      </c>
      <c r="D198" s="7">
        <v>54555</v>
      </c>
      <c r="E198" s="7">
        <v>263</v>
      </c>
      <c r="F198" s="7">
        <v>0</v>
      </c>
      <c r="G198" s="7">
        <v>48051</v>
      </c>
      <c r="H198" s="7">
        <v>6385</v>
      </c>
      <c r="I198" s="7">
        <v>84</v>
      </c>
      <c r="J198" s="7">
        <v>0</v>
      </c>
      <c r="K198" s="7">
        <v>27</v>
      </c>
      <c r="L198" s="7">
        <v>0</v>
      </c>
      <c r="M198" s="7">
        <v>4</v>
      </c>
      <c r="N198" s="7">
        <v>297</v>
      </c>
      <c r="O198" s="7">
        <v>293</v>
      </c>
      <c r="P198" s="7">
        <v>4</v>
      </c>
      <c r="Q198" s="7">
        <v>0</v>
      </c>
    </row>
    <row r="199" spans="1:17" x14ac:dyDescent="0.25">
      <c r="A199" s="9">
        <v>44050</v>
      </c>
      <c r="B199" s="7">
        <v>242</v>
      </c>
      <c r="C199" s="7">
        <v>0</v>
      </c>
      <c r="D199" s="7">
        <v>54797</v>
      </c>
      <c r="E199" s="7">
        <v>281</v>
      </c>
      <c r="F199" s="7">
        <v>0</v>
      </c>
      <c r="G199" s="7">
        <v>48332</v>
      </c>
      <c r="H199" s="7">
        <v>6334</v>
      </c>
      <c r="I199" s="7">
        <v>96</v>
      </c>
      <c r="J199" s="7">
        <v>0</v>
      </c>
      <c r="K199" s="7">
        <v>27</v>
      </c>
      <c r="L199" s="7">
        <v>0</v>
      </c>
      <c r="M199" s="7">
        <v>6</v>
      </c>
      <c r="N199" s="7">
        <v>236</v>
      </c>
      <c r="O199" s="7">
        <v>235</v>
      </c>
      <c r="P199" s="7">
        <v>1</v>
      </c>
      <c r="Q199" s="7">
        <v>0</v>
      </c>
    </row>
    <row r="200" spans="1:17" x14ac:dyDescent="0.25">
      <c r="A200" s="9">
        <v>44051</v>
      </c>
      <c r="B200" s="7">
        <v>132</v>
      </c>
      <c r="C200" s="7">
        <v>0</v>
      </c>
      <c r="D200" s="7">
        <v>54929</v>
      </c>
      <c r="E200" s="7">
        <v>271</v>
      </c>
      <c r="F200" s="7">
        <v>0</v>
      </c>
      <c r="G200" s="7">
        <v>48603</v>
      </c>
      <c r="H200" s="7">
        <v>6174</v>
      </c>
      <c r="I200" s="7">
        <v>117</v>
      </c>
      <c r="J200" s="7">
        <v>0</v>
      </c>
      <c r="K200" s="7">
        <v>27</v>
      </c>
      <c r="L200" s="7">
        <v>0</v>
      </c>
      <c r="M200" s="7">
        <v>6</v>
      </c>
      <c r="N200" s="7">
        <v>126</v>
      </c>
      <c r="O200" s="7">
        <v>125</v>
      </c>
      <c r="P200" s="7">
        <v>1</v>
      </c>
      <c r="Q200" s="7">
        <v>0</v>
      </c>
    </row>
    <row r="201" spans="1:17" x14ac:dyDescent="0.25">
      <c r="A201" s="9">
        <v>44052</v>
      </c>
      <c r="B201" s="7">
        <v>175</v>
      </c>
      <c r="C201" s="7">
        <v>0</v>
      </c>
      <c r="D201" s="7">
        <v>55104</v>
      </c>
      <c r="E201" s="7">
        <v>332</v>
      </c>
      <c r="F201" s="7">
        <v>0</v>
      </c>
      <c r="G201" s="7">
        <v>48935</v>
      </c>
      <c r="H201" s="7">
        <v>6027</v>
      </c>
      <c r="I201" s="7">
        <v>107</v>
      </c>
      <c r="J201" s="7">
        <v>0</v>
      </c>
      <c r="K201" s="7">
        <v>27</v>
      </c>
      <c r="L201" s="7">
        <v>0</v>
      </c>
      <c r="M201" s="7">
        <v>3</v>
      </c>
      <c r="N201" s="7">
        <v>172</v>
      </c>
      <c r="O201" s="7">
        <v>171</v>
      </c>
      <c r="P201" s="7">
        <v>1</v>
      </c>
      <c r="Q201" s="7">
        <v>0</v>
      </c>
    </row>
    <row r="202" spans="1:17" x14ac:dyDescent="0.25">
      <c r="A202" s="9">
        <v>44053</v>
      </c>
      <c r="B202" s="7">
        <v>188</v>
      </c>
      <c r="C202" s="7">
        <v>0</v>
      </c>
      <c r="D202" s="7">
        <v>55292</v>
      </c>
      <c r="E202" s="7">
        <v>694</v>
      </c>
      <c r="F202" s="7">
        <v>0</v>
      </c>
      <c r="G202" s="7">
        <v>49629</v>
      </c>
      <c r="H202" s="7">
        <v>5544</v>
      </c>
      <c r="I202" s="7">
        <v>84</v>
      </c>
      <c r="J202" s="7">
        <v>0</v>
      </c>
      <c r="K202" s="7">
        <v>27</v>
      </c>
      <c r="L202" s="7">
        <v>0</v>
      </c>
      <c r="M202" s="7">
        <v>12</v>
      </c>
      <c r="N202" s="7">
        <v>176</v>
      </c>
      <c r="O202" s="7">
        <v>175</v>
      </c>
      <c r="P202" s="7">
        <v>1</v>
      </c>
      <c r="Q202" s="7">
        <v>0</v>
      </c>
    </row>
    <row r="203" spans="1:17" x14ac:dyDescent="0.25">
      <c r="A203" s="9">
        <v>44054</v>
      </c>
      <c r="B203" s="7">
        <v>61</v>
      </c>
      <c r="C203" s="7">
        <v>0</v>
      </c>
      <c r="D203" s="7">
        <v>55353</v>
      </c>
      <c r="E203" s="7">
        <v>519</v>
      </c>
      <c r="F203" s="7">
        <v>0</v>
      </c>
      <c r="G203" s="7">
        <v>50148</v>
      </c>
      <c r="H203" s="7">
        <v>5094</v>
      </c>
      <c r="I203" s="7">
        <v>76</v>
      </c>
      <c r="J203" s="7">
        <v>0</v>
      </c>
      <c r="K203" s="7">
        <v>27</v>
      </c>
      <c r="L203" s="7">
        <v>0</v>
      </c>
      <c r="M203" s="7">
        <v>3</v>
      </c>
      <c r="N203" s="7">
        <v>58</v>
      </c>
      <c r="O203" s="7">
        <v>56</v>
      </c>
      <c r="P203" s="7">
        <v>2</v>
      </c>
      <c r="Q203" s="7">
        <v>0</v>
      </c>
    </row>
    <row r="204" spans="1:17" x14ac:dyDescent="0.25">
      <c r="A204" s="9">
        <v>44055</v>
      </c>
      <c r="B204" s="7">
        <v>42</v>
      </c>
      <c r="C204" s="7">
        <v>0</v>
      </c>
      <c r="D204" s="7">
        <v>55395</v>
      </c>
      <c r="E204" s="7">
        <v>392</v>
      </c>
      <c r="F204" s="7">
        <v>0</v>
      </c>
      <c r="G204" s="7">
        <v>50540</v>
      </c>
      <c r="H204" s="7">
        <v>4756</v>
      </c>
      <c r="I204" s="7">
        <v>64</v>
      </c>
      <c r="J204" s="7">
        <v>0</v>
      </c>
      <c r="K204" s="7">
        <v>27</v>
      </c>
      <c r="L204" s="7">
        <v>0</v>
      </c>
      <c r="M204" s="7">
        <v>11</v>
      </c>
      <c r="N204" s="7">
        <v>31</v>
      </c>
      <c r="O204" s="7">
        <v>30</v>
      </c>
      <c r="P204" s="7">
        <v>1</v>
      </c>
      <c r="Q204" s="7">
        <v>0</v>
      </c>
    </row>
    <row r="205" spans="1:17" x14ac:dyDescent="0.25">
      <c r="A205" s="9">
        <v>44056</v>
      </c>
      <c r="B205" s="7">
        <v>102</v>
      </c>
      <c r="C205" s="7">
        <v>0</v>
      </c>
      <c r="D205" s="7">
        <v>55497</v>
      </c>
      <c r="E205" s="7">
        <v>216</v>
      </c>
      <c r="F205" s="7">
        <v>0</v>
      </c>
      <c r="G205" s="7">
        <v>50756</v>
      </c>
      <c r="H205" s="7">
        <v>4643</v>
      </c>
      <c r="I205" s="7">
        <v>63</v>
      </c>
      <c r="J205" s="7">
        <v>0</v>
      </c>
      <c r="K205" s="7">
        <v>27</v>
      </c>
      <c r="L205" s="7">
        <v>0</v>
      </c>
      <c r="M205" s="7">
        <v>6</v>
      </c>
      <c r="N205" s="7">
        <v>96</v>
      </c>
      <c r="O205" s="7">
        <v>91</v>
      </c>
      <c r="P205" s="7">
        <v>5</v>
      </c>
      <c r="Q205" s="7">
        <v>0</v>
      </c>
    </row>
    <row r="206" spans="1:17" x14ac:dyDescent="0.25">
      <c r="A206" s="9">
        <v>44057</v>
      </c>
      <c r="B206" s="7">
        <v>83</v>
      </c>
      <c r="C206" s="7">
        <v>0</v>
      </c>
      <c r="D206" s="7">
        <v>55580</v>
      </c>
      <c r="E206" s="7">
        <v>313</v>
      </c>
      <c r="F206" s="7">
        <v>0</v>
      </c>
      <c r="G206" s="7">
        <v>51069</v>
      </c>
      <c r="H206" s="7">
        <v>4425</v>
      </c>
      <c r="I206" s="7">
        <v>51</v>
      </c>
      <c r="J206" s="7">
        <v>0</v>
      </c>
      <c r="K206" s="7">
        <v>27</v>
      </c>
      <c r="L206" s="7">
        <v>0</v>
      </c>
      <c r="M206" s="7">
        <v>4</v>
      </c>
      <c r="N206" s="7">
        <v>79</v>
      </c>
      <c r="O206" s="7">
        <v>79</v>
      </c>
      <c r="P206" s="7">
        <v>0</v>
      </c>
      <c r="Q206" s="7">
        <v>0</v>
      </c>
    </row>
    <row r="207" spans="1:17" x14ac:dyDescent="0.25">
      <c r="A207" s="9">
        <v>44058</v>
      </c>
      <c r="B207" s="7">
        <v>81</v>
      </c>
      <c r="C207" s="7">
        <v>0</v>
      </c>
      <c r="D207" s="7">
        <v>55661</v>
      </c>
      <c r="E207" s="7">
        <v>472</v>
      </c>
      <c r="F207" s="7">
        <v>0</v>
      </c>
      <c r="G207" s="7">
        <v>51541</v>
      </c>
      <c r="H207" s="7">
        <v>4030</v>
      </c>
      <c r="I207" s="7">
        <v>55</v>
      </c>
      <c r="J207" s="7">
        <v>0</v>
      </c>
      <c r="K207" s="7">
        <v>27</v>
      </c>
      <c r="L207" s="7">
        <v>0</v>
      </c>
      <c r="M207" s="7">
        <v>16</v>
      </c>
      <c r="N207" s="7">
        <v>65</v>
      </c>
      <c r="O207" s="7">
        <v>62</v>
      </c>
      <c r="P207" s="7">
        <v>3</v>
      </c>
      <c r="Q207" s="7">
        <v>0</v>
      </c>
    </row>
    <row r="208" spans="1:17" x14ac:dyDescent="0.25">
      <c r="A208" s="9">
        <v>44059</v>
      </c>
      <c r="B208" s="7">
        <v>86</v>
      </c>
      <c r="C208" s="7">
        <v>0</v>
      </c>
      <c r="D208" s="7">
        <v>55747</v>
      </c>
      <c r="E208" s="7">
        <v>432</v>
      </c>
      <c r="F208" s="7">
        <v>0</v>
      </c>
      <c r="G208" s="7">
        <v>51973</v>
      </c>
      <c r="H208" s="7">
        <v>3685</v>
      </c>
      <c r="I208" s="7">
        <v>54</v>
      </c>
      <c r="J208" s="7">
        <v>0</v>
      </c>
      <c r="K208" s="7">
        <v>27</v>
      </c>
      <c r="L208" s="7">
        <v>0</v>
      </c>
      <c r="M208" s="7">
        <v>6</v>
      </c>
      <c r="N208" s="7">
        <v>80</v>
      </c>
      <c r="O208" s="7">
        <v>78</v>
      </c>
      <c r="P208" s="7">
        <v>2</v>
      </c>
      <c r="Q208" s="7">
        <v>0</v>
      </c>
    </row>
    <row r="209" spans="1:17" x14ac:dyDescent="0.25">
      <c r="A209" s="9">
        <v>44060</v>
      </c>
      <c r="B209" s="7">
        <v>91</v>
      </c>
      <c r="C209" s="7">
        <v>0</v>
      </c>
      <c r="D209" s="7">
        <v>55838</v>
      </c>
      <c r="E209" s="7">
        <v>397</v>
      </c>
      <c r="F209" s="7">
        <v>0</v>
      </c>
      <c r="G209" s="7">
        <v>52370</v>
      </c>
      <c r="H209" s="7">
        <v>3379</v>
      </c>
      <c r="I209" s="7">
        <v>54</v>
      </c>
      <c r="J209" s="7">
        <v>0</v>
      </c>
      <c r="K209" s="7">
        <v>27</v>
      </c>
      <c r="L209" s="7">
        <v>0</v>
      </c>
      <c r="M209" s="7">
        <v>6</v>
      </c>
      <c r="N209" s="7">
        <v>85</v>
      </c>
      <c r="O209" s="7">
        <v>85</v>
      </c>
      <c r="P209" s="7">
        <v>0</v>
      </c>
      <c r="Q209" s="7">
        <v>0</v>
      </c>
    </row>
    <row r="210" spans="1:17" x14ac:dyDescent="0.25">
      <c r="A210" s="9">
        <v>44061</v>
      </c>
      <c r="B210" s="7">
        <v>100</v>
      </c>
      <c r="C210" s="7">
        <v>0</v>
      </c>
      <c r="D210" s="7">
        <v>55938</v>
      </c>
      <c r="E210" s="7">
        <v>183</v>
      </c>
      <c r="F210" s="7">
        <v>0</v>
      </c>
      <c r="G210" s="7">
        <v>52553</v>
      </c>
      <c r="H210" s="7">
        <v>3290</v>
      </c>
      <c r="I210" s="7">
        <v>60</v>
      </c>
      <c r="J210" s="7">
        <v>0</v>
      </c>
      <c r="K210" s="7">
        <v>27</v>
      </c>
      <c r="L210" s="7">
        <v>0</v>
      </c>
      <c r="M210" s="7">
        <v>2</v>
      </c>
      <c r="N210" s="7">
        <v>98</v>
      </c>
      <c r="O210" s="7">
        <v>97</v>
      </c>
      <c r="P210" s="7">
        <v>1</v>
      </c>
      <c r="Q210" s="7">
        <v>0</v>
      </c>
    </row>
    <row r="211" spans="1:17" x14ac:dyDescent="0.25">
      <c r="A211" s="9">
        <v>44062</v>
      </c>
      <c r="B211" s="7">
        <v>93</v>
      </c>
      <c r="C211" s="7">
        <v>0</v>
      </c>
      <c r="D211" s="7">
        <v>56031</v>
      </c>
      <c r="E211" s="7">
        <v>277</v>
      </c>
      <c r="F211" s="7">
        <v>0</v>
      </c>
      <c r="G211" s="7">
        <v>52830</v>
      </c>
      <c r="H211" s="7">
        <v>3107</v>
      </c>
      <c r="I211" s="7">
        <v>59</v>
      </c>
      <c r="J211" s="7">
        <v>0</v>
      </c>
      <c r="K211" s="7">
        <v>27</v>
      </c>
      <c r="L211" s="7">
        <v>0</v>
      </c>
      <c r="M211" s="7">
        <v>6</v>
      </c>
      <c r="N211" s="7">
        <v>87</v>
      </c>
      <c r="O211" s="7">
        <v>85</v>
      </c>
      <c r="P211" s="7">
        <v>2</v>
      </c>
      <c r="Q211" s="7">
        <v>0</v>
      </c>
    </row>
    <row r="212" spans="1:17" x14ac:dyDescent="0.25">
      <c r="A212" s="9">
        <v>44063</v>
      </c>
      <c r="B212" s="7">
        <v>68</v>
      </c>
      <c r="C212" s="7">
        <v>0</v>
      </c>
      <c r="D212" s="7">
        <v>56099</v>
      </c>
      <c r="E212" s="7">
        <v>309</v>
      </c>
      <c r="F212" s="7">
        <v>0</v>
      </c>
      <c r="G212" s="7">
        <v>53139</v>
      </c>
      <c r="H212" s="7">
        <v>2878</v>
      </c>
      <c r="I212" s="7">
        <v>47</v>
      </c>
      <c r="J212" s="7">
        <v>0</v>
      </c>
      <c r="K212" s="7">
        <v>27</v>
      </c>
      <c r="L212" s="7">
        <v>0</v>
      </c>
      <c r="M212" s="7">
        <v>2</v>
      </c>
      <c r="N212" s="7">
        <v>66</v>
      </c>
      <c r="O212" s="7">
        <v>66</v>
      </c>
      <c r="P212" s="7">
        <v>0</v>
      </c>
      <c r="Q212" s="7">
        <v>0</v>
      </c>
    </row>
    <row r="213" spans="1:17" x14ac:dyDescent="0.25">
      <c r="A213" s="9">
        <v>44064</v>
      </c>
      <c r="B213" s="7">
        <v>117</v>
      </c>
      <c r="C213" s="7">
        <v>0</v>
      </c>
      <c r="D213" s="7">
        <v>56216</v>
      </c>
      <c r="E213" s="7">
        <v>532</v>
      </c>
      <c r="F213" s="7">
        <v>0</v>
      </c>
      <c r="G213" s="7">
        <v>53671</v>
      </c>
      <c r="H213" s="7">
        <v>2466</v>
      </c>
      <c r="I213" s="7">
        <v>44</v>
      </c>
      <c r="J213" s="7">
        <v>0</v>
      </c>
      <c r="K213" s="7">
        <v>27</v>
      </c>
      <c r="L213" s="7">
        <v>0</v>
      </c>
      <c r="M213" s="7">
        <v>13</v>
      </c>
      <c r="N213" s="7">
        <v>104</v>
      </c>
      <c r="O213" s="7">
        <v>98</v>
      </c>
      <c r="P213" s="7">
        <v>6</v>
      </c>
      <c r="Q213" s="7">
        <v>0</v>
      </c>
    </row>
    <row r="214" spans="1:17" x14ac:dyDescent="0.25">
      <c r="A214" s="9">
        <v>44065</v>
      </c>
      <c r="B214" s="7">
        <v>50</v>
      </c>
      <c r="C214" s="7">
        <v>0</v>
      </c>
      <c r="D214" s="7">
        <v>56266</v>
      </c>
      <c r="E214" s="7">
        <v>269</v>
      </c>
      <c r="F214" s="7">
        <v>0</v>
      </c>
      <c r="G214" s="7">
        <v>53940</v>
      </c>
      <c r="H214" s="7">
        <v>2238</v>
      </c>
      <c r="I214" s="7">
        <v>53</v>
      </c>
      <c r="J214" s="7">
        <v>0</v>
      </c>
      <c r="K214" s="7">
        <v>27</v>
      </c>
      <c r="L214" s="7">
        <v>0</v>
      </c>
      <c r="M214" s="7">
        <v>5</v>
      </c>
      <c r="N214" s="7">
        <v>45</v>
      </c>
      <c r="O214" s="7">
        <v>43</v>
      </c>
      <c r="P214" s="7">
        <v>2</v>
      </c>
      <c r="Q214" s="7">
        <v>0</v>
      </c>
    </row>
    <row r="215" spans="1:17" x14ac:dyDescent="0.25">
      <c r="A215" s="9">
        <v>44066</v>
      </c>
      <c r="B215" s="7">
        <v>87</v>
      </c>
      <c r="C215" s="7">
        <v>0</v>
      </c>
      <c r="D215" s="7">
        <v>56353</v>
      </c>
      <c r="E215" s="7">
        <v>244</v>
      </c>
      <c r="F215" s="7">
        <v>0</v>
      </c>
      <c r="G215" s="7">
        <v>54184</v>
      </c>
      <c r="H215" s="7">
        <v>2086</v>
      </c>
      <c r="I215" s="7">
        <v>48</v>
      </c>
      <c r="J215" s="7">
        <v>0</v>
      </c>
      <c r="K215" s="7">
        <v>27</v>
      </c>
      <c r="L215" s="7">
        <v>0</v>
      </c>
      <c r="M215" s="7">
        <v>13</v>
      </c>
      <c r="N215" s="7">
        <v>74</v>
      </c>
      <c r="O215" s="7">
        <v>73</v>
      </c>
      <c r="P215" s="7">
        <v>1</v>
      </c>
      <c r="Q215" s="7">
        <v>0</v>
      </c>
    </row>
    <row r="216" spans="1:17" x14ac:dyDescent="0.25">
      <c r="A216" s="9">
        <v>44067</v>
      </c>
      <c r="B216" s="7">
        <v>51</v>
      </c>
      <c r="C216" s="7">
        <v>0</v>
      </c>
      <c r="D216" s="7">
        <v>56404</v>
      </c>
      <c r="E216" s="7">
        <v>423</v>
      </c>
      <c r="F216" s="7">
        <v>0</v>
      </c>
      <c r="G216" s="7">
        <v>54607</v>
      </c>
      <c r="H216" s="7">
        <v>1706</v>
      </c>
      <c r="I216" s="7">
        <v>56</v>
      </c>
      <c r="J216" s="7">
        <v>0</v>
      </c>
      <c r="K216" s="7">
        <v>27</v>
      </c>
      <c r="L216" s="7">
        <v>0</v>
      </c>
      <c r="M216" s="7">
        <v>7</v>
      </c>
      <c r="N216" s="7">
        <v>44</v>
      </c>
      <c r="O216" s="7">
        <v>43</v>
      </c>
      <c r="P216" s="7">
        <v>1</v>
      </c>
      <c r="Q216" s="7">
        <v>0</v>
      </c>
    </row>
    <row r="217" spans="1:17" x14ac:dyDescent="0.25">
      <c r="A217" s="9">
        <v>44068</v>
      </c>
      <c r="B217" s="7">
        <v>31</v>
      </c>
      <c r="C217" s="7">
        <v>0</v>
      </c>
      <c r="D217" s="7">
        <v>56435</v>
      </c>
      <c r="E217" s="7">
        <v>230</v>
      </c>
      <c r="F217" s="7">
        <v>0</v>
      </c>
      <c r="G217" s="7">
        <v>54837</v>
      </c>
      <c r="H217" s="7">
        <v>1514</v>
      </c>
      <c r="I217" s="7">
        <v>49</v>
      </c>
      <c r="J217" s="7">
        <v>0</v>
      </c>
      <c r="K217" s="7">
        <v>27</v>
      </c>
      <c r="L217" s="7">
        <v>0</v>
      </c>
      <c r="M217" s="7">
        <v>1</v>
      </c>
      <c r="N217" s="7">
        <v>30</v>
      </c>
      <c r="O217" s="7">
        <v>30</v>
      </c>
      <c r="P217" s="7">
        <v>0</v>
      </c>
      <c r="Q217" s="7">
        <v>0</v>
      </c>
    </row>
    <row r="218" spans="1:17" x14ac:dyDescent="0.25">
      <c r="A218" s="9">
        <v>44069</v>
      </c>
      <c r="B218" s="7">
        <v>60</v>
      </c>
      <c r="C218" s="7">
        <v>0</v>
      </c>
      <c r="D218" s="7">
        <v>56495</v>
      </c>
      <c r="E218" s="7">
        <v>155</v>
      </c>
      <c r="F218" s="7">
        <v>0</v>
      </c>
      <c r="G218" s="7">
        <v>54992</v>
      </c>
      <c r="H218" s="7">
        <v>1432</v>
      </c>
      <c r="I218" s="7">
        <v>36</v>
      </c>
      <c r="J218" s="7">
        <v>0</v>
      </c>
      <c r="K218" s="7">
        <v>27</v>
      </c>
      <c r="L218" s="7">
        <v>0</v>
      </c>
      <c r="M218" s="7">
        <v>10</v>
      </c>
      <c r="N218" s="7">
        <v>50</v>
      </c>
      <c r="O218" s="7">
        <v>47</v>
      </c>
      <c r="P218" s="7">
        <v>3</v>
      </c>
      <c r="Q218" s="7">
        <v>0</v>
      </c>
    </row>
    <row r="219" spans="1:17" x14ac:dyDescent="0.25">
      <c r="A219" s="9">
        <v>44070</v>
      </c>
      <c r="B219" s="7">
        <v>77</v>
      </c>
      <c r="C219" s="7">
        <v>0</v>
      </c>
      <c r="D219" s="7">
        <v>56572</v>
      </c>
      <c r="E219" s="7">
        <v>168</v>
      </c>
      <c r="F219" s="7">
        <v>0</v>
      </c>
      <c r="G219" s="7">
        <v>55160</v>
      </c>
      <c r="H219" s="7">
        <v>1340</v>
      </c>
      <c r="I219" s="7">
        <v>37</v>
      </c>
      <c r="J219" s="7">
        <v>0</v>
      </c>
      <c r="K219" s="7">
        <v>27</v>
      </c>
      <c r="L219" s="7">
        <v>0</v>
      </c>
      <c r="M219" s="7">
        <v>5</v>
      </c>
      <c r="N219" s="7">
        <v>72</v>
      </c>
      <c r="O219" s="7">
        <v>70</v>
      </c>
      <c r="P219" s="7">
        <v>2</v>
      </c>
      <c r="Q219" s="7">
        <v>0</v>
      </c>
    </row>
    <row r="220" spans="1:17" x14ac:dyDescent="0.25">
      <c r="A220" s="9">
        <v>44071</v>
      </c>
      <c r="B220" s="7">
        <v>94</v>
      </c>
      <c r="C220" s="7">
        <v>0</v>
      </c>
      <c r="D220" s="7">
        <v>56666</v>
      </c>
      <c r="E220" s="7">
        <v>198</v>
      </c>
      <c r="F220" s="7">
        <v>0</v>
      </c>
      <c r="G220" s="7">
        <v>55358</v>
      </c>
      <c r="H220" s="7">
        <v>1231</v>
      </c>
      <c r="I220" s="7">
        <v>42</v>
      </c>
      <c r="J220" s="7">
        <v>0</v>
      </c>
      <c r="K220" s="7">
        <v>27</v>
      </c>
      <c r="L220" s="7">
        <v>0</v>
      </c>
      <c r="M220" s="7">
        <v>10</v>
      </c>
      <c r="N220" s="7">
        <v>84</v>
      </c>
      <c r="O220" s="7">
        <v>80</v>
      </c>
      <c r="P220" s="7">
        <v>4</v>
      </c>
      <c r="Q220" s="7">
        <v>0</v>
      </c>
    </row>
    <row r="221" spans="1:17" x14ac:dyDescent="0.25">
      <c r="A221" s="9">
        <v>44072</v>
      </c>
      <c r="B221" s="7">
        <v>51</v>
      </c>
      <c r="C221" s="7">
        <v>0</v>
      </c>
      <c r="D221" s="7">
        <v>56717</v>
      </c>
      <c r="E221" s="7">
        <v>110</v>
      </c>
      <c r="F221" s="7">
        <v>0</v>
      </c>
      <c r="G221" s="7">
        <v>55468</v>
      </c>
      <c r="H221" s="7">
        <v>1173</v>
      </c>
      <c r="I221" s="7">
        <v>41</v>
      </c>
      <c r="J221" s="7">
        <v>0</v>
      </c>
      <c r="K221" s="7">
        <v>27</v>
      </c>
      <c r="L221" s="7">
        <v>0</v>
      </c>
      <c r="M221" s="7">
        <v>3</v>
      </c>
      <c r="N221" s="7">
        <v>48</v>
      </c>
      <c r="O221" s="7">
        <v>47</v>
      </c>
      <c r="P221" s="7">
        <v>1</v>
      </c>
      <c r="Q221" s="7">
        <v>0</v>
      </c>
    </row>
    <row r="222" spans="1:17" x14ac:dyDescent="0.25">
      <c r="A222" s="9">
        <v>44073</v>
      </c>
      <c r="B222" s="7">
        <v>54</v>
      </c>
      <c r="C222" s="7">
        <v>0</v>
      </c>
      <c r="D222" s="7">
        <v>56771</v>
      </c>
      <c r="E222" s="7">
        <v>139</v>
      </c>
      <c r="F222" s="7">
        <v>0</v>
      </c>
      <c r="G222" s="7">
        <v>55607</v>
      </c>
      <c r="H222" s="7">
        <v>1084</v>
      </c>
      <c r="I222" s="7">
        <v>45</v>
      </c>
      <c r="J222" s="7">
        <v>0</v>
      </c>
      <c r="K222" s="7">
        <v>27</v>
      </c>
      <c r="L222" s="7">
        <v>0</v>
      </c>
      <c r="M222" s="7">
        <v>7</v>
      </c>
      <c r="N222" s="7">
        <v>47</v>
      </c>
      <c r="O222" s="7">
        <v>39</v>
      </c>
      <c r="P222" s="7">
        <v>8</v>
      </c>
      <c r="Q222" s="7">
        <v>0</v>
      </c>
    </row>
    <row r="223" spans="1:17" x14ac:dyDescent="0.25">
      <c r="A223" s="9">
        <v>44074</v>
      </c>
      <c r="B223" s="7">
        <v>41</v>
      </c>
      <c r="C223" s="7">
        <v>0</v>
      </c>
      <c r="D223" s="7">
        <v>56812</v>
      </c>
      <c r="E223" s="7">
        <v>72</v>
      </c>
      <c r="F223" s="7">
        <v>0</v>
      </c>
      <c r="G223" s="7">
        <v>55679</v>
      </c>
      <c r="H223" s="7">
        <v>1049</v>
      </c>
      <c r="I223" s="7">
        <v>49</v>
      </c>
      <c r="J223" s="7">
        <v>0</v>
      </c>
      <c r="K223" s="7">
        <v>27</v>
      </c>
      <c r="L223" s="7">
        <v>0</v>
      </c>
      <c r="M223" s="7">
        <v>7</v>
      </c>
      <c r="N223" s="7">
        <v>34</v>
      </c>
      <c r="O223" s="7">
        <v>31</v>
      </c>
      <c r="P223" s="7">
        <v>3</v>
      </c>
      <c r="Q223" s="7">
        <v>0</v>
      </c>
    </row>
    <row r="224" spans="1:17" x14ac:dyDescent="0.25">
      <c r="A224" s="9">
        <v>44075</v>
      </c>
      <c r="B224" s="7">
        <v>40</v>
      </c>
      <c r="C224" s="7">
        <v>0</v>
      </c>
      <c r="D224" s="7">
        <v>56852</v>
      </c>
      <c r="E224" s="7">
        <v>91</v>
      </c>
      <c r="F224" s="7">
        <v>0</v>
      </c>
      <c r="G224" s="7">
        <v>55770</v>
      </c>
      <c r="H224" s="7">
        <v>990</v>
      </c>
      <c r="I224" s="7">
        <v>57</v>
      </c>
      <c r="J224" s="7">
        <v>0</v>
      </c>
      <c r="K224" s="7">
        <v>27</v>
      </c>
      <c r="L224" s="7">
        <v>0</v>
      </c>
      <c r="M224" s="7">
        <v>7</v>
      </c>
      <c r="N224" s="7">
        <v>33</v>
      </c>
      <c r="O224" s="7">
        <v>32</v>
      </c>
      <c r="P224" s="7">
        <v>1</v>
      </c>
      <c r="Q224" s="7">
        <v>0</v>
      </c>
    </row>
    <row r="225" spans="1:17" x14ac:dyDescent="0.25">
      <c r="A225" s="9">
        <v>44076</v>
      </c>
      <c r="B225" s="7">
        <v>49</v>
      </c>
      <c r="C225" s="7">
        <v>41</v>
      </c>
      <c r="D225" s="7">
        <v>56860</v>
      </c>
      <c r="E225" s="7">
        <v>142</v>
      </c>
      <c r="F225" s="7">
        <v>0</v>
      </c>
      <c r="G225" s="7">
        <v>55912</v>
      </c>
      <c r="H225" s="7">
        <v>867</v>
      </c>
      <c r="I225" s="7">
        <v>46</v>
      </c>
      <c r="J225" s="7">
        <v>0</v>
      </c>
      <c r="K225" s="7">
        <v>27</v>
      </c>
      <c r="L225" s="7">
        <v>0</v>
      </c>
      <c r="M225" s="7">
        <v>3</v>
      </c>
      <c r="N225" s="7">
        <v>46</v>
      </c>
      <c r="O225" s="7">
        <v>43</v>
      </c>
      <c r="P225" s="7">
        <v>3</v>
      </c>
      <c r="Q225" s="7">
        <v>0</v>
      </c>
    </row>
    <row r="226" spans="1:17" x14ac:dyDescent="0.25">
      <c r="A226" s="9">
        <v>44077</v>
      </c>
      <c r="B226" s="7">
        <v>48</v>
      </c>
      <c r="C226" s="7">
        <v>0</v>
      </c>
      <c r="D226" s="7">
        <v>56908</v>
      </c>
      <c r="E226" s="7">
        <v>137</v>
      </c>
      <c r="F226" s="7">
        <v>0</v>
      </c>
      <c r="G226" s="7">
        <v>56049</v>
      </c>
      <c r="H226" s="7">
        <v>801</v>
      </c>
      <c r="I226" s="7">
        <v>23</v>
      </c>
      <c r="J226" s="7">
        <v>0</v>
      </c>
      <c r="K226" s="7">
        <v>27</v>
      </c>
      <c r="L226" s="7">
        <v>0</v>
      </c>
      <c r="M226" s="7">
        <v>5</v>
      </c>
      <c r="N226" s="7">
        <v>43</v>
      </c>
      <c r="O226" s="7">
        <v>41</v>
      </c>
      <c r="P226" s="7">
        <v>2</v>
      </c>
      <c r="Q226" s="7">
        <v>0</v>
      </c>
    </row>
    <row r="227" spans="1:17" x14ac:dyDescent="0.25">
      <c r="A227" s="9">
        <v>44078</v>
      </c>
      <c r="B227" s="7">
        <v>40</v>
      </c>
      <c r="C227" s="7">
        <v>0</v>
      </c>
      <c r="D227" s="7">
        <v>56948</v>
      </c>
      <c r="E227" s="7">
        <v>146</v>
      </c>
      <c r="F227" s="7">
        <v>0</v>
      </c>
      <c r="G227" s="7">
        <v>56195</v>
      </c>
      <c r="H227" s="7">
        <v>696</v>
      </c>
      <c r="I227" s="7">
        <v>22</v>
      </c>
      <c r="J227" s="7">
        <v>0</v>
      </c>
      <c r="K227" s="7">
        <v>27</v>
      </c>
      <c r="L227" s="7">
        <v>0</v>
      </c>
      <c r="M227" s="7">
        <v>3</v>
      </c>
      <c r="N227" s="7">
        <v>37</v>
      </c>
      <c r="O227" s="7">
        <v>37</v>
      </c>
      <c r="P227" s="7">
        <v>0</v>
      </c>
      <c r="Q227" s="7">
        <v>0</v>
      </c>
    </row>
    <row r="228" spans="1:17" x14ac:dyDescent="0.25">
      <c r="A228" s="9">
        <v>44079</v>
      </c>
      <c r="B228" s="7">
        <v>34</v>
      </c>
      <c r="C228" s="7">
        <v>0</v>
      </c>
      <c r="D228" s="7">
        <v>56982</v>
      </c>
      <c r="E228" s="7">
        <v>93</v>
      </c>
      <c r="F228" s="7">
        <v>0</v>
      </c>
      <c r="G228" s="7">
        <v>56288</v>
      </c>
      <c r="H228" s="7">
        <v>638</v>
      </c>
      <c r="I228" s="7">
        <v>21</v>
      </c>
      <c r="J228" s="7">
        <v>0</v>
      </c>
      <c r="K228" s="7">
        <v>27</v>
      </c>
      <c r="L228" s="7">
        <v>0</v>
      </c>
      <c r="M228" s="7">
        <v>2</v>
      </c>
      <c r="N228" s="7">
        <v>32</v>
      </c>
      <c r="O228" s="7">
        <v>29</v>
      </c>
      <c r="P228" s="7">
        <v>3</v>
      </c>
      <c r="Q228" s="7">
        <v>0</v>
      </c>
    </row>
    <row r="229" spans="1:17" x14ac:dyDescent="0.25">
      <c r="A229" s="9">
        <v>44080</v>
      </c>
      <c r="B229" s="7">
        <v>40</v>
      </c>
      <c r="C229" s="7">
        <v>0</v>
      </c>
      <c r="D229" s="7">
        <v>57022</v>
      </c>
      <c r="E229" s="7">
        <v>66</v>
      </c>
      <c r="F229" s="7">
        <v>0</v>
      </c>
      <c r="G229" s="7">
        <v>56354</v>
      </c>
      <c r="H229" s="7">
        <v>611</v>
      </c>
      <c r="I229" s="7">
        <v>22</v>
      </c>
      <c r="J229" s="7">
        <v>0</v>
      </c>
      <c r="K229" s="7">
        <v>27</v>
      </c>
      <c r="L229" s="7">
        <v>0</v>
      </c>
      <c r="M229" s="7">
        <v>13</v>
      </c>
      <c r="N229" s="7">
        <v>27</v>
      </c>
      <c r="O229" s="7">
        <v>23</v>
      </c>
      <c r="P229" s="7">
        <v>4</v>
      </c>
      <c r="Q229" s="7">
        <v>0</v>
      </c>
    </row>
    <row r="230" spans="1:17" x14ac:dyDescent="0.25">
      <c r="A230" s="9">
        <v>44081</v>
      </c>
      <c r="B230" s="7">
        <v>22</v>
      </c>
      <c r="C230" s="7">
        <v>0</v>
      </c>
      <c r="D230" s="7">
        <v>57044</v>
      </c>
      <c r="E230" s="7">
        <v>75</v>
      </c>
      <c r="F230" s="7">
        <v>0</v>
      </c>
      <c r="G230" s="7">
        <v>56429</v>
      </c>
      <c r="H230" s="7">
        <v>558</v>
      </c>
      <c r="I230" s="7">
        <v>22</v>
      </c>
      <c r="J230" s="7">
        <v>0</v>
      </c>
      <c r="K230" s="7">
        <v>27</v>
      </c>
      <c r="L230" s="7">
        <v>0</v>
      </c>
      <c r="M230" s="7">
        <v>3</v>
      </c>
      <c r="N230" s="7">
        <v>19</v>
      </c>
      <c r="O230" s="7">
        <v>18</v>
      </c>
      <c r="P230" s="7">
        <v>1</v>
      </c>
      <c r="Q230" s="7">
        <v>0</v>
      </c>
    </row>
    <row r="231" spans="1:17" x14ac:dyDescent="0.25">
      <c r="A231" s="9">
        <v>44082</v>
      </c>
      <c r="B231" s="7">
        <v>47</v>
      </c>
      <c r="C231" s="7">
        <v>0</v>
      </c>
      <c r="D231" s="7">
        <v>57091</v>
      </c>
      <c r="E231" s="7">
        <v>53</v>
      </c>
      <c r="F231" s="7">
        <v>0</v>
      </c>
      <c r="G231" s="7">
        <v>56482</v>
      </c>
      <c r="H231" s="7">
        <v>555</v>
      </c>
      <c r="I231" s="7">
        <v>19</v>
      </c>
      <c r="J231" s="7">
        <v>0</v>
      </c>
      <c r="K231" s="7">
        <v>27</v>
      </c>
      <c r="L231" s="7">
        <v>0</v>
      </c>
      <c r="M231" s="7">
        <v>1</v>
      </c>
      <c r="N231" s="7">
        <v>46</v>
      </c>
      <c r="O231" s="7">
        <v>46</v>
      </c>
      <c r="P231" s="7">
        <v>0</v>
      </c>
      <c r="Q231" s="7">
        <v>0</v>
      </c>
    </row>
    <row r="232" spans="1:17" x14ac:dyDescent="0.25">
      <c r="A232" s="9">
        <v>44083</v>
      </c>
      <c r="B232" s="7">
        <v>75</v>
      </c>
      <c r="C232" s="7">
        <v>0</v>
      </c>
      <c r="D232" s="7">
        <v>57166</v>
      </c>
      <c r="E232" s="7">
        <v>31</v>
      </c>
      <c r="F232" s="7">
        <v>0</v>
      </c>
      <c r="G232" s="7">
        <v>56513</v>
      </c>
      <c r="H232" s="7">
        <v>613</v>
      </c>
      <c r="I232" s="7">
        <v>5</v>
      </c>
      <c r="J232" s="7">
        <v>0</v>
      </c>
      <c r="K232" s="7">
        <v>27</v>
      </c>
      <c r="L232" s="7">
        <v>0</v>
      </c>
      <c r="M232" s="7">
        <v>14</v>
      </c>
      <c r="N232" s="7">
        <v>61</v>
      </c>
      <c r="O232" s="7">
        <v>60</v>
      </c>
      <c r="P232" s="7">
        <v>1</v>
      </c>
      <c r="Q232" s="7">
        <v>0</v>
      </c>
    </row>
    <row r="233" spans="1:17" x14ac:dyDescent="0.25">
      <c r="A233" s="9">
        <v>44084</v>
      </c>
      <c r="B233" s="7">
        <v>63</v>
      </c>
      <c r="C233" s="7">
        <v>0</v>
      </c>
      <c r="D233" s="7">
        <v>57229</v>
      </c>
      <c r="E233" s="7">
        <v>66</v>
      </c>
      <c r="F233" s="7">
        <v>0</v>
      </c>
      <c r="G233" s="7">
        <v>56579</v>
      </c>
      <c r="H233" s="7">
        <v>597</v>
      </c>
      <c r="I233" s="7">
        <v>18</v>
      </c>
      <c r="J233" s="7">
        <v>0</v>
      </c>
      <c r="K233" s="7">
        <v>27</v>
      </c>
      <c r="L233" s="7">
        <v>0</v>
      </c>
      <c r="M233" s="7">
        <v>6</v>
      </c>
      <c r="N233" s="7">
        <v>57</v>
      </c>
      <c r="O233" s="7">
        <v>55</v>
      </c>
      <c r="P233" s="7">
        <v>2</v>
      </c>
      <c r="Q233" s="7">
        <v>0</v>
      </c>
    </row>
    <row r="234" spans="1:17" x14ac:dyDescent="0.25">
      <c r="A234" s="9">
        <v>44085</v>
      </c>
      <c r="B234" s="7">
        <v>86</v>
      </c>
      <c r="C234" s="7">
        <v>0</v>
      </c>
      <c r="D234" s="7">
        <v>57315</v>
      </c>
      <c r="E234" s="7">
        <v>49</v>
      </c>
      <c r="F234" s="7">
        <v>0</v>
      </c>
      <c r="G234" s="7">
        <v>56628</v>
      </c>
      <c r="H234" s="7">
        <v>632</v>
      </c>
      <c r="I234" s="7">
        <v>20</v>
      </c>
      <c r="J234" s="7">
        <v>0</v>
      </c>
      <c r="K234" s="7">
        <v>27</v>
      </c>
      <c r="L234" s="7">
        <v>0</v>
      </c>
      <c r="M234" s="7">
        <v>13</v>
      </c>
      <c r="N234" s="7">
        <v>73</v>
      </c>
      <c r="O234" s="7">
        <v>73</v>
      </c>
      <c r="P234" s="7">
        <v>0</v>
      </c>
      <c r="Q234" s="7">
        <v>0</v>
      </c>
    </row>
    <row r="235" spans="1:17" x14ac:dyDescent="0.25">
      <c r="A235" s="9">
        <v>44086</v>
      </c>
      <c r="B235" s="7">
        <v>42</v>
      </c>
      <c r="C235" s="7">
        <v>0</v>
      </c>
      <c r="D235" s="7">
        <v>57357</v>
      </c>
      <c r="E235" s="7">
        <v>92</v>
      </c>
      <c r="F235" s="7">
        <v>0</v>
      </c>
      <c r="G235" s="7">
        <v>56720</v>
      </c>
      <c r="H235" s="7">
        <v>577</v>
      </c>
      <c r="I235" s="7">
        <v>25</v>
      </c>
      <c r="J235" s="7">
        <v>0</v>
      </c>
      <c r="K235" s="7">
        <v>27</v>
      </c>
      <c r="L235" s="7">
        <v>0</v>
      </c>
      <c r="M235" s="7">
        <v>10</v>
      </c>
      <c r="N235" s="7">
        <v>32</v>
      </c>
      <c r="O235" s="7">
        <v>28</v>
      </c>
      <c r="P235" s="7">
        <v>4</v>
      </c>
      <c r="Q235" s="7">
        <v>0</v>
      </c>
    </row>
    <row r="236" spans="1:17" x14ac:dyDescent="0.25">
      <c r="A236" s="9">
        <v>44087</v>
      </c>
      <c r="B236" s="7">
        <v>49</v>
      </c>
      <c r="C236" s="7">
        <v>0</v>
      </c>
      <c r="D236" s="7">
        <v>57406</v>
      </c>
      <c r="E236" s="7">
        <v>65</v>
      </c>
      <c r="F236" s="7">
        <v>0</v>
      </c>
      <c r="G236" s="7">
        <v>56785</v>
      </c>
      <c r="H236" s="7">
        <v>555</v>
      </c>
      <c r="I236" s="7">
        <v>31</v>
      </c>
      <c r="J236" s="7">
        <v>0</v>
      </c>
      <c r="K236" s="7">
        <v>27</v>
      </c>
      <c r="L236" s="7">
        <v>0</v>
      </c>
      <c r="M236" s="7">
        <v>8</v>
      </c>
      <c r="N236" s="7">
        <v>41</v>
      </c>
      <c r="O236" s="7">
        <v>40</v>
      </c>
      <c r="P236" s="7">
        <v>1</v>
      </c>
      <c r="Q236" s="7">
        <v>0</v>
      </c>
    </row>
    <row r="237" spans="1:17" x14ac:dyDescent="0.25">
      <c r="A237" s="9">
        <v>44088</v>
      </c>
      <c r="B237" s="7">
        <v>48</v>
      </c>
      <c r="C237" s="7">
        <v>0</v>
      </c>
      <c r="D237" s="7">
        <v>57454</v>
      </c>
      <c r="E237" s="7">
        <v>38</v>
      </c>
      <c r="F237" s="7">
        <v>0</v>
      </c>
      <c r="G237" s="7">
        <v>56823</v>
      </c>
      <c r="H237" s="7">
        <v>572</v>
      </c>
      <c r="I237" s="7">
        <v>24</v>
      </c>
      <c r="J237" s="7">
        <v>0</v>
      </c>
      <c r="K237" s="7">
        <v>27</v>
      </c>
      <c r="L237" s="7">
        <v>0</v>
      </c>
      <c r="M237" s="7">
        <v>5</v>
      </c>
      <c r="N237" s="7">
        <v>43</v>
      </c>
      <c r="O237" s="7">
        <v>43</v>
      </c>
      <c r="P237" s="7">
        <v>0</v>
      </c>
      <c r="Q237" s="7">
        <v>0</v>
      </c>
    </row>
    <row r="238" spans="1:17" x14ac:dyDescent="0.25">
      <c r="A238" s="9">
        <v>44089</v>
      </c>
      <c r="B238" s="7">
        <v>34</v>
      </c>
      <c r="C238" s="7">
        <v>0</v>
      </c>
      <c r="D238" s="7">
        <v>57488</v>
      </c>
      <c r="E238" s="7">
        <v>82</v>
      </c>
      <c r="F238" s="7">
        <v>0</v>
      </c>
      <c r="G238" s="7">
        <v>56905</v>
      </c>
      <c r="H238" s="7">
        <v>526</v>
      </c>
      <c r="I238" s="7">
        <v>22</v>
      </c>
      <c r="J238" s="7">
        <v>0</v>
      </c>
      <c r="K238" s="7">
        <v>27</v>
      </c>
      <c r="L238" s="7">
        <v>0</v>
      </c>
      <c r="M238" s="7">
        <v>6</v>
      </c>
      <c r="N238" s="7">
        <v>28</v>
      </c>
      <c r="O238" s="7">
        <v>28</v>
      </c>
      <c r="P238" s="7">
        <v>0</v>
      </c>
      <c r="Q238" s="7">
        <v>0</v>
      </c>
    </row>
    <row r="239" spans="1:17" x14ac:dyDescent="0.25">
      <c r="A239" s="9">
        <v>44090</v>
      </c>
      <c r="B239" s="7">
        <v>27</v>
      </c>
      <c r="C239" s="7">
        <v>1</v>
      </c>
      <c r="D239" s="7">
        <v>57514</v>
      </c>
      <c r="E239" s="7">
        <v>71</v>
      </c>
      <c r="F239" s="7">
        <v>0</v>
      </c>
      <c r="G239" s="7">
        <v>56976</v>
      </c>
      <c r="H239" s="7">
        <v>490</v>
      </c>
      <c r="I239" s="7">
        <v>13</v>
      </c>
      <c r="J239" s="7">
        <v>0</v>
      </c>
      <c r="K239" s="7">
        <v>27</v>
      </c>
      <c r="L239" s="7">
        <v>0</v>
      </c>
      <c r="M239" s="7">
        <v>2</v>
      </c>
      <c r="N239" s="7">
        <v>25</v>
      </c>
      <c r="O239" s="7">
        <v>23</v>
      </c>
      <c r="P239" s="7">
        <v>2</v>
      </c>
      <c r="Q239" s="7">
        <v>0</v>
      </c>
    </row>
    <row r="240" spans="1:17" x14ac:dyDescent="0.25">
      <c r="A240" s="9">
        <v>44091</v>
      </c>
      <c r="B240" s="7">
        <v>18</v>
      </c>
      <c r="C240" s="7">
        <v>0</v>
      </c>
      <c r="D240" s="7">
        <v>57532</v>
      </c>
      <c r="E240" s="7">
        <v>84</v>
      </c>
      <c r="F240" s="7">
        <v>0</v>
      </c>
      <c r="G240" s="7">
        <v>57060</v>
      </c>
      <c r="H240" s="7">
        <v>423</v>
      </c>
      <c r="I240" s="7">
        <v>14</v>
      </c>
      <c r="J240" s="7">
        <v>0</v>
      </c>
      <c r="K240" s="7">
        <v>27</v>
      </c>
      <c r="L240" s="7">
        <v>0</v>
      </c>
      <c r="M240" s="7">
        <v>2</v>
      </c>
      <c r="N240" s="7">
        <v>16</v>
      </c>
      <c r="O240" s="7">
        <v>15</v>
      </c>
      <c r="P240" s="7">
        <v>1</v>
      </c>
      <c r="Q240" s="7">
        <v>0</v>
      </c>
    </row>
    <row r="241" spans="1:17" x14ac:dyDescent="0.25">
      <c r="A241" s="9">
        <v>44092</v>
      </c>
      <c r="B241" s="7">
        <v>11</v>
      </c>
      <c r="C241" s="7">
        <v>0</v>
      </c>
      <c r="D241" s="7">
        <v>57543</v>
      </c>
      <c r="E241" s="7">
        <v>32</v>
      </c>
      <c r="F241" s="7">
        <v>0</v>
      </c>
      <c r="G241" s="7">
        <v>57092</v>
      </c>
      <c r="H241" s="7">
        <v>407</v>
      </c>
      <c r="I241" s="7">
        <v>9</v>
      </c>
      <c r="J241" s="7">
        <v>0</v>
      </c>
      <c r="K241" s="7">
        <v>27</v>
      </c>
      <c r="L241" s="7">
        <v>0</v>
      </c>
      <c r="M241" s="7">
        <v>1</v>
      </c>
      <c r="N241" s="7">
        <v>10</v>
      </c>
      <c r="O241" s="7">
        <v>9</v>
      </c>
      <c r="P241" s="7">
        <v>0</v>
      </c>
      <c r="Q241" s="7">
        <v>0</v>
      </c>
    </row>
    <row r="242" spans="1:17" x14ac:dyDescent="0.25">
      <c r="A242" s="9">
        <v>44093</v>
      </c>
      <c r="B242" s="7">
        <v>15</v>
      </c>
      <c r="C242" s="7">
        <v>0</v>
      </c>
      <c r="D242" s="7">
        <v>57558</v>
      </c>
      <c r="E242" s="7">
        <v>71</v>
      </c>
      <c r="F242" s="7">
        <v>0</v>
      </c>
      <c r="G242" s="7">
        <v>57163</v>
      </c>
      <c r="H242" s="7">
        <v>362</v>
      </c>
      <c r="I242" s="7">
        <v>-2</v>
      </c>
      <c r="J242" s="7">
        <v>0</v>
      </c>
      <c r="K242" s="7">
        <v>27</v>
      </c>
      <c r="L242" s="7">
        <v>0</v>
      </c>
      <c r="M242" s="7">
        <v>5</v>
      </c>
      <c r="N242" s="7">
        <v>10</v>
      </c>
      <c r="O242" s="7">
        <v>9</v>
      </c>
      <c r="P242" s="7">
        <v>1</v>
      </c>
      <c r="Q242" s="7">
        <v>0</v>
      </c>
    </row>
    <row r="243" spans="1:17" x14ac:dyDescent="0.25">
      <c r="A243" s="9">
        <v>44094</v>
      </c>
      <c r="B243" s="7">
        <v>18</v>
      </c>
      <c r="C243" s="7">
        <v>0</v>
      </c>
      <c r="D243" s="7">
        <v>57576</v>
      </c>
      <c r="E243" s="7">
        <v>39</v>
      </c>
      <c r="F243" s="7">
        <v>0</v>
      </c>
      <c r="G243" s="7">
        <v>57202</v>
      </c>
      <c r="H243" s="7">
        <v>338</v>
      </c>
      <c r="I243" s="7">
        <v>1</v>
      </c>
      <c r="J243" s="7">
        <v>0</v>
      </c>
      <c r="K243" s="7">
        <v>27</v>
      </c>
      <c r="L243" s="7">
        <v>0</v>
      </c>
      <c r="M243" s="7">
        <v>4</v>
      </c>
      <c r="N243" s="7">
        <v>14</v>
      </c>
      <c r="O243" s="7">
        <v>13</v>
      </c>
      <c r="P243" s="7">
        <v>1</v>
      </c>
      <c r="Q243" s="7">
        <v>0</v>
      </c>
    </row>
    <row r="244" spans="1:17" x14ac:dyDescent="0.25">
      <c r="A244" s="9">
        <v>44095</v>
      </c>
      <c r="B244" s="7">
        <v>31</v>
      </c>
      <c r="C244" s="7">
        <v>1</v>
      </c>
      <c r="D244" s="7">
        <v>57606</v>
      </c>
      <c r="E244" s="7">
        <v>60</v>
      </c>
      <c r="F244" s="7">
        <v>0</v>
      </c>
      <c r="G244" s="7">
        <v>57262</v>
      </c>
      <c r="H244" s="7">
        <v>302</v>
      </c>
      <c r="I244" s="7">
        <v>7</v>
      </c>
      <c r="J244" s="7">
        <v>0</v>
      </c>
      <c r="K244" s="7">
        <v>27</v>
      </c>
      <c r="L244" s="7">
        <v>0</v>
      </c>
      <c r="M244" s="7">
        <v>9</v>
      </c>
      <c r="N244" s="7">
        <v>22</v>
      </c>
      <c r="O244" s="7">
        <v>22</v>
      </c>
      <c r="P244" s="7">
        <v>0</v>
      </c>
      <c r="Q244" s="7">
        <v>0</v>
      </c>
    </row>
    <row r="245" spans="1:17" x14ac:dyDescent="0.25">
      <c r="A245" s="9">
        <v>44096</v>
      </c>
      <c r="B245" s="7">
        <v>21</v>
      </c>
      <c r="C245" s="7">
        <v>0</v>
      </c>
      <c r="D245" s="7">
        <v>57627</v>
      </c>
      <c r="E245" s="7">
        <v>21</v>
      </c>
      <c r="F245" s="7">
        <v>0</v>
      </c>
      <c r="G245" s="7">
        <v>57283</v>
      </c>
      <c r="H245" s="7">
        <v>301</v>
      </c>
      <c r="I245" s="7">
        <v>8</v>
      </c>
      <c r="J245" s="7">
        <v>0</v>
      </c>
      <c r="K245" s="7">
        <v>27</v>
      </c>
      <c r="L245" s="7">
        <v>0</v>
      </c>
      <c r="M245" s="7">
        <v>1</v>
      </c>
      <c r="N245" s="7">
        <v>20</v>
      </c>
      <c r="O245" s="7">
        <v>20</v>
      </c>
      <c r="P245" s="7">
        <v>0</v>
      </c>
      <c r="Q245" s="7">
        <v>0</v>
      </c>
    </row>
    <row r="246" spans="1:17" x14ac:dyDescent="0.25">
      <c r="A246" s="9">
        <v>44097</v>
      </c>
      <c r="B246" s="7">
        <v>12</v>
      </c>
      <c r="C246" s="7">
        <v>0</v>
      </c>
      <c r="D246" s="7">
        <v>57639</v>
      </c>
      <c r="E246" s="7">
        <v>29</v>
      </c>
      <c r="F246" s="7">
        <v>0</v>
      </c>
      <c r="G246" s="7">
        <v>57312</v>
      </c>
      <c r="H246" s="7">
        <v>285</v>
      </c>
      <c r="I246" s="7">
        <v>7</v>
      </c>
      <c r="J246" s="7">
        <v>0</v>
      </c>
      <c r="K246" s="7">
        <v>27</v>
      </c>
      <c r="L246" s="7">
        <v>0</v>
      </c>
      <c r="M246" s="7">
        <v>4</v>
      </c>
      <c r="N246" s="7">
        <v>8</v>
      </c>
      <c r="O246" s="7">
        <v>7</v>
      </c>
      <c r="P246" s="7">
        <v>1</v>
      </c>
      <c r="Q246" s="7">
        <v>0</v>
      </c>
    </row>
    <row r="247" spans="1:17" x14ac:dyDescent="0.25">
      <c r="A247" s="9">
        <v>44098</v>
      </c>
      <c r="B247" s="7">
        <v>15</v>
      </c>
      <c r="C247" s="7">
        <v>0</v>
      </c>
      <c r="D247" s="7">
        <v>57654</v>
      </c>
      <c r="E247" s="7">
        <v>42</v>
      </c>
      <c r="F247" s="7">
        <v>0</v>
      </c>
      <c r="G247" s="7">
        <v>57354</v>
      </c>
      <c r="H247" s="7">
        <v>266</v>
      </c>
      <c r="I247" s="7">
        <v>-1</v>
      </c>
      <c r="J247" s="7">
        <v>0</v>
      </c>
      <c r="K247" s="7">
        <v>27</v>
      </c>
      <c r="L247" s="7">
        <v>0</v>
      </c>
      <c r="M247" s="7">
        <v>5</v>
      </c>
      <c r="N247" s="7">
        <v>10</v>
      </c>
      <c r="O247" s="7">
        <v>10</v>
      </c>
      <c r="P247" s="7">
        <v>0</v>
      </c>
      <c r="Q247" s="7">
        <v>0</v>
      </c>
    </row>
    <row r="248" spans="1:17" x14ac:dyDescent="0.25">
      <c r="A248" s="9">
        <v>44099</v>
      </c>
      <c r="B248" s="7">
        <v>11</v>
      </c>
      <c r="C248" s="7">
        <v>0</v>
      </c>
      <c r="D248" s="7">
        <v>57665</v>
      </c>
      <c r="E248" s="7">
        <v>8</v>
      </c>
      <c r="F248" s="7">
        <v>0</v>
      </c>
      <c r="G248" s="7">
        <v>57362</v>
      </c>
      <c r="H248" s="7">
        <v>268</v>
      </c>
      <c r="I248" s="7">
        <v>0</v>
      </c>
      <c r="J248" s="7">
        <v>0</v>
      </c>
      <c r="K248" s="7">
        <v>27</v>
      </c>
      <c r="L248" s="7">
        <v>0</v>
      </c>
      <c r="M248" s="7">
        <v>2</v>
      </c>
      <c r="N248" s="7">
        <v>9</v>
      </c>
      <c r="O248" s="7">
        <v>9</v>
      </c>
      <c r="P248" s="7">
        <v>0</v>
      </c>
      <c r="Q248" s="7">
        <v>0</v>
      </c>
    </row>
    <row r="249" spans="1:17" x14ac:dyDescent="0.25">
      <c r="A249" s="9">
        <v>44100</v>
      </c>
      <c r="B249" s="7">
        <v>20</v>
      </c>
      <c r="C249" s="7">
        <v>0</v>
      </c>
      <c r="D249" s="7">
        <v>57685</v>
      </c>
      <c r="E249" s="7">
        <v>19</v>
      </c>
      <c r="F249" s="7">
        <v>0</v>
      </c>
      <c r="G249" s="7">
        <v>57381</v>
      </c>
      <c r="H249" s="7">
        <v>274</v>
      </c>
      <c r="I249" s="7">
        <v>-5</v>
      </c>
      <c r="J249" s="7">
        <v>0</v>
      </c>
      <c r="K249" s="7">
        <v>27</v>
      </c>
      <c r="L249" s="7">
        <v>0</v>
      </c>
      <c r="M249" s="7">
        <v>5</v>
      </c>
      <c r="N249" s="7">
        <v>15</v>
      </c>
      <c r="O249" s="7">
        <v>14</v>
      </c>
      <c r="P249" s="7">
        <v>1</v>
      </c>
      <c r="Q249" s="7">
        <v>0</v>
      </c>
    </row>
    <row r="250" spans="1:17" x14ac:dyDescent="0.25">
      <c r="A250" s="9">
        <v>44101</v>
      </c>
      <c r="B250" s="7">
        <v>15</v>
      </c>
      <c r="C250" s="7">
        <v>0</v>
      </c>
      <c r="D250" s="7">
        <v>57700</v>
      </c>
      <c r="E250" s="7">
        <v>8</v>
      </c>
      <c r="F250" s="7">
        <v>0</v>
      </c>
      <c r="G250" s="7">
        <v>57389</v>
      </c>
      <c r="H250" s="7">
        <v>275</v>
      </c>
      <c r="I250" s="7">
        <v>1</v>
      </c>
      <c r="J250" s="7">
        <v>0</v>
      </c>
      <c r="K250" s="7">
        <v>27</v>
      </c>
      <c r="L250" s="7">
        <v>0</v>
      </c>
      <c r="M250" s="7">
        <v>5</v>
      </c>
      <c r="N250" s="7">
        <v>10</v>
      </c>
      <c r="O250" s="7">
        <v>10</v>
      </c>
      <c r="P250" s="7">
        <v>0</v>
      </c>
      <c r="Q250" s="7">
        <v>0</v>
      </c>
    </row>
    <row r="251" spans="1:17" x14ac:dyDescent="0.25">
      <c r="A251" s="9">
        <v>44102</v>
      </c>
      <c r="B251" s="7">
        <v>15</v>
      </c>
      <c r="C251" s="7">
        <v>0</v>
      </c>
      <c r="D251" s="7">
        <v>57715</v>
      </c>
      <c r="E251" s="7">
        <v>26</v>
      </c>
      <c r="F251" s="7">
        <v>0</v>
      </c>
      <c r="G251" s="7">
        <v>57415</v>
      </c>
      <c r="H251" s="7">
        <v>259</v>
      </c>
      <c r="I251" s="7">
        <v>6</v>
      </c>
      <c r="J251" s="7">
        <v>0</v>
      </c>
      <c r="K251" s="7">
        <v>27</v>
      </c>
      <c r="L251" s="7">
        <v>0</v>
      </c>
      <c r="M251" s="7">
        <v>6</v>
      </c>
      <c r="N251" s="7">
        <v>9</v>
      </c>
      <c r="O251" s="7">
        <v>7</v>
      </c>
      <c r="P251" s="7">
        <v>2</v>
      </c>
      <c r="Q251" s="7">
        <v>0</v>
      </c>
    </row>
    <row r="252" spans="1:17" x14ac:dyDescent="0.25">
      <c r="A252" s="9">
        <v>44103</v>
      </c>
      <c r="B252" s="7">
        <v>27</v>
      </c>
      <c r="C252" s="7">
        <v>0</v>
      </c>
      <c r="D252" s="7">
        <v>57742</v>
      </c>
      <c r="E252" s="7">
        <v>73</v>
      </c>
      <c r="F252" s="7">
        <v>0</v>
      </c>
      <c r="G252" s="7">
        <v>57488</v>
      </c>
      <c r="H252" s="7">
        <v>217</v>
      </c>
      <c r="I252" s="7">
        <v>2</v>
      </c>
      <c r="J252" s="7">
        <v>0</v>
      </c>
      <c r="K252" s="7">
        <v>27</v>
      </c>
      <c r="L252" s="7">
        <v>0</v>
      </c>
      <c r="M252" s="7">
        <v>9</v>
      </c>
      <c r="N252" s="7">
        <v>18</v>
      </c>
      <c r="O252" s="7">
        <v>17</v>
      </c>
      <c r="P252" s="7">
        <v>1</v>
      </c>
      <c r="Q252" s="7">
        <v>0</v>
      </c>
    </row>
    <row r="253" spans="1:17" x14ac:dyDescent="0.25">
      <c r="A253" s="9">
        <v>44104</v>
      </c>
      <c r="B253" s="7">
        <v>23</v>
      </c>
      <c r="C253" s="7">
        <v>0</v>
      </c>
      <c r="D253" s="7">
        <v>57765</v>
      </c>
      <c r="E253" s="7">
        <v>22</v>
      </c>
      <c r="F253" s="7">
        <v>0</v>
      </c>
      <c r="G253" s="7">
        <v>57510</v>
      </c>
      <c r="H253" s="7">
        <v>209</v>
      </c>
      <c r="I253" s="7">
        <v>11</v>
      </c>
      <c r="J253" s="7">
        <v>0</v>
      </c>
      <c r="K253" s="7">
        <v>27</v>
      </c>
      <c r="L253" s="7">
        <v>0</v>
      </c>
      <c r="M253" s="7">
        <v>4</v>
      </c>
      <c r="N253" s="7">
        <v>19</v>
      </c>
      <c r="O253" s="7">
        <v>16</v>
      </c>
      <c r="P253" s="7">
        <v>3</v>
      </c>
      <c r="Q253" s="7">
        <v>0</v>
      </c>
    </row>
    <row r="254" spans="1:17" x14ac:dyDescent="0.25">
      <c r="A254" s="9">
        <v>44105</v>
      </c>
      <c r="B254" s="7">
        <v>19</v>
      </c>
      <c r="C254" s="7">
        <v>0</v>
      </c>
      <c r="D254" s="7">
        <v>57784</v>
      </c>
      <c r="E254" s="7">
        <v>24</v>
      </c>
      <c r="F254" s="7">
        <v>0</v>
      </c>
      <c r="G254" s="7">
        <v>57534</v>
      </c>
      <c r="H254" s="7">
        <v>201</v>
      </c>
      <c r="I254" s="7">
        <v>14</v>
      </c>
      <c r="J254" s="7">
        <v>0</v>
      </c>
      <c r="K254" s="7">
        <v>27</v>
      </c>
      <c r="L254" s="7">
        <v>0</v>
      </c>
      <c r="M254" s="7">
        <v>15</v>
      </c>
      <c r="N254" s="7">
        <v>4</v>
      </c>
      <c r="O254" s="7">
        <v>3</v>
      </c>
      <c r="P254" s="7">
        <v>1</v>
      </c>
      <c r="Q254" s="7">
        <v>0</v>
      </c>
    </row>
    <row r="255" spans="1:17" x14ac:dyDescent="0.25">
      <c r="A255" s="9">
        <v>44106</v>
      </c>
      <c r="B255" s="7">
        <v>10</v>
      </c>
      <c r="C255" s="7">
        <v>0</v>
      </c>
      <c r="D255" s="7">
        <v>57794</v>
      </c>
      <c r="E255" s="7">
        <v>22</v>
      </c>
      <c r="F255" s="7">
        <v>0</v>
      </c>
      <c r="G255" s="7">
        <v>57556</v>
      </c>
      <c r="H255" s="7">
        <v>185</v>
      </c>
      <c r="I255" s="7">
        <v>18</v>
      </c>
      <c r="J255" s="7">
        <v>0</v>
      </c>
      <c r="K255" s="7">
        <v>27</v>
      </c>
      <c r="L255" s="7">
        <v>0</v>
      </c>
      <c r="M255" s="7">
        <v>5</v>
      </c>
      <c r="N255" s="7">
        <v>5</v>
      </c>
      <c r="O255" s="7">
        <v>4</v>
      </c>
      <c r="P255" s="7">
        <v>1</v>
      </c>
      <c r="Q255" s="7">
        <v>0</v>
      </c>
    </row>
    <row r="256" spans="1:17" x14ac:dyDescent="0.25">
      <c r="A256" s="9">
        <v>44107</v>
      </c>
      <c r="B256" s="7">
        <v>6</v>
      </c>
      <c r="C256" s="7">
        <v>0</v>
      </c>
      <c r="D256" s="7">
        <v>57800</v>
      </c>
      <c r="E256" s="7">
        <v>28</v>
      </c>
      <c r="F256" s="7">
        <v>0</v>
      </c>
      <c r="G256" s="7">
        <v>57584</v>
      </c>
      <c r="H256" s="7">
        <v>165</v>
      </c>
      <c r="I256" s="7">
        <v>16</v>
      </c>
      <c r="J256" s="7">
        <v>0</v>
      </c>
      <c r="K256" s="7">
        <v>27</v>
      </c>
      <c r="L256" s="7">
        <v>0</v>
      </c>
      <c r="M256" s="7">
        <v>4</v>
      </c>
      <c r="N256" s="7">
        <v>2</v>
      </c>
      <c r="O256" s="7">
        <v>1</v>
      </c>
      <c r="P256" s="7">
        <v>1</v>
      </c>
      <c r="Q256" s="7">
        <v>0</v>
      </c>
    </row>
    <row r="257" spans="1:17" x14ac:dyDescent="0.25">
      <c r="A257" s="9">
        <v>44108</v>
      </c>
      <c r="B257" s="7">
        <v>12</v>
      </c>
      <c r="C257" s="7">
        <v>0</v>
      </c>
      <c r="D257" s="7">
        <v>57812</v>
      </c>
      <c r="E257" s="7">
        <v>13</v>
      </c>
      <c r="F257" s="7">
        <v>0</v>
      </c>
      <c r="G257" s="7">
        <v>57597</v>
      </c>
      <c r="H257" s="7">
        <v>167</v>
      </c>
      <c r="I257" s="7">
        <v>13</v>
      </c>
      <c r="J257" s="7">
        <v>0</v>
      </c>
      <c r="K257" s="7">
        <v>27</v>
      </c>
      <c r="L257" s="7">
        <v>0</v>
      </c>
      <c r="M257" s="7">
        <v>6</v>
      </c>
      <c r="N257" s="7">
        <v>6</v>
      </c>
      <c r="O257" s="7">
        <v>4</v>
      </c>
      <c r="P257" s="7">
        <v>2</v>
      </c>
      <c r="Q257" s="7">
        <v>0</v>
      </c>
    </row>
    <row r="258" spans="1:17" x14ac:dyDescent="0.25">
      <c r="A258" s="9">
        <v>44109</v>
      </c>
      <c r="B258" s="7">
        <v>7</v>
      </c>
      <c r="C258" s="7">
        <v>0</v>
      </c>
      <c r="D258" s="7">
        <v>57819</v>
      </c>
      <c r="E258" s="7">
        <v>22</v>
      </c>
      <c r="F258" s="7">
        <v>0</v>
      </c>
      <c r="G258" s="7">
        <v>57619</v>
      </c>
      <c r="H258" s="7">
        <v>153</v>
      </c>
      <c r="I258" s="7">
        <v>12</v>
      </c>
      <c r="J258" s="7">
        <v>0</v>
      </c>
      <c r="K258" s="7">
        <v>27</v>
      </c>
      <c r="L258" s="7">
        <v>0</v>
      </c>
      <c r="M258" s="7">
        <v>1</v>
      </c>
      <c r="N258" s="7">
        <v>6</v>
      </c>
      <c r="O258" s="7">
        <v>5</v>
      </c>
      <c r="P258" s="7">
        <v>1</v>
      </c>
      <c r="Q258" s="7">
        <v>0</v>
      </c>
    </row>
    <row r="259" spans="1:17" x14ac:dyDescent="0.25">
      <c r="A259" s="9">
        <v>44110</v>
      </c>
      <c r="B259" s="7">
        <v>11</v>
      </c>
      <c r="C259" s="7">
        <v>0</v>
      </c>
      <c r="D259" s="7">
        <v>57830</v>
      </c>
      <c r="E259" s="7">
        <v>15</v>
      </c>
      <c r="F259" s="7">
        <v>0</v>
      </c>
      <c r="G259" s="7">
        <v>57634</v>
      </c>
      <c r="H259" s="7">
        <v>148</v>
      </c>
      <c r="I259" s="7">
        <v>13</v>
      </c>
      <c r="J259" s="7">
        <v>0</v>
      </c>
      <c r="K259" s="7">
        <v>27</v>
      </c>
      <c r="L259" s="7">
        <v>0</v>
      </c>
      <c r="M259" s="7">
        <v>4</v>
      </c>
      <c r="N259" s="7">
        <v>7</v>
      </c>
      <c r="O259" s="7">
        <v>5</v>
      </c>
      <c r="P259" s="7">
        <v>2</v>
      </c>
      <c r="Q259" s="7">
        <v>1</v>
      </c>
    </row>
    <row r="260" spans="1:17" x14ac:dyDescent="0.25">
      <c r="A260" s="9">
        <v>44111</v>
      </c>
      <c r="B260" s="7">
        <v>10</v>
      </c>
      <c r="C260" s="7">
        <v>0</v>
      </c>
      <c r="D260" s="7">
        <v>57840</v>
      </c>
      <c r="E260" s="7">
        <v>12</v>
      </c>
      <c r="F260" s="7">
        <v>0</v>
      </c>
      <c r="G260" s="7">
        <v>57646</v>
      </c>
      <c r="H260" s="7">
        <v>150</v>
      </c>
      <c r="I260" s="7">
        <v>9</v>
      </c>
      <c r="J260" s="7">
        <v>0</v>
      </c>
      <c r="K260" s="7">
        <v>27</v>
      </c>
      <c r="L260" s="7">
        <v>0</v>
      </c>
      <c r="M260" s="7">
        <v>6</v>
      </c>
      <c r="N260" s="7">
        <v>4</v>
      </c>
      <c r="O260" s="7">
        <v>4</v>
      </c>
      <c r="P260" s="7">
        <v>0</v>
      </c>
      <c r="Q260" s="7">
        <v>1</v>
      </c>
    </row>
    <row r="261" spans="1:17" x14ac:dyDescent="0.25">
      <c r="A261" s="9">
        <v>44112</v>
      </c>
      <c r="B261" s="7">
        <v>9</v>
      </c>
      <c r="C261" s="7">
        <v>0</v>
      </c>
      <c r="D261" s="7">
        <v>57849</v>
      </c>
      <c r="E261" s="7">
        <v>44</v>
      </c>
      <c r="F261" s="7">
        <v>0</v>
      </c>
      <c r="G261" s="7">
        <v>57690</v>
      </c>
      <c r="H261" s="7">
        <v>119</v>
      </c>
      <c r="I261" s="7">
        <v>5</v>
      </c>
      <c r="J261" s="7">
        <v>0</v>
      </c>
      <c r="K261" s="7">
        <v>27</v>
      </c>
      <c r="L261" s="7">
        <v>0</v>
      </c>
      <c r="M261" s="7">
        <v>5</v>
      </c>
      <c r="N261" s="7">
        <v>4</v>
      </c>
      <c r="O261" s="7">
        <v>4</v>
      </c>
      <c r="P261" s="7">
        <v>0</v>
      </c>
      <c r="Q261" s="7">
        <v>1</v>
      </c>
    </row>
    <row r="262" spans="1:17" x14ac:dyDescent="0.25">
      <c r="A262" s="9">
        <v>44113</v>
      </c>
      <c r="B262" s="7">
        <v>10</v>
      </c>
      <c r="C262" s="7">
        <v>0</v>
      </c>
      <c r="D262" s="7">
        <v>57859</v>
      </c>
      <c r="E262" s="7">
        <v>7</v>
      </c>
      <c r="F262" s="7">
        <v>0</v>
      </c>
      <c r="G262" s="7">
        <v>57697</v>
      </c>
      <c r="H262" s="7">
        <v>120</v>
      </c>
      <c r="I262" s="7">
        <v>7</v>
      </c>
      <c r="J262" s="7">
        <v>0</v>
      </c>
      <c r="K262" s="7">
        <v>27</v>
      </c>
      <c r="L262" s="7">
        <v>0</v>
      </c>
      <c r="M262" s="7">
        <v>9</v>
      </c>
      <c r="N262" s="7">
        <v>1</v>
      </c>
      <c r="O262" s="7">
        <v>1</v>
      </c>
      <c r="P262" s="7">
        <v>0</v>
      </c>
      <c r="Q262" s="7">
        <v>1</v>
      </c>
    </row>
    <row r="263" spans="1:17" x14ac:dyDescent="0.25">
      <c r="A263" s="9">
        <v>44114</v>
      </c>
      <c r="B263" s="7">
        <v>7</v>
      </c>
      <c r="C263" s="7">
        <v>0</v>
      </c>
      <c r="D263" s="7">
        <v>57866</v>
      </c>
      <c r="E263" s="7">
        <v>23</v>
      </c>
      <c r="F263" s="7">
        <v>0</v>
      </c>
      <c r="G263" s="7">
        <v>57720</v>
      </c>
      <c r="H263" s="7">
        <v>101</v>
      </c>
      <c r="I263" s="7">
        <v>10</v>
      </c>
      <c r="J263" s="7">
        <v>0</v>
      </c>
      <c r="K263" s="7">
        <v>27</v>
      </c>
      <c r="L263" s="7">
        <v>0</v>
      </c>
      <c r="M263" s="7">
        <v>5</v>
      </c>
      <c r="N263" s="7">
        <v>2</v>
      </c>
      <c r="O263" s="7">
        <v>1</v>
      </c>
      <c r="P263" s="7">
        <v>1</v>
      </c>
      <c r="Q263" s="7">
        <v>1</v>
      </c>
    </row>
    <row r="264" spans="1:17" x14ac:dyDescent="0.25">
      <c r="A264" s="9">
        <v>44115</v>
      </c>
      <c r="B264" s="7">
        <v>10</v>
      </c>
      <c r="C264" s="7">
        <v>0</v>
      </c>
      <c r="D264" s="7">
        <v>57876</v>
      </c>
      <c r="E264" s="7">
        <v>7</v>
      </c>
      <c r="F264" s="7">
        <v>0</v>
      </c>
      <c r="G264" s="7">
        <v>57727</v>
      </c>
      <c r="H264" s="7">
        <v>100</v>
      </c>
      <c r="I264" s="7">
        <v>14</v>
      </c>
      <c r="J264" s="7">
        <v>0</v>
      </c>
      <c r="K264" s="7">
        <v>27</v>
      </c>
      <c r="L264" s="7">
        <v>0</v>
      </c>
      <c r="M264" s="7">
        <v>7</v>
      </c>
      <c r="N264" s="7">
        <v>3</v>
      </c>
      <c r="O264" s="7">
        <v>3</v>
      </c>
      <c r="P264" s="7">
        <v>0</v>
      </c>
      <c r="Q264" s="7">
        <v>1</v>
      </c>
    </row>
    <row r="265" spans="1:17" x14ac:dyDescent="0.25">
      <c r="A265" s="9">
        <v>44116</v>
      </c>
      <c r="B265" s="7">
        <v>4</v>
      </c>
      <c r="C265" s="7">
        <v>0</v>
      </c>
      <c r="D265" s="7">
        <v>57880</v>
      </c>
      <c r="E265" s="7">
        <v>23</v>
      </c>
      <c r="F265" s="7">
        <v>0</v>
      </c>
      <c r="G265" s="7">
        <v>57750</v>
      </c>
      <c r="H265" s="7">
        <v>76</v>
      </c>
      <c r="I265" s="7">
        <v>18</v>
      </c>
      <c r="J265" s="7">
        <v>1</v>
      </c>
      <c r="K265" s="7">
        <v>28</v>
      </c>
      <c r="L265" s="7">
        <v>0</v>
      </c>
      <c r="M265" s="7">
        <v>2</v>
      </c>
      <c r="N265" s="7">
        <v>2</v>
      </c>
      <c r="O265" s="7">
        <v>1</v>
      </c>
      <c r="P265" s="7">
        <v>1</v>
      </c>
      <c r="Q265" s="7">
        <v>0</v>
      </c>
    </row>
    <row r="266" spans="1:17" x14ac:dyDescent="0.25">
      <c r="A266" s="9">
        <v>44117</v>
      </c>
      <c r="B266" s="7">
        <v>4</v>
      </c>
      <c r="C266" s="7">
        <v>0</v>
      </c>
      <c r="D266" s="7">
        <v>57884</v>
      </c>
      <c r="E266" s="7">
        <v>12</v>
      </c>
      <c r="F266" s="7">
        <v>0</v>
      </c>
      <c r="G266" s="7">
        <v>57762</v>
      </c>
      <c r="H266" s="7">
        <v>81</v>
      </c>
      <c r="I266" s="7">
        <v>5</v>
      </c>
      <c r="J266" s="7">
        <v>0</v>
      </c>
      <c r="K266" s="7">
        <v>28</v>
      </c>
      <c r="L266" s="7">
        <v>0</v>
      </c>
      <c r="M266" s="7">
        <v>4</v>
      </c>
      <c r="N266" s="7">
        <v>0</v>
      </c>
      <c r="O266" s="7">
        <v>0</v>
      </c>
      <c r="P266" s="7">
        <v>0</v>
      </c>
      <c r="Q266" s="7">
        <v>0</v>
      </c>
    </row>
    <row r="267" spans="1:17" x14ac:dyDescent="0.25">
      <c r="A267" s="9">
        <v>44118</v>
      </c>
      <c r="B267" s="7">
        <v>5</v>
      </c>
      <c r="C267" s="7">
        <v>0</v>
      </c>
      <c r="D267" s="7">
        <v>57889</v>
      </c>
      <c r="E267" s="7">
        <v>12</v>
      </c>
      <c r="F267" s="7">
        <v>0</v>
      </c>
      <c r="G267" s="7">
        <v>57774</v>
      </c>
      <c r="H267" s="7">
        <v>70</v>
      </c>
      <c r="I267" s="7">
        <v>9</v>
      </c>
      <c r="J267" s="7">
        <v>0</v>
      </c>
      <c r="K267" s="7">
        <v>28</v>
      </c>
      <c r="L267" s="7">
        <v>0</v>
      </c>
      <c r="M267" s="7">
        <v>3</v>
      </c>
      <c r="N267" s="7">
        <v>2</v>
      </c>
      <c r="O267" s="7">
        <v>0</v>
      </c>
      <c r="P267" s="7">
        <v>2</v>
      </c>
      <c r="Q267" s="7">
        <v>0</v>
      </c>
    </row>
    <row r="268" spans="1:17" x14ac:dyDescent="0.25">
      <c r="A268" s="9">
        <v>44119</v>
      </c>
      <c r="B268" s="7">
        <v>3</v>
      </c>
      <c r="C268" s="7">
        <v>0</v>
      </c>
      <c r="D268" s="7">
        <v>57892</v>
      </c>
      <c r="E268" s="7">
        <v>12</v>
      </c>
      <c r="F268" s="7">
        <v>0</v>
      </c>
      <c r="G268" s="7">
        <v>57786</v>
      </c>
      <c r="H268" s="7">
        <v>64</v>
      </c>
      <c r="I268" s="7">
        <v>6</v>
      </c>
      <c r="J268" s="7">
        <v>0</v>
      </c>
      <c r="K268" s="7">
        <v>28</v>
      </c>
      <c r="L268" s="7">
        <v>0</v>
      </c>
      <c r="M268" s="7">
        <v>2</v>
      </c>
      <c r="N268" s="7">
        <v>1</v>
      </c>
      <c r="O268" s="7">
        <v>1</v>
      </c>
      <c r="P268" s="7">
        <v>0</v>
      </c>
      <c r="Q268" s="7">
        <v>0</v>
      </c>
    </row>
    <row r="269" spans="1:17" x14ac:dyDescent="0.25">
      <c r="A269" s="9">
        <v>44120</v>
      </c>
      <c r="B269" s="7">
        <v>9</v>
      </c>
      <c r="C269" s="7">
        <v>0</v>
      </c>
      <c r="D269" s="7">
        <v>57901</v>
      </c>
      <c r="E269" s="7">
        <v>20</v>
      </c>
      <c r="F269" s="7">
        <v>0</v>
      </c>
      <c r="G269" s="7">
        <v>57806</v>
      </c>
      <c r="H269" s="7">
        <v>59</v>
      </c>
      <c r="I269" s="7">
        <v>0</v>
      </c>
      <c r="J269" s="7">
        <v>0</v>
      </c>
      <c r="K269" s="7">
        <v>28</v>
      </c>
      <c r="L269" s="7">
        <v>0</v>
      </c>
      <c r="M269" s="7">
        <v>8</v>
      </c>
      <c r="N269" s="7">
        <v>1</v>
      </c>
      <c r="O269" s="7">
        <v>1</v>
      </c>
      <c r="P269" s="7">
        <v>0</v>
      </c>
      <c r="Q269" s="7">
        <v>0</v>
      </c>
    </row>
    <row r="270" spans="1:17" x14ac:dyDescent="0.25">
      <c r="A270" s="9">
        <v>44121</v>
      </c>
      <c r="B270" s="7">
        <v>3</v>
      </c>
      <c r="C270" s="7">
        <v>0</v>
      </c>
      <c r="D270" s="7">
        <v>57904</v>
      </c>
      <c r="E270" s="7">
        <v>14</v>
      </c>
      <c r="F270" s="7">
        <v>0</v>
      </c>
      <c r="G270" s="7">
        <v>57820</v>
      </c>
      <c r="H270" s="7">
        <v>41</v>
      </c>
      <c r="I270" s="7">
        <v>7</v>
      </c>
      <c r="J270" s="7">
        <v>0</v>
      </c>
      <c r="K270" s="7">
        <v>28</v>
      </c>
      <c r="L270" s="7">
        <v>0</v>
      </c>
      <c r="M270" s="7">
        <v>1</v>
      </c>
      <c r="N270" s="7">
        <v>2</v>
      </c>
      <c r="O270" s="7">
        <v>1</v>
      </c>
      <c r="P270" s="7">
        <v>1</v>
      </c>
      <c r="Q270" s="7">
        <v>0</v>
      </c>
    </row>
    <row r="271" spans="1:17" x14ac:dyDescent="0.25">
      <c r="A271" s="9">
        <v>44122</v>
      </c>
      <c r="B271" s="7">
        <v>7</v>
      </c>
      <c r="C271" s="7">
        <v>0</v>
      </c>
      <c r="D271" s="7">
        <v>57911</v>
      </c>
      <c r="E271" s="7">
        <v>9</v>
      </c>
      <c r="F271" s="7">
        <v>0</v>
      </c>
      <c r="G271" s="7">
        <v>57829</v>
      </c>
      <c r="H271" s="7">
        <v>36</v>
      </c>
      <c r="I271" s="7">
        <v>10</v>
      </c>
      <c r="J271" s="7">
        <v>0</v>
      </c>
      <c r="K271" s="7">
        <v>28</v>
      </c>
      <c r="L271" s="7">
        <v>0</v>
      </c>
      <c r="M271" s="7">
        <v>5</v>
      </c>
      <c r="N271" s="7">
        <v>2</v>
      </c>
      <c r="O271" s="7">
        <v>1</v>
      </c>
      <c r="P271" s="7">
        <v>1</v>
      </c>
      <c r="Q271" s="7">
        <v>0</v>
      </c>
    </row>
    <row r="272" spans="1:17" x14ac:dyDescent="0.25">
      <c r="A272" s="9">
        <v>44123</v>
      </c>
      <c r="B272" s="7">
        <v>4</v>
      </c>
      <c r="C272" s="7">
        <v>0</v>
      </c>
      <c r="D272" s="7">
        <v>57915</v>
      </c>
      <c r="E272" s="7">
        <v>12</v>
      </c>
      <c r="F272" s="7">
        <v>0</v>
      </c>
      <c r="G272" s="7">
        <v>57841</v>
      </c>
      <c r="H272" s="7">
        <v>34</v>
      </c>
      <c r="I272" s="7">
        <v>4</v>
      </c>
      <c r="J272" s="7">
        <v>0</v>
      </c>
      <c r="K272" s="7">
        <v>28</v>
      </c>
      <c r="L272" s="7">
        <v>0</v>
      </c>
      <c r="M272" s="7">
        <v>4</v>
      </c>
      <c r="N272" s="7">
        <v>0</v>
      </c>
      <c r="O272" s="7">
        <v>0</v>
      </c>
      <c r="P272" s="7">
        <v>0</v>
      </c>
      <c r="Q272" s="7">
        <v>0</v>
      </c>
    </row>
    <row r="273" spans="1:17" x14ac:dyDescent="0.25">
      <c r="A273" s="9">
        <v>44124</v>
      </c>
      <c r="B273" s="7">
        <v>6</v>
      </c>
      <c r="C273" s="7">
        <v>0</v>
      </c>
      <c r="D273" s="7">
        <v>57921</v>
      </c>
      <c r="E273" s="7">
        <v>0</v>
      </c>
      <c r="F273" s="7">
        <v>0</v>
      </c>
      <c r="G273" s="7">
        <v>57841</v>
      </c>
      <c r="H273" s="7">
        <v>36</v>
      </c>
      <c r="I273" s="7">
        <v>8</v>
      </c>
      <c r="J273" s="7">
        <v>0</v>
      </c>
      <c r="K273" s="7">
        <v>28</v>
      </c>
      <c r="L273" s="7">
        <v>0</v>
      </c>
      <c r="M273" s="7">
        <v>4</v>
      </c>
      <c r="N273" s="7">
        <v>2</v>
      </c>
      <c r="O273" s="7">
        <v>2</v>
      </c>
      <c r="P273" s="7">
        <v>0</v>
      </c>
      <c r="Q273" s="7">
        <v>0</v>
      </c>
    </row>
    <row r="274" spans="1:17" x14ac:dyDescent="0.25">
      <c r="A274" s="9">
        <v>44125</v>
      </c>
      <c r="B274" s="7">
        <v>12</v>
      </c>
      <c r="C274" s="7">
        <v>0</v>
      </c>
      <c r="D274" s="7">
        <v>57933</v>
      </c>
      <c r="E274" s="7">
        <v>2</v>
      </c>
      <c r="F274" s="7">
        <v>0</v>
      </c>
      <c r="G274" s="7">
        <v>57843</v>
      </c>
      <c r="H274" s="7">
        <v>41</v>
      </c>
      <c r="I274" s="7">
        <v>13</v>
      </c>
      <c r="J274" s="7">
        <v>0</v>
      </c>
      <c r="K274" s="7">
        <v>28</v>
      </c>
      <c r="L274" s="7">
        <v>0</v>
      </c>
      <c r="M274" s="7">
        <v>12</v>
      </c>
      <c r="N274" s="7">
        <v>0</v>
      </c>
      <c r="O274" s="7">
        <v>0</v>
      </c>
      <c r="P274" s="7">
        <v>0</v>
      </c>
      <c r="Q274" s="7">
        <v>0</v>
      </c>
    </row>
    <row r="275" spans="1:17" x14ac:dyDescent="0.25">
      <c r="A275" s="9">
        <v>44126</v>
      </c>
      <c r="B275" s="7">
        <v>8</v>
      </c>
      <c r="C275" s="7">
        <v>0</v>
      </c>
      <c r="D275" s="7">
        <v>57941</v>
      </c>
      <c r="E275" s="7">
        <v>8</v>
      </c>
      <c r="F275" s="7">
        <v>0</v>
      </c>
      <c r="G275" s="7">
        <v>57851</v>
      </c>
      <c r="H275" s="7">
        <v>45</v>
      </c>
      <c r="I275" s="7">
        <v>9</v>
      </c>
      <c r="J275" s="7">
        <v>0</v>
      </c>
      <c r="K275" s="7">
        <v>28</v>
      </c>
      <c r="L275" s="7">
        <v>0</v>
      </c>
      <c r="M275" s="7">
        <v>7</v>
      </c>
      <c r="N275" s="7">
        <v>1</v>
      </c>
      <c r="O275" s="7">
        <v>1</v>
      </c>
      <c r="P275" s="7">
        <v>0</v>
      </c>
      <c r="Q275" s="7">
        <v>0</v>
      </c>
    </row>
    <row r="276" spans="1:17" x14ac:dyDescent="0.25">
      <c r="A276" s="9">
        <v>44127</v>
      </c>
      <c r="B276" s="7">
        <v>10</v>
      </c>
      <c r="C276" s="7">
        <v>0</v>
      </c>
      <c r="D276" s="7">
        <v>57951</v>
      </c>
      <c r="E276" s="7">
        <v>3</v>
      </c>
      <c r="F276" s="7">
        <v>0</v>
      </c>
      <c r="G276" s="7">
        <v>57854</v>
      </c>
      <c r="H276" s="7">
        <v>39</v>
      </c>
      <c r="I276" s="7">
        <v>22</v>
      </c>
      <c r="J276" s="7">
        <v>0</v>
      </c>
      <c r="K276" s="7">
        <v>28</v>
      </c>
      <c r="L276" s="7">
        <v>0</v>
      </c>
      <c r="M276" s="7">
        <v>10</v>
      </c>
      <c r="N276" s="7">
        <v>0</v>
      </c>
      <c r="O276" s="7">
        <v>0</v>
      </c>
      <c r="P276" s="7">
        <v>0</v>
      </c>
      <c r="Q276" s="7">
        <v>0</v>
      </c>
    </row>
    <row r="277" spans="1:17" x14ac:dyDescent="0.25">
      <c r="A277" s="9">
        <v>44128</v>
      </c>
      <c r="B277" s="7">
        <v>14</v>
      </c>
      <c r="C277" s="7">
        <v>0</v>
      </c>
      <c r="D277" s="7">
        <v>57965</v>
      </c>
      <c r="E277" s="7">
        <v>12</v>
      </c>
      <c r="F277" s="7">
        <v>0</v>
      </c>
      <c r="G277" s="7">
        <v>57866</v>
      </c>
      <c r="H277" s="7">
        <v>40</v>
      </c>
      <c r="I277" s="7">
        <v>23</v>
      </c>
      <c r="J277" s="7">
        <v>0</v>
      </c>
      <c r="K277" s="7">
        <v>28</v>
      </c>
      <c r="L277" s="7">
        <v>0</v>
      </c>
      <c r="M277" s="7">
        <v>11</v>
      </c>
      <c r="N277" s="7">
        <v>3</v>
      </c>
      <c r="O277" s="7">
        <v>1</v>
      </c>
      <c r="P277" s="7">
        <v>2</v>
      </c>
      <c r="Q277" s="7">
        <v>0</v>
      </c>
    </row>
    <row r="278" spans="1:17" x14ac:dyDescent="0.25">
      <c r="A278" s="9">
        <v>44129</v>
      </c>
      <c r="B278" s="7">
        <v>5</v>
      </c>
      <c r="C278" s="7">
        <v>0</v>
      </c>
      <c r="D278" s="7">
        <v>57970</v>
      </c>
      <c r="E278" s="7">
        <v>14</v>
      </c>
      <c r="F278" s="7">
        <v>0</v>
      </c>
      <c r="G278" s="7">
        <v>57880</v>
      </c>
      <c r="H278" s="7">
        <v>33</v>
      </c>
      <c r="I278" s="7">
        <v>21</v>
      </c>
      <c r="J278" s="7">
        <v>0</v>
      </c>
      <c r="K278" s="7">
        <v>28</v>
      </c>
      <c r="L278" s="7">
        <v>0</v>
      </c>
      <c r="M278" s="7">
        <v>3</v>
      </c>
      <c r="N278" s="7">
        <v>2</v>
      </c>
      <c r="O278" s="7">
        <v>2</v>
      </c>
      <c r="P278" s="7">
        <v>0</v>
      </c>
      <c r="Q278" s="7">
        <v>0</v>
      </c>
    </row>
    <row r="279" spans="1:17" x14ac:dyDescent="0.25">
      <c r="A279" s="9">
        <v>44130</v>
      </c>
      <c r="B279" s="7">
        <v>3</v>
      </c>
      <c r="C279" s="7">
        <v>0</v>
      </c>
      <c r="D279" s="7">
        <v>57973</v>
      </c>
      <c r="E279" s="7">
        <v>21</v>
      </c>
      <c r="F279" s="7">
        <v>0</v>
      </c>
      <c r="G279" s="7">
        <v>57901</v>
      </c>
      <c r="H279" s="7">
        <v>23</v>
      </c>
      <c r="I279" s="7">
        <v>13</v>
      </c>
      <c r="J279" s="7">
        <v>0</v>
      </c>
      <c r="K279" s="7">
        <v>28</v>
      </c>
      <c r="L279" s="7">
        <v>0</v>
      </c>
      <c r="M279" s="7">
        <v>2</v>
      </c>
      <c r="N279" s="7">
        <v>1</v>
      </c>
      <c r="O279" s="7">
        <v>1</v>
      </c>
      <c r="P279" s="7">
        <v>0</v>
      </c>
      <c r="Q279" s="7">
        <v>0</v>
      </c>
    </row>
    <row r="280" spans="1:17" x14ac:dyDescent="0.25">
      <c r="A280" s="9">
        <v>44131</v>
      </c>
      <c r="B280" s="7">
        <v>7</v>
      </c>
      <c r="C280" s="7">
        <v>0</v>
      </c>
      <c r="D280" s="7">
        <v>57980</v>
      </c>
      <c r="E280" s="7">
        <v>4</v>
      </c>
      <c r="F280" s="7">
        <v>0</v>
      </c>
      <c r="G280" s="7">
        <v>57905</v>
      </c>
      <c r="H280" s="7">
        <v>26</v>
      </c>
      <c r="I280" s="7">
        <v>13</v>
      </c>
      <c r="J280" s="7">
        <v>0</v>
      </c>
      <c r="K280" s="7">
        <v>28</v>
      </c>
      <c r="L280" s="7">
        <v>0</v>
      </c>
      <c r="M280" s="7">
        <v>6</v>
      </c>
      <c r="N280" s="7">
        <v>1</v>
      </c>
      <c r="O280" s="7">
        <v>0</v>
      </c>
      <c r="P280" s="7">
        <v>1</v>
      </c>
      <c r="Q280" s="7">
        <v>0</v>
      </c>
    </row>
    <row r="281" spans="1:17" x14ac:dyDescent="0.25">
      <c r="A281" s="9">
        <v>44132</v>
      </c>
      <c r="B281" s="7">
        <v>7</v>
      </c>
      <c r="C281" s="7">
        <v>0</v>
      </c>
      <c r="D281" s="7">
        <v>57987</v>
      </c>
      <c r="E281" s="7">
        <v>7</v>
      </c>
      <c r="F281" s="7">
        <v>0</v>
      </c>
      <c r="G281" s="7">
        <v>57912</v>
      </c>
      <c r="H281" s="7">
        <v>29</v>
      </c>
      <c r="I281" s="7">
        <v>10</v>
      </c>
      <c r="J281" s="7">
        <v>0</v>
      </c>
      <c r="K281" s="7">
        <v>28</v>
      </c>
      <c r="L281" s="7">
        <v>0</v>
      </c>
      <c r="M281" s="7">
        <v>7</v>
      </c>
      <c r="N281" s="7">
        <v>0</v>
      </c>
      <c r="O281" s="7">
        <v>0</v>
      </c>
      <c r="P281" s="7">
        <v>0</v>
      </c>
      <c r="Q281" s="7">
        <v>0</v>
      </c>
    </row>
    <row r="282" spans="1:17" x14ac:dyDescent="0.25">
      <c r="A282" s="9">
        <v>44133</v>
      </c>
      <c r="B282" s="7">
        <v>7</v>
      </c>
      <c r="C282" s="7">
        <v>0</v>
      </c>
      <c r="D282" s="7">
        <v>57994</v>
      </c>
      <c r="E282" s="7">
        <v>9</v>
      </c>
      <c r="F282" s="7">
        <v>0</v>
      </c>
      <c r="G282" s="7">
        <v>57921</v>
      </c>
      <c r="H282" s="7">
        <v>30</v>
      </c>
      <c r="I282" s="7">
        <v>7</v>
      </c>
      <c r="J282" s="7">
        <v>0</v>
      </c>
      <c r="K282" s="7">
        <v>28</v>
      </c>
      <c r="L282" s="7">
        <v>0</v>
      </c>
      <c r="M282" s="7">
        <v>7</v>
      </c>
      <c r="N282" s="7">
        <v>0</v>
      </c>
      <c r="O282" s="7">
        <v>0</v>
      </c>
      <c r="P282" s="7">
        <v>0</v>
      </c>
      <c r="Q282" s="7">
        <v>0</v>
      </c>
    </row>
    <row r="283" spans="1:17" x14ac:dyDescent="0.25">
      <c r="A283" s="9">
        <v>44134</v>
      </c>
      <c r="B283" s="7">
        <v>9</v>
      </c>
      <c r="C283" s="7">
        <v>0</v>
      </c>
      <c r="D283" s="7">
        <v>58003</v>
      </c>
      <c r="E283" s="7">
        <v>10</v>
      </c>
      <c r="F283" s="7">
        <v>0</v>
      </c>
      <c r="G283" s="7">
        <v>57931</v>
      </c>
      <c r="H283" s="7">
        <v>24</v>
      </c>
      <c r="I283" s="7">
        <v>12</v>
      </c>
      <c r="J283" s="7">
        <v>0</v>
      </c>
      <c r="K283" s="7">
        <v>28</v>
      </c>
      <c r="L283" s="7">
        <v>0</v>
      </c>
      <c r="M283" s="7">
        <v>7</v>
      </c>
      <c r="N283" s="7">
        <v>2</v>
      </c>
      <c r="O283" s="7">
        <v>1</v>
      </c>
      <c r="P283" s="7">
        <v>1</v>
      </c>
      <c r="Q283" s="7">
        <v>0</v>
      </c>
    </row>
    <row r="284" spans="1:17" x14ac:dyDescent="0.25">
      <c r="A284" s="9">
        <v>44135</v>
      </c>
      <c r="B284" s="7">
        <v>12</v>
      </c>
      <c r="C284" s="7">
        <v>0</v>
      </c>
      <c r="D284" s="7">
        <v>58015</v>
      </c>
      <c r="E284" s="7">
        <v>4</v>
      </c>
      <c r="F284" s="7">
        <v>0</v>
      </c>
      <c r="G284" s="7">
        <v>57935</v>
      </c>
      <c r="H284" s="7">
        <v>32</v>
      </c>
      <c r="I284" s="7">
        <v>12</v>
      </c>
      <c r="J284" s="7">
        <v>0</v>
      </c>
      <c r="K284" s="7">
        <v>28</v>
      </c>
      <c r="L284" s="7">
        <v>0</v>
      </c>
      <c r="M284" s="7">
        <v>12</v>
      </c>
      <c r="N284" s="7">
        <v>0</v>
      </c>
      <c r="O284" s="7">
        <v>0</v>
      </c>
      <c r="P284" s="7">
        <v>0</v>
      </c>
      <c r="Q284" s="7">
        <v>0</v>
      </c>
    </row>
    <row r="285" spans="1:17" x14ac:dyDescent="0.25">
      <c r="A285" s="9">
        <v>44136</v>
      </c>
      <c r="B285" s="7">
        <v>4</v>
      </c>
      <c r="C285" s="7">
        <v>0</v>
      </c>
      <c r="D285" s="7">
        <v>58019</v>
      </c>
      <c r="E285" s="7">
        <v>11</v>
      </c>
      <c r="F285" s="7">
        <v>0</v>
      </c>
      <c r="G285" s="7">
        <v>57946</v>
      </c>
      <c r="H285" s="7">
        <v>21</v>
      </c>
      <c r="I285" s="7">
        <v>16</v>
      </c>
      <c r="J285" s="7">
        <v>0</v>
      </c>
      <c r="K285" s="7">
        <v>28</v>
      </c>
      <c r="L285" s="7">
        <v>0</v>
      </c>
      <c r="M285" s="7">
        <v>4</v>
      </c>
      <c r="N285" s="7">
        <v>0</v>
      </c>
      <c r="O285" s="7">
        <v>0</v>
      </c>
      <c r="P285" s="7">
        <v>0</v>
      </c>
      <c r="Q285" s="7">
        <v>0</v>
      </c>
    </row>
    <row r="286" spans="1:17" x14ac:dyDescent="0.25">
      <c r="A286" s="9">
        <v>44137</v>
      </c>
      <c r="B286" s="7">
        <v>1</v>
      </c>
      <c r="C286" s="7">
        <v>0</v>
      </c>
      <c r="D286" s="7">
        <v>58020</v>
      </c>
      <c r="E286" s="7">
        <v>0</v>
      </c>
      <c r="F286" s="7">
        <v>0</v>
      </c>
      <c r="G286" s="7">
        <v>57946</v>
      </c>
      <c r="H286" s="7">
        <v>22</v>
      </c>
      <c r="I286" s="7">
        <v>16</v>
      </c>
      <c r="J286" s="7">
        <v>0</v>
      </c>
      <c r="K286" s="7">
        <v>28</v>
      </c>
      <c r="L286" s="7">
        <v>0</v>
      </c>
      <c r="M286" s="7">
        <v>1</v>
      </c>
      <c r="N286" s="7">
        <v>0</v>
      </c>
      <c r="O286" s="7">
        <v>0</v>
      </c>
      <c r="P286" s="7">
        <v>0</v>
      </c>
      <c r="Q286" s="7">
        <v>0</v>
      </c>
    </row>
    <row r="287" spans="1:17" x14ac:dyDescent="0.25">
      <c r="A287" s="9">
        <v>44138</v>
      </c>
      <c r="B287" s="7">
        <v>9</v>
      </c>
      <c r="C287" s="7">
        <v>0</v>
      </c>
      <c r="D287" s="7">
        <v>58029</v>
      </c>
      <c r="E287" s="7">
        <v>13</v>
      </c>
      <c r="F287" s="7">
        <v>0</v>
      </c>
      <c r="G287" s="7">
        <v>57959</v>
      </c>
      <c r="H287" s="7">
        <v>26</v>
      </c>
      <c r="I287" s="7">
        <v>8</v>
      </c>
      <c r="J287" s="7">
        <v>0</v>
      </c>
      <c r="K287" s="7">
        <v>28</v>
      </c>
      <c r="L287" s="7">
        <v>0</v>
      </c>
      <c r="M287" s="7">
        <v>7</v>
      </c>
      <c r="N287" s="7">
        <v>2</v>
      </c>
      <c r="O287" s="7">
        <v>2</v>
      </c>
      <c r="P287" s="7">
        <v>0</v>
      </c>
      <c r="Q287" s="7">
        <v>0</v>
      </c>
    </row>
    <row r="288" spans="1:17" x14ac:dyDescent="0.25">
      <c r="A288" s="9">
        <v>44139</v>
      </c>
      <c r="B288" s="7">
        <v>7</v>
      </c>
      <c r="C288" s="7">
        <v>0</v>
      </c>
      <c r="D288" s="7">
        <v>58036</v>
      </c>
      <c r="E288" s="7">
        <v>1</v>
      </c>
      <c r="F288" s="7">
        <v>0</v>
      </c>
      <c r="G288" s="7">
        <v>57960</v>
      </c>
      <c r="H288" s="7">
        <v>26</v>
      </c>
      <c r="I288" s="7">
        <v>14</v>
      </c>
      <c r="J288" s="7">
        <v>0</v>
      </c>
      <c r="K288" s="7">
        <v>28</v>
      </c>
      <c r="L288" s="7">
        <v>0</v>
      </c>
      <c r="M288" s="7">
        <v>5</v>
      </c>
      <c r="N288" s="7">
        <v>2</v>
      </c>
      <c r="O288" s="7">
        <v>2</v>
      </c>
      <c r="P288" s="7">
        <v>0</v>
      </c>
      <c r="Q288" s="7">
        <v>0</v>
      </c>
    </row>
    <row r="289" spans="1:17" x14ac:dyDescent="0.25">
      <c r="A289" s="9">
        <v>44140</v>
      </c>
      <c r="B289" s="7">
        <v>7</v>
      </c>
      <c r="C289" s="7">
        <v>0</v>
      </c>
      <c r="D289" s="7">
        <v>58043</v>
      </c>
      <c r="E289" s="7">
        <v>11</v>
      </c>
      <c r="F289" s="7">
        <v>0</v>
      </c>
      <c r="G289" s="7">
        <v>57971</v>
      </c>
      <c r="H289" s="7">
        <v>26</v>
      </c>
      <c r="I289" s="7">
        <v>10</v>
      </c>
      <c r="J289" s="7">
        <v>0</v>
      </c>
      <c r="K289" s="7">
        <v>28</v>
      </c>
      <c r="L289" s="7">
        <v>0</v>
      </c>
      <c r="M289" s="7">
        <v>6</v>
      </c>
      <c r="N289" s="7">
        <v>1</v>
      </c>
      <c r="O289" s="7">
        <v>0</v>
      </c>
      <c r="P289" s="7">
        <v>1</v>
      </c>
      <c r="Q289" s="7">
        <v>0</v>
      </c>
    </row>
    <row r="290" spans="1:17" x14ac:dyDescent="0.25">
      <c r="A290" s="9">
        <v>44141</v>
      </c>
      <c r="B290" s="7">
        <v>4</v>
      </c>
      <c r="C290" s="7">
        <v>0</v>
      </c>
      <c r="D290" s="7">
        <v>58047</v>
      </c>
      <c r="E290" s="7">
        <v>10</v>
      </c>
      <c r="F290" s="7">
        <v>0</v>
      </c>
      <c r="G290" s="7">
        <v>57981</v>
      </c>
      <c r="H290" s="7">
        <v>24</v>
      </c>
      <c r="I290" s="7">
        <v>6</v>
      </c>
      <c r="J290" s="7">
        <v>0</v>
      </c>
      <c r="K290" s="7">
        <v>28</v>
      </c>
      <c r="L290" s="7">
        <v>0</v>
      </c>
      <c r="M290" s="7">
        <v>4</v>
      </c>
      <c r="N290" s="7">
        <v>0</v>
      </c>
      <c r="O290" s="7">
        <v>0</v>
      </c>
      <c r="P290" s="7">
        <v>0</v>
      </c>
      <c r="Q290" s="7">
        <v>0</v>
      </c>
    </row>
    <row r="291" spans="1:17" x14ac:dyDescent="0.25">
      <c r="A291" s="9">
        <v>44142</v>
      </c>
      <c r="B291" s="7">
        <v>7</v>
      </c>
      <c r="C291" s="7">
        <v>0</v>
      </c>
      <c r="D291" s="7">
        <v>58054</v>
      </c>
      <c r="E291" s="7">
        <v>9</v>
      </c>
      <c r="F291" s="7">
        <v>0</v>
      </c>
      <c r="G291" s="7">
        <v>57990</v>
      </c>
      <c r="H291" s="7">
        <v>24</v>
      </c>
      <c r="I291" s="7">
        <v>4</v>
      </c>
      <c r="J291" s="7">
        <v>0</v>
      </c>
      <c r="K291" s="7">
        <v>28</v>
      </c>
      <c r="L291" s="7">
        <v>0</v>
      </c>
      <c r="M291" s="7">
        <v>7</v>
      </c>
      <c r="N291" s="7">
        <v>0</v>
      </c>
      <c r="O291" s="7">
        <v>0</v>
      </c>
      <c r="P291" s="7">
        <v>0</v>
      </c>
      <c r="Q291" s="7">
        <v>0</v>
      </c>
    </row>
    <row r="292" spans="1:17" x14ac:dyDescent="0.25">
      <c r="A292" s="9">
        <v>44143</v>
      </c>
      <c r="B292" s="7">
        <v>2</v>
      </c>
      <c r="C292" s="7">
        <v>0</v>
      </c>
      <c r="D292" s="7">
        <v>58056</v>
      </c>
      <c r="E292" s="7">
        <v>7</v>
      </c>
      <c r="F292" s="7">
        <v>0</v>
      </c>
      <c r="G292" s="7">
        <v>57997</v>
      </c>
      <c r="H292" s="7">
        <v>20</v>
      </c>
      <c r="I292" s="7">
        <v>3</v>
      </c>
      <c r="J292" s="7">
        <v>0</v>
      </c>
      <c r="K292" s="7">
        <v>28</v>
      </c>
      <c r="L292" s="7">
        <v>0</v>
      </c>
      <c r="M292" s="7">
        <v>2</v>
      </c>
      <c r="N292" s="7">
        <v>0</v>
      </c>
      <c r="O292" s="7">
        <v>0</v>
      </c>
      <c r="P292" s="7">
        <v>0</v>
      </c>
      <c r="Q292" s="7">
        <v>0</v>
      </c>
    </row>
    <row r="293" spans="1:17" x14ac:dyDescent="0.25">
      <c r="A293" s="9">
        <v>44144</v>
      </c>
      <c r="B293" s="7">
        <v>8</v>
      </c>
      <c r="C293" s="7">
        <v>0</v>
      </c>
      <c r="D293" s="7">
        <v>58064</v>
      </c>
      <c r="E293" s="7">
        <v>6</v>
      </c>
      <c r="F293" s="7">
        <v>0</v>
      </c>
      <c r="G293" s="7">
        <v>58003</v>
      </c>
      <c r="H293" s="7">
        <v>21</v>
      </c>
      <c r="I293" s="7">
        <v>4</v>
      </c>
      <c r="J293" s="7">
        <v>0</v>
      </c>
      <c r="K293" s="7">
        <v>28</v>
      </c>
      <c r="L293" s="7">
        <v>0</v>
      </c>
      <c r="M293" s="7">
        <v>8</v>
      </c>
      <c r="N293" s="7">
        <v>0</v>
      </c>
      <c r="O293" s="7">
        <v>0</v>
      </c>
      <c r="P293" s="7">
        <v>0</v>
      </c>
      <c r="Q293" s="7">
        <v>0</v>
      </c>
    </row>
    <row r="294" spans="1:17" x14ac:dyDescent="0.25">
      <c r="A294" s="9">
        <v>44145</v>
      </c>
      <c r="B294" s="7">
        <v>9</v>
      </c>
      <c r="C294" s="7">
        <v>0</v>
      </c>
      <c r="D294" s="7">
        <v>58073</v>
      </c>
      <c r="E294" s="7">
        <v>4</v>
      </c>
      <c r="F294" s="7">
        <v>0</v>
      </c>
      <c r="G294" s="7">
        <v>58007</v>
      </c>
      <c r="H294" s="7">
        <v>20</v>
      </c>
      <c r="I294" s="7">
        <v>10</v>
      </c>
      <c r="J294" s="7">
        <v>0</v>
      </c>
      <c r="K294" s="7">
        <v>28</v>
      </c>
      <c r="L294" s="7">
        <v>0</v>
      </c>
      <c r="M294" s="7">
        <v>7</v>
      </c>
      <c r="N294" s="7">
        <v>2</v>
      </c>
      <c r="O294" s="7">
        <v>1</v>
      </c>
      <c r="P294" s="7">
        <v>1</v>
      </c>
      <c r="Q294" s="7">
        <v>0</v>
      </c>
    </row>
    <row r="295" spans="1:17" x14ac:dyDescent="0.25">
      <c r="A295" s="9">
        <v>44146</v>
      </c>
      <c r="B295" s="7">
        <v>18</v>
      </c>
      <c r="C295" s="7">
        <v>0</v>
      </c>
      <c r="D295" s="7">
        <v>58091</v>
      </c>
      <c r="E295" s="7">
        <v>5</v>
      </c>
      <c r="F295" s="7">
        <v>0</v>
      </c>
      <c r="G295" s="7">
        <v>58012</v>
      </c>
      <c r="H295" s="7">
        <v>40</v>
      </c>
      <c r="I295" s="7">
        <v>3</v>
      </c>
      <c r="J295" s="7">
        <v>0</v>
      </c>
      <c r="K295" s="7">
        <v>28</v>
      </c>
      <c r="L295" s="7">
        <v>0</v>
      </c>
      <c r="M295" s="7">
        <v>18</v>
      </c>
      <c r="N295" s="7">
        <v>0</v>
      </c>
      <c r="O295" s="7">
        <v>0</v>
      </c>
      <c r="P295" s="7">
        <v>0</v>
      </c>
      <c r="Q295" s="7">
        <v>0</v>
      </c>
    </row>
    <row r="296" spans="1:17" x14ac:dyDescent="0.25">
      <c r="A296" s="9">
        <v>44147</v>
      </c>
      <c r="B296" s="7">
        <v>11</v>
      </c>
      <c r="C296" s="7">
        <v>0</v>
      </c>
      <c r="D296" s="7">
        <v>58102</v>
      </c>
      <c r="E296" s="7">
        <v>12</v>
      </c>
      <c r="F296" s="7">
        <v>0</v>
      </c>
      <c r="G296" s="7">
        <v>58024</v>
      </c>
      <c r="H296" s="7">
        <v>24</v>
      </c>
      <c r="I296" s="7">
        <v>18</v>
      </c>
      <c r="J296" s="7">
        <v>0</v>
      </c>
      <c r="K296" s="7">
        <v>28</v>
      </c>
      <c r="L296" s="7">
        <v>0</v>
      </c>
      <c r="M296" s="7">
        <v>11</v>
      </c>
      <c r="N296" s="7">
        <v>0</v>
      </c>
      <c r="O296" s="7">
        <v>0</v>
      </c>
      <c r="P296" s="7">
        <v>0</v>
      </c>
      <c r="Q296" s="7">
        <v>0</v>
      </c>
    </row>
    <row r="297" spans="1:17" x14ac:dyDescent="0.25">
      <c r="A297" s="9">
        <v>44148</v>
      </c>
      <c r="B297" s="7">
        <v>12</v>
      </c>
      <c r="C297" s="7">
        <v>0</v>
      </c>
      <c r="D297" s="7">
        <v>58114</v>
      </c>
      <c r="E297" s="7">
        <v>6</v>
      </c>
      <c r="F297" s="7">
        <v>0</v>
      </c>
      <c r="G297" s="7">
        <v>58030</v>
      </c>
      <c r="H297" s="7">
        <v>28</v>
      </c>
      <c r="I297" s="7">
        <v>20</v>
      </c>
      <c r="J297" s="7">
        <v>0</v>
      </c>
      <c r="K297" s="7">
        <v>28</v>
      </c>
      <c r="L297" s="7">
        <v>0</v>
      </c>
      <c r="M297" s="7">
        <v>12</v>
      </c>
      <c r="N297" s="7">
        <v>0</v>
      </c>
      <c r="O297" s="7">
        <v>0</v>
      </c>
      <c r="P297" s="7">
        <v>0</v>
      </c>
      <c r="Q297" s="7">
        <v>0</v>
      </c>
    </row>
    <row r="298" spans="1:17" x14ac:dyDescent="0.25">
      <c r="A298" s="9">
        <v>44149</v>
      </c>
      <c r="B298" s="7">
        <v>2</v>
      </c>
      <c r="C298" s="7">
        <v>0</v>
      </c>
      <c r="D298" s="7">
        <v>58116</v>
      </c>
      <c r="E298" s="7">
        <v>11</v>
      </c>
      <c r="F298" s="7">
        <v>0</v>
      </c>
      <c r="G298" s="7">
        <v>58041</v>
      </c>
      <c r="H298" s="7">
        <v>22</v>
      </c>
      <c r="I298" s="7">
        <v>17</v>
      </c>
      <c r="J298" s="7">
        <v>0</v>
      </c>
      <c r="K298" s="7">
        <v>28</v>
      </c>
      <c r="L298" s="7">
        <v>0</v>
      </c>
      <c r="M298" s="7">
        <v>2</v>
      </c>
      <c r="N298" s="7">
        <v>0</v>
      </c>
      <c r="O298" s="7">
        <v>0</v>
      </c>
      <c r="P298" s="7">
        <v>0</v>
      </c>
      <c r="Q298" s="7">
        <v>0</v>
      </c>
    </row>
    <row r="299" spans="1:17" x14ac:dyDescent="0.25">
      <c r="A299" s="9">
        <v>44150</v>
      </c>
      <c r="B299" s="7">
        <v>3</v>
      </c>
      <c r="C299" s="7">
        <v>0</v>
      </c>
      <c r="D299" s="7">
        <v>58119</v>
      </c>
      <c r="E299" s="7">
        <v>10</v>
      </c>
      <c r="F299" s="7">
        <v>0</v>
      </c>
      <c r="G299" s="7">
        <v>58051</v>
      </c>
      <c r="H299" s="7">
        <v>21</v>
      </c>
      <c r="I299" s="7">
        <v>11</v>
      </c>
      <c r="J299" s="7">
        <v>0</v>
      </c>
      <c r="K299" s="7">
        <v>28</v>
      </c>
      <c r="L299" s="7">
        <v>0</v>
      </c>
      <c r="M299" s="7">
        <v>3</v>
      </c>
      <c r="N299" s="7">
        <v>0</v>
      </c>
      <c r="O299" s="7">
        <v>0</v>
      </c>
      <c r="P299" s="7">
        <v>0</v>
      </c>
      <c r="Q299" s="7">
        <v>0</v>
      </c>
    </row>
    <row r="300" spans="1:17" x14ac:dyDescent="0.25">
      <c r="A300" s="9">
        <v>44151</v>
      </c>
      <c r="B300" s="7">
        <v>5</v>
      </c>
      <c r="C300" s="7">
        <v>0</v>
      </c>
      <c r="D300" s="7">
        <v>58124</v>
      </c>
      <c r="E300" s="7">
        <v>4</v>
      </c>
      <c r="F300" s="7">
        <v>0</v>
      </c>
      <c r="G300" s="7">
        <v>58055</v>
      </c>
      <c r="H300" s="7">
        <v>23</v>
      </c>
      <c r="I300" s="7">
        <v>10</v>
      </c>
      <c r="J300" s="7">
        <v>0</v>
      </c>
      <c r="K300" s="7">
        <v>28</v>
      </c>
      <c r="L300" s="7">
        <v>0</v>
      </c>
      <c r="M300" s="7">
        <v>5</v>
      </c>
      <c r="N300" s="7">
        <v>0</v>
      </c>
      <c r="O300" s="7">
        <v>0</v>
      </c>
      <c r="P300" s="7">
        <v>0</v>
      </c>
      <c r="Q300" s="7">
        <v>0</v>
      </c>
    </row>
    <row r="301" spans="1:17" x14ac:dyDescent="0.25">
      <c r="A301" s="9">
        <v>44152</v>
      </c>
      <c r="B301" s="7">
        <v>6</v>
      </c>
      <c r="C301" s="7">
        <v>0</v>
      </c>
      <c r="D301" s="7">
        <v>58130</v>
      </c>
      <c r="E301" s="7">
        <v>6</v>
      </c>
      <c r="F301" s="7">
        <v>0</v>
      </c>
      <c r="G301" s="7">
        <v>58061</v>
      </c>
      <c r="H301" s="7">
        <v>26</v>
      </c>
      <c r="I301" s="7">
        <v>7</v>
      </c>
      <c r="J301" s="7">
        <v>0</v>
      </c>
      <c r="K301" s="7">
        <v>28</v>
      </c>
      <c r="L301" s="7">
        <v>0</v>
      </c>
      <c r="M301" s="7">
        <v>6</v>
      </c>
      <c r="N301" s="7">
        <v>0</v>
      </c>
      <c r="O301" s="7">
        <v>0</v>
      </c>
      <c r="P301" s="7">
        <v>0</v>
      </c>
      <c r="Q301" s="7">
        <v>0</v>
      </c>
    </row>
    <row r="302" spans="1:17" x14ac:dyDescent="0.25">
      <c r="A302" s="9">
        <v>44153</v>
      </c>
      <c r="B302" s="7">
        <v>5</v>
      </c>
      <c r="C302" s="7">
        <v>0</v>
      </c>
      <c r="D302" s="7">
        <v>58135</v>
      </c>
      <c r="E302" s="7">
        <v>7</v>
      </c>
      <c r="F302" s="7">
        <v>0</v>
      </c>
      <c r="G302" s="7">
        <v>58068</v>
      </c>
      <c r="H302" s="7">
        <v>28</v>
      </c>
      <c r="I302" s="7">
        <v>3</v>
      </c>
      <c r="J302" s="7">
        <v>0</v>
      </c>
      <c r="K302" s="7">
        <v>28</v>
      </c>
      <c r="L302" s="7">
        <v>0</v>
      </c>
      <c r="M302" s="7">
        <v>5</v>
      </c>
      <c r="N302" s="7">
        <v>0</v>
      </c>
      <c r="O302" s="7">
        <v>0</v>
      </c>
      <c r="P302" s="7">
        <v>0</v>
      </c>
      <c r="Q302" s="7">
        <v>0</v>
      </c>
    </row>
    <row r="303" spans="1:17" x14ac:dyDescent="0.25">
      <c r="A303" s="9">
        <v>44154</v>
      </c>
      <c r="B303" s="7">
        <v>4</v>
      </c>
      <c r="C303" s="7">
        <v>0</v>
      </c>
      <c r="D303" s="7">
        <v>58139</v>
      </c>
      <c r="E303" s="7">
        <v>6</v>
      </c>
      <c r="F303" s="7">
        <v>0</v>
      </c>
      <c r="G303" s="7">
        <v>58074</v>
      </c>
      <c r="H303" s="7">
        <v>31</v>
      </c>
      <c r="I303" s="7">
        <v>-2</v>
      </c>
      <c r="J303" s="7">
        <v>0</v>
      </c>
      <c r="K303" s="7">
        <v>28</v>
      </c>
      <c r="L303" s="7">
        <v>0</v>
      </c>
      <c r="M303" s="7">
        <v>4</v>
      </c>
      <c r="N303" s="7">
        <v>0</v>
      </c>
      <c r="O303" s="7">
        <v>0</v>
      </c>
      <c r="P303" s="7">
        <v>0</v>
      </c>
      <c r="Q303" s="7">
        <v>1</v>
      </c>
    </row>
    <row r="304" spans="1:17" x14ac:dyDescent="0.25">
      <c r="A304" s="9">
        <v>44155</v>
      </c>
      <c r="B304" s="7">
        <v>4</v>
      </c>
      <c r="C304" s="7">
        <v>0</v>
      </c>
      <c r="D304" s="7">
        <v>58143</v>
      </c>
      <c r="E304" s="7">
        <v>6</v>
      </c>
      <c r="F304" s="7">
        <v>0</v>
      </c>
      <c r="G304" s="7">
        <v>58080</v>
      </c>
      <c r="H304" s="7">
        <v>31</v>
      </c>
      <c r="I304" s="7">
        <v>-4</v>
      </c>
      <c r="J304" s="7">
        <v>0</v>
      </c>
      <c r="K304" s="7">
        <v>28</v>
      </c>
      <c r="L304" s="7">
        <v>0</v>
      </c>
      <c r="M304" s="7">
        <v>4</v>
      </c>
      <c r="N304" s="7">
        <v>0</v>
      </c>
      <c r="O304" s="7">
        <v>0</v>
      </c>
      <c r="P304" s="7">
        <v>0</v>
      </c>
      <c r="Q304" s="7">
        <v>1</v>
      </c>
    </row>
    <row r="305" spans="1:17" x14ac:dyDescent="0.25">
      <c r="A305" s="9">
        <v>44156</v>
      </c>
      <c r="B305" s="7">
        <v>5</v>
      </c>
      <c r="C305" s="7">
        <v>0</v>
      </c>
      <c r="D305" s="7">
        <v>58148</v>
      </c>
      <c r="E305" s="7">
        <v>6</v>
      </c>
      <c r="F305" s="7">
        <v>0</v>
      </c>
      <c r="G305" s="7">
        <v>58086</v>
      </c>
      <c r="H305" s="7">
        <v>34</v>
      </c>
      <c r="I305" s="7">
        <v>-8</v>
      </c>
      <c r="J305" s="7">
        <v>0</v>
      </c>
      <c r="K305" s="7">
        <v>28</v>
      </c>
      <c r="L305" s="7">
        <v>0</v>
      </c>
      <c r="M305" s="7">
        <v>5</v>
      </c>
      <c r="N305" s="7">
        <v>0</v>
      </c>
      <c r="O305" s="7">
        <v>0</v>
      </c>
      <c r="P305" s="7">
        <v>0</v>
      </c>
      <c r="Q305" s="7">
        <v>1</v>
      </c>
    </row>
    <row r="306" spans="1:17" x14ac:dyDescent="0.25">
      <c r="A306" s="9">
        <v>44157</v>
      </c>
      <c r="B306" s="7">
        <v>12</v>
      </c>
      <c r="C306" s="7">
        <v>0</v>
      </c>
      <c r="D306" s="7">
        <v>58160</v>
      </c>
      <c r="E306" s="7">
        <v>3</v>
      </c>
      <c r="F306" s="7">
        <v>0</v>
      </c>
      <c r="G306" s="7">
        <v>58089</v>
      </c>
      <c r="H306" s="7">
        <v>39</v>
      </c>
      <c r="I306" s="7">
        <v>-4</v>
      </c>
      <c r="J306" s="7">
        <v>0</v>
      </c>
      <c r="K306" s="7">
        <v>28</v>
      </c>
      <c r="L306" s="7">
        <v>0</v>
      </c>
      <c r="M306" s="7">
        <v>12</v>
      </c>
      <c r="N306" s="7">
        <v>0</v>
      </c>
      <c r="O306" s="7">
        <v>0</v>
      </c>
      <c r="P306" s="7">
        <v>0</v>
      </c>
      <c r="Q306" s="7">
        <v>1</v>
      </c>
    </row>
    <row r="307" spans="1:17" x14ac:dyDescent="0.25">
      <c r="A307" s="9">
        <v>44158</v>
      </c>
      <c r="B307" s="7">
        <v>5</v>
      </c>
      <c r="C307" s="7">
        <v>0</v>
      </c>
      <c r="D307" s="7">
        <v>58165</v>
      </c>
      <c r="E307" s="7">
        <v>4</v>
      </c>
      <c r="F307" s="7">
        <v>0</v>
      </c>
      <c r="G307" s="7">
        <v>58093</v>
      </c>
      <c r="H307" s="7">
        <v>30</v>
      </c>
      <c r="I307" s="7">
        <v>6</v>
      </c>
      <c r="J307" s="7">
        <v>0</v>
      </c>
      <c r="K307" s="7">
        <v>28</v>
      </c>
      <c r="L307" s="7">
        <v>0</v>
      </c>
      <c r="M307" s="7">
        <v>5</v>
      </c>
      <c r="N307" s="7">
        <v>0</v>
      </c>
      <c r="O307" s="7">
        <v>0</v>
      </c>
      <c r="P307" s="7">
        <v>0</v>
      </c>
      <c r="Q307" s="7">
        <v>1</v>
      </c>
    </row>
    <row r="308" spans="1:17" x14ac:dyDescent="0.25">
      <c r="A308" s="9">
        <v>44159</v>
      </c>
      <c r="B308" s="7">
        <v>18</v>
      </c>
      <c r="C308" s="7">
        <v>0</v>
      </c>
      <c r="D308" s="7">
        <v>58183</v>
      </c>
      <c r="E308" s="7">
        <v>8</v>
      </c>
      <c r="F308" s="7">
        <v>0</v>
      </c>
      <c r="G308" s="7">
        <v>58101</v>
      </c>
      <c r="H308" s="7">
        <v>39</v>
      </c>
      <c r="I308" s="7">
        <v>7</v>
      </c>
      <c r="J308" s="7">
        <v>0</v>
      </c>
      <c r="K308" s="7">
        <v>28</v>
      </c>
      <c r="L308" s="7">
        <v>0</v>
      </c>
      <c r="M308" s="7">
        <v>18</v>
      </c>
      <c r="N308" s="7">
        <v>0</v>
      </c>
      <c r="O308" s="7">
        <v>0</v>
      </c>
      <c r="P308" s="7">
        <v>0</v>
      </c>
      <c r="Q308" s="7">
        <v>1</v>
      </c>
    </row>
    <row r="309" spans="1:17" x14ac:dyDescent="0.25">
      <c r="A309" s="9">
        <v>44160</v>
      </c>
      <c r="B309" s="7">
        <v>7</v>
      </c>
      <c r="C309" s="7">
        <v>0</v>
      </c>
      <c r="D309" s="7">
        <v>58190</v>
      </c>
      <c r="E309" s="7">
        <v>12</v>
      </c>
      <c r="F309" s="7">
        <v>0</v>
      </c>
      <c r="G309" s="7">
        <v>58113</v>
      </c>
      <c r="H309" s="7">
        <v>29</v>
      </c>
      <c r="I309" s="7">
        <v>12</v>
      </c>
      <c r="J309" s="7">
        <v>0</v>
      </c>
      <c r="K309" s="7">
        <v>28</v>
      </c>
      <c r="L309" s="7">
        <v>0</v>
      </c>
      <c r="M309" s="7">
        <v>7</v>
      </c>
      <c r="N309" s="7">
        <v>0</v>
      </c>
      <c r="O309" s="7">
        <v>0</v>
      </c>
      <c r="P309" s="7">
        <v>0</v>
      </c>
      <c r="Q309" s="7">
        <v>1</v>
      </c>
    </row>
    <row r="310" spans="1:17" x14ac:dyDescent="0.25">
      <c r="A310" s="9">
        <v>44161</v>
      </c>
      <c r="B310" s="7">
        <v>5</v>
      </c>
      <c r="C310" s="7">
        <v>0</v>
      </c>
      <c r="D310" s="7">
        <v>58195</v>
      </c>
      <c r="E310" s="7">
        <v>13</v>
      </c>
      <c r="F310" s="7">
        <v>0</v>
      </c>
      <c r="G310" s="7">
        <v>58126</v>
      </c>
      <c r="H310" s="7">
        <v>20</v>
      </c>
      <c r="I310" s="7">
        <v>13</v>
      </c>
      <c r="J310" s="7">
        <v>0</v>
      </c>
      <c r="K310" s="7">
        <v>28</v>
      </c>
      <c r="L310" s="7">
        <v>0</v>
      </c>
      <c r="M310" s="7">
        <v>4</v>
      </c>
      <c r="N310" s="7">
        <v>1</v>
      </c>
      <c r="O310" s="7">
        <v>0</v>
      </c>
      <c r="P310" s="7">
        <v>1</v>
      </c>
      <c r="Q310" s="7">
        <v>1</v>
      </c>
    </row>
    <row r="311" spans="1:17" x14ac:dyDescent="0.25">
      <c r="A311" s="9">
        <v>44162</v>
      </c>
      <c r="B311" s="7">
        <v>4</v>
      </c>
      <c r="C311" s="7">
        <v>0</v>
      </c>
      <c r="D311" s="7">
        <v>58199</v>
      </c>
      <c r="E311" s="7">
        <v>7</v>
      </c>
      <c r="F311" s="7">
        <v>0</v>
      </c>
      <c r="G311" s="7">
        <v>58133</v>
      </c>
      <c r="H311" s="7">
        <v>29</v>
      </c>
      <c r="I311" s="7">
        <v>1</v>
      </c>
      <c r="J311" s="7">
        <v>0</v>
      </c>
      <c r="K311" s="7">
        <v>28</v>
      </c>
      <c r="L311" s="7">
        <v>0</v>
      </c>
      <c r="M311" s="7">
        <v>4</v>
      </c>
      <c r="N311" s="7">
        <v>0</v>
      </c>
      <c r="O311" s="7">
        <v>0</v>
      </c>
      <c r="P311" s="7">
        <v>0</v>
      </c>
      <c r="Q311" s="7">
        <v>1</v>
      </c>
    </row>
    <row r="312" spans="1:17" x14ac:dyDescent="0.25">
      <c r="A312" s="9">
        <v>44163</v>
      </c>
      <c r="B312" s="7">
        <v>6</v>
      </c>
      <c r="C312" s="7">
        <v>0</v>
      </c>
      <c r="D312" s="7">
        <v>58205</v>
      </c>
      <c r="E312" s="7">
        <v>8</v>
      </c>
      <c r="F312" s="7">
        <v>0</v>
      </c>
      <c r="G312" s="7">
        <v>58141</v>
      </c>
      <c r="H312" s="7">
        <v>25</v>
      </c>
      <c r="I312" s="7">
        <v>2</v>
      </c>
      <c r="J312" s="7">
        <v>1</v>
      </c>
      <c r="K312" s="7">
        <v>29</v>
      </c>
      <c r="L312" s="7">
        <v>0</v>
      </c>
      <c r="M312" s="7">
        <v>5</v>
      </c>
      <c r="N312" s="7">
        <v>1</v>
      </c>
      <c r="O312" s="7">
        <v>0</v>
      </c>
      <c r="P312" s="7">
        <v>1</v>
      </c>
      <c r="Q312" s="7">
        <v>0</v>
      </c>
    </row>
    <row r="313" spans="1:17" x14ac:dyDescent="0.25">
      <c r="A313" s="9">
        <v>44164</v>
      </c>
      <c r="B313" s="7">
        <v>8</v>
      </c>
      <c r="C313" s="7">
        <v>0</v>
      </c>
      <c r="D313" s="7">
        <v>58213</v>
      </c>
      <c r="E313" s="7">
        <v>5</v>
      </c>
      <c r="F313" s="7">
        <v>0</v>
      </c>
      <c r="G313" s="7">
        <v>58146</v>
      </c>
      <c r="H313" s="7">
        <v>29</v>
      </c>
      <c r="I313" s="7">
        <v>1</v>
      </c>
      <c r="J313" s="7">
        <v>0</v>
      </c>
      <c r="K313" s="7">
        <v>29</v>
      </c>
      <c r="L313" s="7">
        <v>0</v>
      </c>
      <c r="M313" s="7">
        <v>7</v>
      </c>
      <c r="N313" s="7">
        <v>1</v>
      </c>
      <c r="O313" s="7">
        <v>0</v>
      </c>
      <c r="P313" s="7">
        <v>1</v>
      </c>
      <c r="Q313" s="7">
        <v>0</v>
      </c>
    </row>
    <row r="314" spans="1:17" x14ac:dyDescent="0.25">
      <c r="A314" s="9">
        <v>44165</v>
      </c>
      <c r="B314" s="7">
        <v>5</v>
      </c>
      <c r="C314" s="7">
        <v>0</v>
      </c>
      <c r="D314" s="7">
        <v>58218</v>
      </c>
      <c r="E314" s="7">
        <v>10</v>
      </c>
      <c r="F314" s="7">
        <v>0</v>
      </c>
      <c r="G314" s="7">
        <v>58156</v>
      </c>
      <c r="H314" s="7">
        <v>26</v>
      </c>
      <c r="I314" s="7">
        <v>-1</v>
      </c>
      <c r="J314" s="7">
        <v>0</v>
      </c>
      <c r="K314" s="7">
        <v>29</v>
      </c>
      <c r="L314" s="7">
        <v>0</v>
      </c>
      <c r="M314" s="7">
        <v>4</v>
      </c>
      <c r="N314" s="7">
        <v>1</v>
      </c>
      <c r="O314" s="7">
        <v>0</v>
      </c>
      <c r="P314" s="7">
        <v>1</v>
      </c>
      <c r="Q314" s="7">
        <v>0</v>
      </c>
    </row>
    <row r="315" spans="1:17" x14ac:dyDescent="0.25">
      <c r="A315" s="9">
        <v>44166</v>
      </c>
      <c r="B315" s="7">
        <v>10</v>
      </c>
      <c r="C315" s="7">
        <v>0</v>
      </c>
      <c r="D315" s="7">
        <v>58228</v>
      </c>
      <c r="E315" s="7">
        <v>5</v>
      </c>
      <c r="F315" s="7">
        <v>0</v>
      </c>
      <c r="G315" s="7">
        <v>58161</v>
      </c>
      <c r="H315" s="7">
        <v>31</v>
      </c>
      <c r="I315" s="7">
        <v>-1</v>
      </c>
      <c r="J315" s="7">
        <v>0</v>
      </c>
      <c r="K315" s="7">
        <v>29</v>
      </c>
      <c r="L315" s="7">
        <v>0</v>
      </c>
      <c r="M315" s="7">
        <v>8</v>
      </c>
      <c r="N315" s="7">
        <v>2</v>
      </c>
      <c r="O315" s="7">
        <v>1</v>
      </c>
      <c r="P315" s="7">
        <v>1</v>
      </c>
      <c r="Q315" s="7">
        <v>0</v>
      </c>
    </row>
    <row r="316" spans="1:17" x14ac:dyDescent="0.25">
      <c r="A316" s="9">
        <v>44167</v>
      </c>
      <c r="B316" s="7">
        <v>2</v>
      </c>
      <c r="C316" s="7">
        <v>0</v>
      </c>
      <c r="D316" s="7">
        <v>58230</v>
      </c>
      <c r="E316" s="7">
        <v>5</v>
      </c>
      <c r="F316" s="7">
        <v>0</v>
      </c>
      <c r="G316" s="7">
        <v>58166</v>
      </c>
      <c r="H316" s="7">
        <v>29</v>
      </c>
      <c r="I316" s="7">
        <v>-2</v>
      </c>
      <c r="J316" s="7">
        <v>0</v>
      </c>
      <c r="K316" s="7">
        <v>29</v>
      </c>
      <c r="L316" s="7">
        <v>0</v>
      </c>
      <c r="M316" s="7">
        <v>2</v>
      </c>
      <c r="N316" s="7">
        <v>0</v>
      </c>
      <c r="O316" s="7">
        <v>0</v>
      </c>
      <c r="P316" s="7">
        <v>0</v>
      </c>
      <c r="Q316" s="7">
        <v>0</v>
      </c>
    </row>
    <row r="317" spans="1:17" x14ac:dyDescent="0.25">
      <c r="A317" s="9">
        <v>44168</v>
      </c>
      <c r="B317" s="7">
        <v>9</v>
      </c>
      <c r="C317" s="7">
        <v>0</v>
      </c>
      <c r="D317" s="7">
        <v>58239</v>
      </c>
      <c r="E317" s="7">
        <v>1</v>
      </c>
      <c r="F317" s="7">
        <v>0</v>
      </c>
      <c r="G317" s="7">
        <v>58167</v>
      </c>
      <c r="H317" s="7">
        <v>39</v>
      </c>
      <c r="I317" s="7">
        <v>-4</v>
      </c>
      <c r="J317" s="7">
        <v>0</v>
      </c>
      <c r="K317" s="7">
        <v>29</v>
      </c>
      <c r="L317" s="7">
        <v>0</v>
      </c>
      <c r="M317" s="7">
        <v>8</v>
      </c>
      <c r="N317" s="7">
        <v>1</v>
      </c>
      <c r="O317" s="7">
        <v>1</v>
      </c>
      <c r="P317" s="7">
        <v>0</v>
      </c>
      <c r="Q317" s="7">
        <v>0</v>
      </c>
    </row>
    <row r="318" spans="1:17" x14ac:dyDescent="0.25">
      <c r="A318" s="9">
        <v>44169</v>
      </c>
      <c r="B318" s="7">
        <v>3</v>
      </c>
      <c r="C318" s="7">
        <v>0</v>
      </c>
      <c r="D318" s="7">
        <v>58242</v>
      </c>
      <c r="E318" s="7">
        <v>7</v>
      </c>
      <c r="F318" s="7">
        <v>0</v>
      </c>
      <c r="G318" s="7">
        <v>58174</v>
      </c>
      <c r="H318" s="7">
        <v>33</v>
      </c>
      <c r="I318" s="7">
        <v>-2</v>
      </c>
      <c r="J318" s="7">
        <v>0</v>
      </c>
      <c r="K318" s="7">
        <v>29</v>
      </c>
      <c r="L318" s="7">
        <v>0</v>
      </c>
      <c r="M318" s="7">
        <v>3</v>
      </c>
      <c r="N318" s="7">
        <v>0</v>
      </c>
      <c r="O318" s="7">
        <v>0</v>
      </c>
      <c r="P318" s="7">
        <v>0</v>
      </c>
      <c r="Q318" s="7">
        <v>0</v>
      </c>
    </row>
    <row r="319" spans="1:17" x14ac:dyDescent="0.25">
      <c r="A319" s="9">
        <v>44170</v>
      </c>
      <c r="B319" s="7">
        <v>13</v>
      </c>
      <c r="C319" s="7">
        <v>0</v>
      </c>
      <c r="D319" s="7">
        <v>58255</v>
      </c>
      <c r="E319" s="7">
        <v>6</v>
      </c>
      <c r="F319" s="7">
        <v>0</v>
      </c>
      <c r="G319" s="7">
        <v>58180</v>
      </c>
      <c r="H319" s="7">
        <v>42</v>
      </c>
      <c r="I319" s="7">
        <v>-4</v>
      </c>
      <c r="J319" s="7">
        <v>0</v>
      </c>
      <c r="K319" s="7">
        <v>29</v>
      </c>
      <c r="L319" s="7">
        <v>0</v>
      </c>
      <c r="M319" s="7">
        <v>12</v>
      </c>
      <c r="N319" s="7">
        <v>1</v>
      </c>
      <c r="O319" s="7">
        <v>0</v>
      </c>
      <c r="P319" s="7">
        <v>1</v>
      </c>
      <c r="Q319" s="7">
        <v>0</v>
      </c>
    </row>
    <row r="320" spans="1:17" x14ac:dyDescent="0.25">
      <c r="A320" s="9">
        <v>44171</v>
      </c>
      <c r="B320" s="7">
        <v>5</v>
      </c>
      <c r="C320" s="7">
        <v>0</v>
      </c>
      <c r="D320" s="7">
        <v>58260</v>
      </c>
      <c r="E320" s="7">
        <v>2</v>
      </c>
      <c r="F320" s="7">
        <v>0</v>
      </c>
      <c r="G320" s="7">
        <v>58182</v>
      </c>
      <c r="H320" s="7">
        <v>44</v>
      </c>
      <c r="I320" s="7">
        <v>-3</v>
      </c>
      <c r="J320" s="7">
        <v>0</v>
      </c>
      <c r="K320" s="7">
        <v>29</v>
      </c>
      <c r="L320" s="7">
        <v>0</v>
      </c>
      <c r="M320" s="7">
        <v>5</v>
      </c>
      <c r="N320" s="7">
        <v>0</v>
      </c>
      <c r="O320" s="7">
        <v>0</v>
      </c>
      <c r="P320" s="7">
        <v>0</v>
      </c>
      <c r="Q320" s="7">
        <v>0</v>
      </c>
    </row>
    <row r="321" spans="1:17" x14ac:dyDescent="0.25">
      <c r="A321" s="9">
        <v>44172</v>
      </c>
      <c r="B321" s="7">
        <v>13</v>
      </c>
      <c r="C321" s="7">
        <v>0</v>
      </c>
      <c r="D321" s="7">
        <v>58273</v>
      </c>
      <c r="E321" s="7">
        <v>8</v>
      </c>
      <c r="F321" s="7">
        <v>0</v>
      </c>
      <c r="G321" s="7">
        <v>58190</v>
      </c>
      <c r="H321" s="7">
        <v>48</v>
      </c>
      <c r="I321" s="7">
        <v>-2</v>
      </c>
      <c r="J321" s="7">
        <v>0</v>
      </c>
      <c r="K321" s="7">
        <v>29</v>
      </c>
      <c r="L321" s="7">
        <v>0</v>
      </c>
      <c r="M321" s="7">
        <v>13</v>
      </c>
      <c r="N321" s="7">
        <v>0</v>
      </c>
      <c r="O321" s="7">
        <v>0</v>
      </c>
      <c r="P321" s="7">
        <v>0</v>
      </c>
      <c r="Q321" s="7">
        <v>0</v>
      </c>
    </row>
    <row r="322" spans="1:17" x14ac:dyDescent="0.25">
      <c r="A322" s="9">
        <v>44173</v>
      </c>
      <c r="B322" s="7">
        <v>12</v>
      </c>
      <c r="C322" s="7">
        <v>0</v>
      </c>
      <c r="D322" s="7">
        <v>58285</v>
      </c>
      <c r="E322" s="7">
        <v>8</v>
      </c>
      <c r="F322" s="7">
        <v>0</v>
      </c>
      <c r="G322" s="7">
        <v>58198</v>
      </c>
      <c r="H322" s="7">
        <v>57</v>
      </c>
      <c r="I322" s="7">
        <v>-7</v>
      </c>
      <c r="J322" s="7">
        <v>0</v>
      </c>
      <c r="K322" s="7">
        <v>29</v>
      </c>
      <c r="L322" s="7">
        <v>0</v>
      </c>
      <c r="M322" s="7">
        <v>12</v>
      </c>
      <c r="N322" s="7">
        <v>0</v>
      </c>
      <c r="O322" s="7">
        <v>0</v>
      </c>
      <c r="P322" s="7">
        <v>0</v>
      </c>
      <c r="Q322" s="7">
        <v>0</v>
      </c>
    </row>
    <row r="323" spans="1:17" x14ac:dyDescent="0.25">
      <c r="A323" s="9">
        <v>44174</v>
      </c>
      <c r="B323" s="7">
        <v>6</v>
      </c>
      <c r="C323" s="7">
        <v>0</v>
      </c>
      <c r="D323" s="7">
        <v>58291</v>
      </c>
      <c r="E323" s="7">
        <v>6</v>
      </c>
      <c r="F323" s="7">
        <v>0</v>
      </c>
      <c r="G323" s="7">
        <v>58204</v>
      </c>
      <c r="H323" s="7">
        <v>60</v>
      </c>
      <c r="I323" s="7">
        <v>-10</v>
      </c>
      <c r="J323" s="7">
        <v>0</v>
      </c>
      <c r="K323" s="7">
        <v>29</v>
      </c>
      <c r="L323" s="7">
        <v>0</v>
      </c>
      <c r="M323" s="7">
        <v>6</v>
      </c>
      <c r="N323" s="7">
        <v>0</v>
      </c>
      <c r="O323" s="7">
        <v>0</v>
      </c>
      <c r="P323" s="7">
        <v>0</v>
      </c>
      <c r="Q323" s="7">
        <v>0</v>
      </c>
    </row>
    <row r="324" spans="1:17" x14ac:dyDescent="0.25">
      <c r="A324" s="9">
        <v>44175</v>
      </c>
      <c r="B324" s="7">
        <v>6</v>
      </c>
      <c r="C324" s="7">
        <v>0</v>
      </c>
      <c r="D324" s="7">
        <v>58297</v>
      </c>
      <c r="E324" s="7">
        <v>6</v>
      </c>
      <c r="F324" s="7">
        <v>0</v>
      </c>
      <c r="G324" s="7">
        <v>58210</v>
      </c>
      <c r="H324" s="7">
        <v>60</v>
      </c>
      <c r="I324" s="7">
        <v>-10</v>
      </c>
      <c r="J324" s="7">
        <v>0</v>
      </c>
      <c r="K324" s="7">
        <v>29</v>
      </c>
      <c r="L324" s="7">
        <v>0</v>
      </c>
      <c r="M324" s="7">
        <v>6</v>
      </c>
      <c r="N324" s="7">
        <v>0</v>
      </c>
      <c r="O324" s="7">
        <v>0</v>
      </c>
      <c r="P324" s="7">
        <v>0</v>
      </c>
      <c r="Q324" s="7">
        <v>0</v>
      </c>
    </row>
    <row r="325" spans="1:17" x14ac:dyDescent="0.25">
      <c r="A325" s="9">
        <v>44176</v>
      </c>
      <c r="B325" s="7">
        <v>8</v>
      </c>
      <c r="C325" s="7">
        <v>0</v>
      </c>
      <c r="D325" s="7">
        <v>58305</v>
      </c>
      <c r="E325" s="7">
        <v>4</v>
      </c>
      <c r="F325" s="7">
        <v>0</v>
      </c>
      <c r="G325" s="7">
        <v>58214</v>
      </c>
      <c r="H325" s="7">
        <v>55</v>
      </c>
      <c r="I325" s="7">
        <v>-1</v>
      </c>
      <c r="J325" s="7">
        <v>0</v>
      </c>
      <c r="K325" s="7">
        <v>29</v>
      </c>
      <c r="L325" s="7">
        <v>0</v>
      </c>
      <c r="M325" s="7">
        <v>7</v>
      </c>
      <c r="N325" s="7">
        <v>1</v>
      </c>
      <c r="O325" s="7">
        <v>1</v>
      </c>
      <c r="P325" s="7">
        <v>0</v>
      </c>
      <c r="Q325" s="7">
        <v>0</v>
      </c>
    </row>
    <row r="326" spans="1:17" x14ac:dyDescent="0.25">
      <c r="A326" s="9">
        <v>44177</v>
      </c>
      <c r="B326" s="7">
        <v>8</v>
      </c>
      <c r="C326" s="7">
        <v>0</v>
      </c>
      <c r="D326" s="7">
        <v>58313</v>
      </c>
      <c r="E326" s="7">
        <v>5</v>
      </c>
      <c r="F326" s="7">
        <v>0</v>
      </c>
      <c r="G326" s="7">
        <v>58219</v>
      </c>
      <c r="H326" s="7">
        <v>59</v>
      </c>
      <c r="I326" s="7">
        <v>-2</v>
      </c>
      <c r="J326" s="7">
        <v>0</v>
      </c>
      <c r="K326" s="7">
        <v>29</v>
      </c>
      <c r="L326" s="7">
        <v>0</v>
      </c>
      <c r="M326" s="7">
        <v>8</v>
      </c>
      <c r="N326" s="7">
        <v>0</v>
      </c>
      <c r="O326" s="7">
        <v>0</v>
      </c>
      <c r="P326" s="7">
        <v>0</v>
      </c>
      <c r="Q326" s="7">
        <v>0</v>
      </c>
    </row>
    <row r="327" spans="1:17" x14ac:dyDescent="0.25">
      <c r="A327" s="9">
        <v>44178</v>
      </c>
      <c r="B327" s="7">
        <v>7</v>
      </c>
      <c r="C327" s="7">
        <v>0</v>
      </c>
      <c r="D327" s="7">
        <v>58320</v>
      </c>
      <c r="E327" s="7">
        <v>11</v>
      </c>
      <c r="F327" s="7">
        <v>0</v>
      </c>
      <c r="G327" s="7">
        <v>58230</v>
      </c>
      <c r="H327" s="7">
        <v>62</v>
      </c>
      <c r="I327" s="7">
        <v>-9</v>
      </c>
      <c r="J327" s="7">
        <v>0</v>
      </c>
      <c r="K327" s="7">
        <v>29</v>
      </c>
      <c r="L327" s="7">
        <v>0</v>
      </c>
      <c r="M327" s="7">
        <v>7</v>
      </c>
      <c r="N327" s="7">
        <v>0</v>
      </c>
      <c r="O327" s="7">
        <v>0</v>
      </c>
      <c r="P327" s="7">
        <v>0</v>
      </c>
      <c r="Q327" s="7">
        <v>0</v>
      </c>
    </row>
    <row r="328" spans="1:17" x14ac:dyDescent="0.25">
      <c r="A328" s="9">
        <v>44179</v>
      </c>
      <c r="B328" s="7">
        <v>5</v>
      </c>
      <c r="C328" s="7">
        <v>0</v>
      </c>
      <c r="D328" s="7">
        <v>58325</v>
      </c>
      <c r="E328" s="7">
        <v>2</v>
      </c>
      <c r="F328" s="7">
        <v>0</v>
      </c>
      <c r="G328" s="7">
        <v>58232</v>
      </c>
      <c r="H328" s="7">
        <v>64</v>
      </c>
      <c r="I328" s="7">
        <v>-8</v>
      </c>
      <c r="J328" s="7">
        <v>0</v>
      </c>
      <c r="K328" s="7">
        <v>29</v>
      </c>
      <c r="L328" s="7">
        <v>0</v>
      </c>
      <c r="M328" s="7">
        <v>5</v>
      </c>
      <c r="N328" s="7">
        <v>0</v>
      </c>
      <c r="O328" s="7">
        <v>0</v>
      </c>
      <c r="P328" s="7">
        <v>0</v>
      </c>
      <c r="Q328" s="7">
        <v>0</v>
      </c>
    </row>
    <row r="329" spans="1:17" x14ac:dyDescent="0.25">
      <c r="A329" s="9">
        <v>44180</v>
      </c>
      <c r="B329" s="7">
        <v>16</v>
      </c>
      <c r="C329" s="7">
        <v>0</v>
      </c>
      <c r="D329" s="7">
        <v>58341</v>
      </c>
      <c r="E329" s="7">
        <v>23</v>
      </c>
      <c r="F329" s="7">
        <v>0</v>
      </c>
      <c r="G329" s="7">
        <v>58255</v>
      </c>
      <c r="H329" s="7">
        <v>54</v>
      </c>
      <c r="I329" s="7">
        <v>-5</v>
      </c>
      <c r="J329" s="7">
        <v>0</v>
      </c>
      <c r="K329" s="7">
        <v>29</v>
      </c>
      <c r="L329" s="7">
        <v>0</v>
      </c>
      <c r="M329" s="7">
        <v>15</v>
      </c>
      <c r="N329" s="7">
        <v>1</v>
      </c>
      <c r="O329" s="7">
        <v>1</v>
      </c>
      <c r="P329" s="7">
        <v>0</v>
      </c>
      <c r="Q329" s="7">
        <v>0</v>
      </c>
    </row>
    <row r="330" spans="1:17" x14ac:dyDescent="0.25">
      <c r="A330" s="9">
        <v>44181</v>
      </c>
      <c r="B330" s="7">
        <v>12</v>
      </c>
      <c r="C330" s="7">
        <v>0</v>
      </c>
      <c r="D330" s="7">
        <v>58353</v>
      </c>
      <c r="E330" s="7">
        <v>5</v>
      </c>
      <c r="F330" s="7">
        <v>0</v>
      </c>
      <c r="G330" s="7">
        <v>58260</v>
      </c>
      <c r="H330" s="7">
        <v>61</v>
      </c>
      <c r="I330" s="7">
        <v>-5</v>
      </c>
      <c r="J330" s="7">
        <v>0</v>
      </c>
      <c r="K330" s="7">
        <v>29</v>
      </c>
      <c r="L330" s="7">
        <v>0</v>
      </c>
      <c r="M330" s="7">
        <v>12</v>
      </c>
      <c r="N330" s="7">
        <v>0</v>
      </c>
      <c r="O330" s="7">
        <v>0</v>
      </c>
      <c r="P330" s="7">
        <v>0</v>
      </c>
      <c r="Q330" s="7">
        <v>0</v>
      </c>
    </row>
    <row r="331" spans="1:17" x14ac:dyDescent="0.25">
      <c r="A331" s="9">
        <v>44182</v>
      </c>
      <c r="B331" s="7">
        <v>24</v>
      </c>
      <c r="C331" s="7">
        <v>0</v>
      </c>
      <c r="D331" s="7">
        <v>58377</v>
      </c>
      <c r="E331" s="7">
        <v>14</v>
      </c>
      <c r="F331" s="7">
        <v>0</v>
      </c>
      <c r="G331" s="7">
        <v>58274</v>
      </c>
      <c r="H331" s="7">
        <v>63</v>
      </c>
      <c r="I331" s="7">
        <v>3</v>
      </c>
      <c r="J331" s="7">
        <v>0</v>
      </c>
      <c r="K331" s="7">
        <v>29</v>
      </c>
      <c r="L331" s="7">
        <v>0</v>
      </c>
      <c r="M331" s="7">
        <v>24</v>
      </c>
      <c r="N331" s="7">
        <v>0</v>
      </c>
      <c r="O331" s="7">
        <v>0</v>
      </c>
      <c r="P331" s="7">
        <v>0</v>
      </c>
      <c r="Q331" s="7">
        <v>0</v>
      </c>
    </row>
    <row r="332" spans="1:17" x14ac:dyDescent="0.25">
      <c r="A332" s="9">
        <v>44183</v>
      </c>
      <c r="B332" s="7">
        <v>9</v>
      </c>
      <c r="C332" s="7">
        <v>0</v>
      </c>
      <c r="D332" s="7">
        <v>58386</v>
      </c>
      <c r="E332" s="7">
        <v>13</v>
      </c>
      <c r="F332" s="7">
        <v>0</v>
      </c>
      <c r="G332" s="7">
        <v>58287</v>
      </c>
      <c r="H332" s="7">
        <v>56</v>
      </c>
      <c r="I332" s="7">
        <v>6</v>
      </c>
      <c r="J332" s="7">
        <v>0</v>
      </c>
      <c r="K332" s="7">
        <v>29</v>
      </c>
      <c r="L332" s="7">
        <v>0</v>
      </c>
      <c r="M332" s="7">
        <v>9</v>
      </c>
      <c r="N332" s="7">
        <v>0</v>
      </c>
      <c r="O332" s="7">
        <v>0</v>
      </c>
      <c r="P332" s="7">
        <v>0</v>
      </c>
      <c r="Q332" s="7">
        <v>0</v>
      </c>
    </row>
    <row r="333" spans="1:17" x14ac:dyDescent="0.25">
      <c r="A333" s="9">
        <v>44184</v>
      </c>
      <c r="B333" s="7">
        <v>17</v>
      </c>
      <c r="C333" s="7">
        <v>0</v>
      </c>
      <c r="D333" s="7">
        <v>58403</v>
      </c>
      <c r="E333" s="7">
        <v>9</v>
      </c>
      <c r="F333" s="7">
        <v>0</v>
      </c>
      <c r="G333" s="7">
        <v>58296</v>
      </c>
      <c r="H333" s="7">
        <v>62</v>
      </c>
      <c r="I333" s="7">
        <v>8</v>
      </c>
      <c r="J333" s="7">
        <v>0</v>
      </c>
      <c r="K333" s="7">
        <v>29</v>
      </c>
      <c r="L333" s="7">
        <v>0</v>
      </c>
      <c r="M333" s="7">
        <v>17</v>
      </c>
      <c r="N333" s="7">
        <v>0</v>
      </c>
      <c r="O333" s="7">
        <v>0</v>
      </c>
      <c r="P333" s="7">
        <v>0</v>
      </c>
      <c r="Q333" s="7">
        <v>0</v>
      </c>
    </row>
    <row r="334" spans="1:17" x14ac:dyDescent="0.25">
      <c r="A334" s="9">
        <v>44185</v>
      </c>
      <c r="B334" s="7">
        <v>19</v>
      </c>
      <c r="C334" s="7">
        <v>0</v>
      </c>
      <c r="D334" s="7">
        <v>58422</v>
      </c>
      <c r="E334" s="7">
        <v>5</v>
      </c>
      <c r="F334" s="7">
        <v>0</v>
      </c>
      <c r="G334" s="7">
        <v>58301</v>
      </c>
      <c r="H334" s="7">
        <v>71</v>
      </c>
      <c r="I334" s="7">
        <v>13</v>
      </c>
      <c r="J334" s="7">
        <v>0</v>
      </c>
      <c r="K334" s="7">
        <v>29</v>
      </c>
      <c r="L334" s="7">
        <v>0</v>
      </c>
      <c r="M334" s="7">
        <v>19</v>
      </c>
      <c r="N334" s="7">
        <v>0</v>
      </c>
      <c r="O334" s="7">
        <v>0</v>
      </c>
      <c r="P334" s="7">
        <v>0</v>
      </c>
      <c r="Q334" s="7">
        <v>0</v>
      </c>
    </row>
    <row r="335" spans="1:17" x14ac:dyDescent="0.25">
      <c r="A335" s="9">
        <v>44186</v>
      </c>
      <c r="B335" s="7">
        <v>10</v>
      </c>
      <c r="C335" s="7">
        <v>0</v>
      </c>
      <c r="D335" s="7">
        <v>58432</v>
      </c>
      <c r="E335" s="7">
        <v>8</v>
      </c>
      <c r="F335" s="7">
        <v>0</v>
      </c>
      <c r="G335" s="7">
        <v>58309</v>
      </c>
      <c r="H335" s="7">
        <v>70</v>
      </c>
      <c r="I335" s="7">
        <v>16</v>
      </c>
      <c r="J335" s="7">
        <v>0</v>
      </c>
      <c r="K335" s="7">
        <v>29</v>
      </c>
      <c r="L335" s="7">
        <v>0</v>
      </c>
      <c r="M335" s="7">
        <v>9</v>
      </c>
      <c r="N335" s="7">
        <v>1</v>
      </c>
      <c r="O335" s="7">
        <v>0</v>
      </c>
      <c r="P335" s="7">
        <v>1</v>
      </c>
      <c r="Q335" s="7">
        <v>0</v>
      </c>
    </row>
    <row r="336" spans="1:17" x14ac:dyDescent="0.25">
      <c r="A336" s="9">
        <v>44187</v>
      </c>
      <c r="B336" s="7">
        <v>29</v>
      </c>
      <c r="C336" s="7">
        <v>0</v>
      </c>
      <c r="D336" s="7">
        <v>58461</v>
      </c>
      <c r="E336" s="7">
        <v>17</v>
      </c>
      <c r="F336" s="7">
        <v>0</v>
      </c>
      <c r="G336" s="7">
        <v>58326</v>
      </c>
      <c r="H336" s="7">
        <v>81</v>
      </c>
      <c r="I336" s="7">
        <v>17</v>
      </c>
      <c r="J336" s="7">
        <v>0</v>
      </c>
      <c r="K336" s="7">
        <v>29</v>
      </c>
      <c r="L336" s="7">
        <v>0</v>
      </c>
      <c r="M336" s="7">
        <v>29</v>
      </c>
      <c r="N336" s="7">
        <v>0</v>
      </c>
      <c r="O336" s="7">
        <v>0</v>
      </c>
      <c r="P336" s="7">
        <v>0</v>
      </c>
      <c r="Q336" s="7">
        <v>0</v>
      </c>
    </row>
    <row r="337" spans="1:17" x14ac:dyDescent="0.25">
      <c r="A337" s="9">
        <v>44188</v>
      </c>
      <c r="B337" s="7">
        <v>21</v>
      </c>
      <c r="C337" s="7">
        <v>0</v>
      </c>
      <c r="D337" s="7">
        <v>58482</v>
      </c>
      <c r="E337" s="7">
        <v>18</v>
      </c>
      <c r="F337" s="7">
        <v>0</v>
      </c>
      <c r="G337" s="7">
        <v>58344</v>
      </c>
      <c r="H337" s="7">
        <v>97</v>
      </c>
      <c r="I337" s="7">
        <v>4</v>
      </c>
      <c r="J337" s="7">
        <v>0</v>
      </c>
      <c r="K337" s="7">
        <v>29</v>
      </c>
      <c r="L337" s="7">
        <v>0</v>
      </c>
      <c r="M337" s="7">
        <v>21</v>
      </c>
      <c r="N337" s="7">
        <v>0</v>
      </c>
      <c r="O337" s="7">
        <v>0</v>
      </c>
      <c r="P337" s="7">
        <v>0</v>
      </c>
      <c r="Q337" s="7">
        <v>0</v>
      </c>
    </row>
    <row r="338" spans="1:17" x14ac:dyDescent="0.25">
      <c r="A338" s="9">
        <v>44189</v>
      </c>
      <c r="B338" s="7">
        <v>13</v>
      </c>
      <c r="C338" s="7">
        <v>0</v>
      </c>
      <c r="D338" s="7">
        <v>58495</v>
      </c>
      <c r="E338" s="7">
        <v>10</v>
      </c>
      <c r="F338" s="7">
        <v>0</v>
      </c>
      <c r="G338" s="7">
        <v>58354</v>
      </c>
      <c r="H338" s="7">
        <v>98</v>
      </c>
      <c r="I338" s="7">
        <v>6</v>
      </c>
      <c r="J338" s="7">
        <v>0</v>
      </c>
      <c r="K338" s="7">
        <v>29</v>
      </c>
      <c r="L338" s="7">
        <v>0</v>
      </c>
      <c r="M338" s="7">
        <v>13</v>
      </c>
      <c r="N338" s="7">
        <v>0</v>
      </c>
      <c r="O338" s="7">
        <v>0</v>
      </c>
      <c r="P338" s="7">
        <v>0</v>
      </c>
      <c r="Q338" s="7">
        <v>0</v>
      </c>
    </row>
    <row r="339" spans="1:17" x14ac:dyDescent="0.25">
      <c r="A339" s="9">
        <v>44190</v>
      </c>
      <c r="B339" s="7">
        <v>14</v>
      </c>
      <c r="C339" s="7">
        <v>0</v>
      </c>
      <c r="D339" s="7">
        <v>58509</v>
      </c>
      <c r="E339" s="7">
        <v>20</v>
      </c>
      <c r="F339" s="7">
        <v>0</v>
      </c>
      <c r="G339" s="7">
        <v>58374</v>
      </c>
      <c r="H339" s="7">
        <v>97</v>
      </c>
      <c r="I339" s="7">
        <v>1</v>
      </c>
      <c r="J339" s="7">
        <v>0</v>
      </c>
      <c r="K339" s="7">
        <v>29</v>
      </c>
      <c r="L339" s="7">
        <v>0</v>
      </c>
      <c r="M339" s="7">
        <v>14</v>
      </c>
      <c r="N339" s="7">
        <v>0</v>
      </c>
      <c r="O339" s="7">
        <v>0</v>
      </c>
      <c r="P339" s="7">
        <v>0</v>
      </c>
      <c r="Q339" s="7">
        <v>0</v>
      </c>
    </row>
    <row r="340" spans="1:17" x14ac:dyDescent="0.25">
      <c r="A340" s="9">
        <v>44191</v>
      </c>
      <c r="B340" s="7">
        <v>10</v>
      </c>
      <c r="C340" s="7">
        <v>0</v>
      </c>
      <c r="D340" s="7">
        <v>58519</v>
      </c>
      <c r="E340" s="7">
        <v>10</v>
      </c>
      <c r="F340" s="7">
        <v>0</v>
      </c>
      <c r="G340" s="7">
        <v>58384</v>
      </c>
      <c r="H340" s="7">
        <v>91</v>
      </c>
      <c r="I340" s="7">
        <v>7</v>
      </c>
      <c r="J340" s="7">
        <v>0</v>
      </c>
      <c r="K340" s="7">
        <v>29</v>
      </c>
      <c r="L340" s="7">
        <v>0</v>
      </c>
      <c r="M340" s="7">
        <v>10</v>
      </c>
      <c r="N340" s="7">
        <v>0</v>
      </c>
      <c r="O340" s="7">
        <v>0</v>
      </c>
      <c r="P340" s="7">
        <v>0</v>
      </c>
      <c r="Q340" s="7">
        <v>0</v>
      </c>
    </row>
    <row r="341" spans="1:17" x14ac:dyDescent="0.25">
      <c r="A341" s="9">
        <v>44192</v>
      </c>
      <c r="B341" s="7">
        <v>5</v>
      </c>
      <c r="C341" s="7">
        <v>0</v>
      </c>
      <c r="D341" s="7">
        <v>58524</v>
      </c>
      <c r="E341" s="7">
        <v>8</v>
      </c>
      <c r="F341" s="7">
        <v>0</v>
      </c>
      <c r="G341" s="7">
        <v>58392</v>
      </c>
      <c r="H341" s="7">
        <v>94</v>
      </c>
      <c r="I341" s="7">
        <v>1</v>
      </c>
      <c r="J341" s="7">
        <v>0</v>
      </c>
      <c r="K341" s="7">
        <v>29</v>
      </c>
      <c r="L341" s="7">
        <v>0</v>
      </c>
      <c r="M341" s="7">
        <v>5</v>
      </c>
      <c r="N341" s="7">
        <v>0</v>
      </c>
      <c r="O341" s="7">
        <v>0</v>
      </c>
      <c r="P341" s="7">
        <v>0</v>
      </c>
      <c r="Q341" s="7">
        <v>0</v>
      </c>
    </row>
    <row r="342" spans="1:17" x14ac:dyDescent="0.25">
      <c r="A342" s="9">
        <v>44193</v>
      </c>
      <c r="B342" s="7">
        <v>5</v>
      </c>
      <c r="C342" s="7">
        <v>0</v>
      </c>
      <c r="D342" s="7">
        <v>58529</v>
      </c>
      <c r="E342" s="7">
        <v>16</v>
      </c>
      <c r="F342" s="7">
        <v>0</v>
      </c>
      <c r="G342" s="7">
        <v>58408</v>
      </c>
      <c r="H342" s="7">
        <v>79</v>
      </c>
      <c r="I342" s="7">
        <v>5</v>
      </c>
      <c r="J342" s="7">
        <v>0</v>
      </c>
      <c r="K342" s="7">
        <v>29</v>
      </c>
      <c r="L342" s="7">
        <v>0</v>
      </c>
      <c r="M342" s="7">
        <v>4</v>
      </c>
      <c r="N342" s="7">
        <v>1</v>
      </c>
      <c r="O342" s="7">
        <v>0</v>
      </c>
      <c r="P342" s="7">
        <v>1</v>
      </c>
      <c r="Q342" s="7">
        <v>0</v>
      </c>
    </row>
    <row r="343" spans="1:17" x14ac:dyDescent="0.25">
      <c r="A343" s="9">
        <v>44194</v>
      </c>
      <c r="B343" s="7">
        <v>13</v>
      </c>
      <c r="C343" s="7">
        <v>0</v>
      </c>
      <c r="D343" s="7">
        <v>58542</v>
      </c>
      <c r="E343" s="7">
        <v>14</v>
      </c>
      <c r="F343" s="7">
        <v>0</v>
      </c>
      <c r="G343" s="7">
        <v>58422</v>
      </c>
      <c r="H343" s="7">
        <v>76</v>
      </c>
      <c r="I343" s="7">
        <v>7</v>
      </c>
      <c r="J343" s="7">
        <v>0</v>
      </c>
      <c r="K343" s="7">
        <v>29</v>
      </c>
      <c r="L343" s="7">
        <v>0</v>
      </c>
      <c r="M343" s="7">
        <v>13</v>
      </c>
      <c r="N343" s="7">
        <v>0</v>
      </c>
      <c r="O343" s="7">
        <v>0</v>
      </c>
      <c r="P343" s="7">
        <v>0</v>
      </c>
      <c r="Q343" s="7">
        <v>0</v>
      </c>
    </row>
    <row r="344" spans="1:17" x14ac:dyDescent="0.25">
      <c r="A344" s="9">
        <v>44195</v>
      </c>
      <c r="B344" s="7">
        <v>27</v>
      </c>
      <c r="C344" s="7">
        <v>0</v>
      </c>
      <c r="D344" s="7">
        <v>58569</v>
      </c>
      <c r="E344" s="7">
        <v>11</v>
      </c>
      <c r="F344" s="7">
        <v>0</v>
      </c>
      <c r="G344" s="7">
        <v>58433</v>
      </c>
      <c r="H344" s="7">
        <v>77</v>
      </c>
      <c r="I344" s="7">
        <v>22</v>
      </c>
      <c r="J344" s="7">
        <v>0</v>
      </c>
      <c r="K344" s="7">
        <v>29</v>
      </c>
      <c r="L344" s="7">
        <v>0</v>
      </c>
      <c r="M344" s="7">
        <v>26</v>
      </c>
      <c r="N344" s="7">
        <v>1</v>
      </c>
      <c r="O344" s="7">
        <v>0</v>
      </c>
      <c r="P344" s="7">
        <v>1</v>
      </c>
      <c r="Q344" s="7">
        <v>0</v>
      </c>
    </row>
    <row r="345" spans="1:17" x14ac:dyDescent="0.25">
      <c r="A345" s="9">
        <v>44196</v>
      </c>
      <c r="B345" s="7">
        <v>30</v>
      </c>
      <c r="C345" s="7">
        <v>0</v>
      </c>
      <c r="D345" s="7">
        <v>58599</v>
      </c>
      <c r="E345" s="7">
        <v>38</v>
      </c>
      <c r="F345" s="7">
        <v>0</v>
      </c>
      <c r="G345" s="7">
        <v>58471</v>
      </c>
      <c r="H345" s="7">
        <v>64</v>
      </c>
      <c r="I345" s="7">
        <v>27</v>
      </c>
      <c r="J345" s="7">
        <v>0</v>
      </c>
      <c r="K345" s="7">
        <v>29</v>
      </c>
      <c r="L345" s="7">
        <v>0</v>
      </c>
      <c r="M345" s="7">
        <v>25</v>
      </c>
      <c r="N345" s="7">
        <v>5</v>
      </c>
      <c r="O345" s="7">
        <v>0</v>
      </c>
      <c r="P345" s="7">
        <v>5</v>
      </c>
      <c r="Q345" s="7">
        <v>1</v>
      </c>
    </row>
    <row r="346" spans="1:17" x14ac:dyDescent="0.25">
      <c r="A346" s="9">
        <v>44197</v>
      </c>
      <c r="B346" s="7">
        <v>30</v>
      </c>
      <c r="C346" s="7">
        <v>0</v>
      </c>
      <c r="D346" s="7">
        <v>58629</v>
      </c>
      <c r="E346" s="7">
        <v>10</v>
      </c>
      <c r="F346" s="7">
        <v>0</v>
      </c>
      <c r="G346" s="7">
        <v>58481</v>
      </c>
      <c r="H346" s="7">
        <v>85</v>
      </c>
      <c r="I346" s="7">
        <v>26</v>
      </c>
      <c r="J346" s="7">
        <v>0</v>
      </c>
      <c r="K346" s="7">
        <v>29</v>
      </c>
      <c r="L346" s="7">
        <v>0</v>
      </c>
      <c r="M346" s="7">
        <v>27</v>
      </c>
      <c r="N346" s="7">
        <v>3</v>
      </c>
      <c r="O346" s="7">
        <v>0</v>
      </c>
      <c r="P346" s="7">
        <v>3</v>
      </c>
      <c r="Q346" s="7">
        <v>1</v>
      </c>
    </row>
    <row r="347" spans="1:17" x14ac:dyDescent="0.25">
      <c r="A347" s="9">
        <v>44198</v>
      </c>
      <c r="B347" s="7">
        <v>33</v>
      </c>
      <c r="C347" s="7">
        <v>0</v>
      </c>
      <c r="D347" s="7">
        <v>58662</v>
      </c>
      <c r="E347" s="7">
        <v>17</v>
      </c>
      <c r="F347" s="7">
        <v>0</v>
      </c>
      <c r="G347" s="7">
        <v>58498</v>
      </c>
      <c r="H347" s="7">
        <v>96</v>
      </c>
      <c r="I347" s="7">
        <v>31</v>
      </c>
      <c r="J347" s="7">
        <v>0</v>
      </c>
      <c r="K347" s="7">
        <v>29</v>
      </c>
      <c r="L347" s="7">
        <v>0</v>
      </c>
      <c r="M347" s="7">
        <v>33</v>
      </c>
      <c r="N347" s="7">
        <v>0</v>
      </c>
      <c r="O347" s="7">
        <v>0</v>
      </c>
      <c r="P347" s="7">
        <v>0</v>
      </c>
      <c r="Q347" s="7">
        <v>1</v>
      </c>
    </row>
    <row r="348" spans="1:17" x14ac:dyDescent="0.25">
      <c r="A348" s="9">
        <v>44199</v>
      </c>
      <c r="B348" s="7">
        <v>35</v>
      </c>
      <c r="C348" s="7">
        <v>0</v>
      </c>
      <c r="D348" s="7">
        <v>58697</v>
      </c>
      <c r="E348" s="7">
        <v>11</v>
      </c>
      <c r="F348" s="7">
        <v>0</v>
      </c>
      <c r="G348" s="7">
        <v>58509</v>
      </c>
      <c r="H348" s="7">
        <v>117</v>
      </c>
      <c r="I348" s="7">
        <v>34</v>
      </c>
      <c r="J348" s="7">
        <v>0</v>
      </c>
      <c r="K348" s="7">
        <v>29</v>
      </c>
      <c r="L348" s="7">
        <v>0</v>
      </c>
      <c r="M348" s="7">
        <v>35</v>
      </c>
      <c r="N348" s="7">
        <v>0</v>
      </c>
      <c r="O348" s="7">
        <v>0</v>
      </c>
      <c r="P348" s="7">
        <v>0</v>
      </c>
      <c r="Q348" s="7">
        <v>1</v>
      </c>
    </row>
    <row r="349" spans="1:17" x14ac:dyDescent="0.25">
      <c r="A349" s="9">
        <v>44200</v>
      </c>
      <c r="B349" s="7">
        <v>24</v>
      </c>
      <c r="C349" s="7">
        <v>0</v>
      </c>
      <c r="D349" s="7">
        <v>58721</v>
      </c>
      <c r="E349" s="7">
        <v>10</v>
      </c>
      <c r="F349" s="7">
        <v>0</v>
      </c>
      <c r="G349" s="7">
        <v>58519</v>
      </c>
      <c r="H349" s="7">
        <v>128</v>
      </c>
      <c r="I349" s="7">
        <v>37</v>
      </c>
      <c r="J349" s="7">
        <v>0</v>
      </c>
      <c r="K349" s="7">
        <v>29</v>
      </c>
      <c r="L349" s="7">
        <v>0</v>
      </c>
      <c r="M349" s="7">
        <v>24</v>
      </c>
      <c r="N349" s="7">
        <v>0</v>
      </c>
      <c r="O349" s="7">
        <v>0</v>
      </c>
      <c r="P349" s="7">
        <v>0</v>
      </c>
      <c r="Q349" s="7">
        <v>1</v>
      </c>
    </row>
    <row r="350" spans="1:17" x14ac:dyDescent="0.25">
      <c r="A350" s="9">
        <v>44201</v>
      </c>
      <c r="B350" s="7">
        <v>28</v>
      </c>
      <c r="C350" s="7">
        <v>0</v>
      </c>
      <c r="D350" s="7">
        <v>58749</v>
      </c>
      <c r="E350" s="7">
        <v>20</v>
      </c>
      <c r="F350" s="7">
        <v>0</v>
      </c>
      <c r="G350" s="7">
        <v>58539</v>
      </c>
      <c r="H350" s="7">
        <v>143</v>
      </c>
      <c r="I350" s="7">
        <v>30</v>
      </c>
      <c r="J350" s="7">
        <v>0</v>
      </c>
      <c r="K350" s="7">
        <v>29</v>
      </c>
      <c r="L350" s="7">
        <v>0</v>
      </c>
      <c r="M350" s="7">
        <v>26</v>
      </c>
      <c r="N350" s="7">
        <v>2</v>
      </c>
      <c r="O350" s="7">
        <v>0</v>
      </c>
      <c r="P350" s="7">
        <v>2</v>
      </c>
      <c r="Q350" s="7">
        <v>1</v>
      </c>
    </row>
    <row r="351" spans="1:17" x14ac:dyDescent="0.25">
      <c r="A351" s="9">
        <v>44202</v>
      </c>
      <c r="B351" s="7">
        <v>31</v>
      </c>
      <c r="C351" s="7">
        <v>0</v>
      </c>
      <c r="D351" s="7">
        <v>58780</v>
      </c>
      <c r="E351" s="7">
        <v>24</v>
      </c>
      <c r="F351" s="7">
        <v>0</v>
      </c>
      <c r="G351" s="7">
        <v>58563</v>
      </c>
      <c r="H351" s="7">
        <v>146</v>
      </c>
      <c r="I351" s="7">
        <v>34</v>
      </c>
      <c r="J351" s="7">
        <v>0</v>
      </c>
      <c r="K351" s="7">
        <v>29</v>
      </c>
      <c r="L351" s="7">
        <v>0</v>
      </c>
      <c r="M351" s="7">
        <v>29</v>
      </c>
      <c r="N351" s="7">
        <v>2</v>
      </c>
      <c r="O351" s="7">
        <v>0</v>
      </c>
      <c r="P351" s="7">
        <v>2</v>
      </c>
      <c r="Q351" s="7">
        <v>1</v>
      </c>
    </row>
    <row r="352" spans="1:17" x14ac:dyDescent="0.25">
      <c r="A352" s="9">
        <v>44203</v>
      </c>
      <c r="B352" s="7">
        <v>33</v>
      </c>
      <c r="C352" s="7">
        <v>0</v>
      </c>
      <c r="D352" s="7">
        <v>58813</v>
      </c>
      <c r="E352" s="7">
        <v>21</v>
      </c>
      <c r="F352" s="7">
        <v>0</v>
      </c>
      <c r="G352" s="7">
        <v>58584</v>
      </c>
      <c r="H352" s="7">
        <v>161</v>
      </c>
      <c r="I352" s="7">
        <v>31</v>
      </c>
      <c r="J352" s="7">
        <v>0</v>
      </c>
      <c r="K352" s="7">
        <v>29</v>
      </c>
      <c r="L352" s="7">
        <v>0</v>
      </c>
      <c r="M352" s="7">
        <v>31</v>
      </c>
      <c r="N352" s="7">
        <v>2</v>
      </c>
      <c r="O352" s="7">
        <v>0</v>
      </c>
      <c r="P352" s="7">
        <v>2</v>
      </c>
      <c r="Q352" s="7">
        <v>1</v>
      </c>
    </row>
    <row r="353" spans="1:17" x14ac:dyDescent="0.25">
      <c r="A353" s="9">
        <v>44204</v>
      </c>
      <c r="B353" s="7">
        <v>23</v>
      </c>
      <c r="C353" s="7">
        <v>0</v>
      </c>
      <c r="D353" s="7">
        <v>58836</v>
      </c>
      <c r="E353" s="7">
        <v>18</v>
      </c>
      <c r="F353" s="7">
        <v>0</v>
      </c>
      <c r="G353" s="7">
        <v>58602</v>
      </c>
      <c r="H353" s="7">
        <v>166</v>
      </c>
      <c r="I353" s="7">
        <v>31</v>
      </c>
      <c r="J353" s="7">
        <v>0</v>
      </c>
      <c r="K353" s="7">
        <v>29</v>
      </c>
      <c r="L353" s="7">
        <v>0</v>
      </c>
      <c r="M353" s="7">
        <v>21</v>
      </c>
      <c r="N353" s="7">
        <v>2</v>
      </c>
      <c r="O353" s="7">
        <v>0</v>
      </c>
      <c r="P353" s="7">
        <v>2</v>
      </c>
      <c r="Q353" s="7">
        <v>1</v>
      </c>
    </row>
    <row r="354" spans="1:17" x14ac:dyDescent="0.25">
      <c r="A354" s="9">
        <v>44205</v>
      </c>
      <c r="B354" s="7">
        <v>29</v>
      </c>
      <c r="C354" s="7">
        <v>0</v>
      </c>
      <c r="D354" s="7">
        <v>58865</v>
      </c>
      <c r="E354" s="7">
        <v>31</v>
      </c>
      <c r="F354" s="7">
        <v>0</v>
      </c>
      <c r="G354" s="7">
        <v>58633</v>
      </c>
      <c r="H354" s="7">
        <v>158</v>
      </c>
      <c r="I354" s="7">
        <v>37</v>
      </c>
      <c r="J354" s="7">
        <v>0</v>
      </c>
      <c r="K354" s="7">
        <v>29</v>
      </c>
      <c r="L354" s="7">
        <v>0</v>
      </c>
      <c r="M354" s="7">
        <v>29</v>
      </c>
      <c r="N354" s="7">
        <v>0</v>
      </c>
      <c r="O354" s="7">
        <v>0</v>
      </c>
      <c r="P354" s="7">
        <v>0</v>
      </c>
      <c r="Q354" s="7">
        <v>1</v>
      </c>
    </row>
    <row r="355" spans="1:17" x14ac:dyDescent="0.25">
      <c r="A355" s="9">
        <v>44206</v>
      </c>
      <c r="B355" s="7">
        <v>42</v>
      </c>
      <c r="C355" s="7">
        <v>0</v>
      </c>
      <c r="D355" s="7">
        <v>58907</v>
      </c>
      <c r="E355" s="7">
        <v>25</v>
      </c>
      <c r="F355" s="7">
        <v>0</v>
      </c>
      <c r="G355" s="7">
        <v>58658</v>
      </c>
      <c r="H355" s="7">
        <v>182</v>
      </c>
      <c r="I355" s="7">
        <v>30</v>
      </c>
      <c r="J355" s="7">
        <v>0</v>
      </c>
      <c r="K355" s="7">
        <v>29</v>
      </c>
      <c r="L355" s="7">
        <v>0</v>
      </c>
      <c r="M355" s="7">
        <v>42</v>
      </c>
      <c r="N355" s="7">
        <v>0</v>
      </c>
      <c r="O355" s="7">
        <v>0</v>
      </c>
      <c r="P355" s="7">
        <v>0</v>
      </c>
      <c r="Q355" s="7">
        <v>1</v>
      </c>
    </row>
    <row r="356" spans="1:17" x14ac:dyDescent="0.25">
      <c r="A356" s="9">
        <v>44207</v>
      </c>
      <c r="B356" s="7">
        <v>22</v>
      </c>
      <c r="C356" s="7">
        <v>0</v>
      </c>
      <c r="D356" s="7">
        <v>58929</v>
      </c>
      <c r="E356" s="7">
        <v>32</v>
      </c>
      <c r="F356" s="7">
        <v>0</v>
      </c>
      <c r="G356" s="7">
        <v>58690</v>
      </c>
      <c r="H356" s="7">
        <v>165</v>
      </c>
      <c r="I356" s="7">
        <v>37</v>
      </c>
      <c r="J356" s="7">
        <v>0</v>
      </c>
      <c r="K356" s="7">
        <v>29</v>
      </c>
      <c r="L356" s="7">
        <v>0</v>
      </c>
      <c r="M356" s="7">
        <v>22</v>
      </c>
      <c r="N356" s="7">
        <v>0</v>
      </c>
      <c r="O356" s="7">
        <v>0</v>
      </c>
      <c r="P356" s="7">
        <v>0</v>
      </c>
      <c r="Q356" s="7">
        <v>1</v>
      </c>
    </row>
    <row r="357" spans="1:17" x14ac:dyDescent="0.25">
      <c r="A357" s="9">
        <v>44208</v>
      </c>
      <c r="B357" s="7">
        <v>17</v>
      </c>
      <c r="C357" s="7">
        <v>0</v>
      </c>
      <c r="D357" s="7">
        <v>58946</v>
      </c>
      <c r="E357" s="7">
        <v>26</v>
      </c>
      <c r="F357" s="7">
        <v>0</v>
      </c>
      <c r="G357" s="7">
        <v>58716</v>
      </c>
      <c r="H357" s="7">
        <v>170</v>
      </c>
      <c r="I357" s="7">
        <v>23</v>
      </c>
      <c r="J357" s="7">
        <v>0</v>
      </c>
      <c r="K357" s="7">
        <v>29</v>
      </c>
      <c r="L357" s="7">
        <v>0</v>
      </c>
      <c r="M357" s="7">
        <v>17</v>
      </c>
      <c r="N357" s="7">
        <v>0</v>
      </c>
      <c r="O357" s="7">
        <v>0</v>
      </c>
      <c r="P357" s="7">
        <v>0</v>
      </c>
      <c r="Q357" s="7">
        <v>1</v>
      </c>
    </row>
    <row r="358" spans="1:17" x14ac:dyDescent="0.25">
      <c r="A358" s="9">
        <v>44209</v>
      </c>
      <c r="B358" s="7">
        <v>38</v>
      </c>
      <c r="C358" s="7">
        <v>0</v>
      </c>
      <c r="D358" s="7">
        <v>58984</v>
      </c>
      <c r="E358" s="7">
        <v>28</v>
      </c>
      <c r="F358" s="7">
        <v>0</v>
      </c>
      <c r="G358" s="7">
        <v>58744</v>
      </c>
      <c r="H358" s="7">
        <v>177</v>
      </c>
      <c r="I358" s="7">
        <v>26</v>
      </c>
      <c r="J358" s="7">
        <v>0</v>
      </c>
      <c r="K358" s="7">
        <v>29</v>
      </c>
      <c r="L358" s="7">
        <v>0</v>
      </c>
      <c r="M358" s="7">
        <v>37</v>
      </c>
      <c r="N358" s="7">
        <v>1</v>
      </c>
      <c r="O358" s="7">
        <v>1</v>
      </c>
      <c r="P358" s="7">
        <v>0</v>
      </c>
      <c r="Q358" s="7">
        <v>1</v>
      </c>
    </row>
    <row r="359" spans="1:17" x14ac:dyDescent="0.25">
      <c r="A359" s="9">
        <v>44210</v>
      </c>
      <c r="B359" s="7">
        <v>45</v>
      </c>
      <c r="C359" s="7">
        <v>0</v>
      </c>
      <c r="D359" s="7">
        <v>59029</v>
      </c>
      <c r="E359" s="7">
        <v>35</v>
      </c>
      <c r="F359" s="7">
        <v>0</v>
      </c>
      <c r="G359" s="7">
        <v>58779</v>
      </c>
      <c r="H359" s="7">
        <v>202</v>
      </c>
      <c r="I359" s="7">
        <v>11</v>
      </c>
      <c r="J359" s="7">
        <v>0</v>
      </c>
      <c r="K359" s="7">
        <v>29</v>
      </c>
      <c r="L359" s="7">
        <v>0</v>
      </c>
      <c r="M359" s="7">
        <v>44</v>
      </c>
      <c r="N359" s="7">
        <v>1</v>
      </c>
      <c r="O359" s="7">
        <v>0</v>
      </c>
      <c r="P359" s="7">
        <v>1</v>
      </c>
      <c r="Q359" s="7">
        <v>0</v>
      </c>
    </row>
    <row r="360" spans="1:17" x14ac:dyDescent="0.25">
      <c r="A360" s="9">
        <v>44211</v>
      </c>
      <c r="B360" s="7">
        <v>30</v>
      </c>
      <c r="C360" s="7">
        <v>0</v>
      </c>
      <c r="D360" s="7">
        <v>59059</v>
      </c>
      <c r="E360" s="7">
        <v>14</v>
      </c>
      <c r="F360" s="7">
        <v>0</v>
      </c>
      <c r="G360" s="7">
        <v>58793</v>
      </c>
      <c r="H360" s="7">
        <v>208</v>
      </c>
      <c r="I360" s="7">
        <v>21</v>
      </c>
      <c r="J360" s="7">
        <v>0</v>
      </c>
      <c r="K360" s="7">
        <v>29</v>
      </c>
      <c r="L360" s="7">
        <v>0</v>
      </c>
      <c r="M360" s="7">
        <v>29</v>
      </c>
      <c r="N360" s="7">
        <v>1</v>
      </c>
      <c r="O360" s="7">
        <v>0</v>
      </c>
      <c r="P360" s="7">
        <v>1</v>
      </c>
      <c r="Q360" s="7">
        <v>0</v>
      </c>
    </row>
    <row r="361" spans="1:17" x14ac:dyDescent="0.25">
      <c r="A361" s="9">
        <v>44212</v>
      </c>
      <c r="B361" s="7">
        <v>24</v>
      </c>
      <c r="C361" s="7">
        <v>0</v>
      </c>
      <c r="D361" s="7">
        <v>59083</v>
      </c>
      <c r="E361" s="7">
        <v>13</v>
      </c>
      <c r="F361" s="7">
        <v>0</v>
      </c>
      <c r="G361" s="7">
        <v>58806</v>
      </c>
      <c r="H361" s="7">
        <v>216</v>
      </c>
      <c r="I361" s="7">
        <v>24</v>
      </c>
      <c r="J361" s="7">
        <v>0</v>
      </c>
      <c r="K361" s="7">
        <v>29</v>
      </c>
      <c r="L361" s="7">
        <v>0</v>
      </c>
      <c r="M361" s="7">
        <v>19</v>
      </c>
      <c r="N361" s="7">
        <v>5</v>
      </c>
      <c r="O361" s="7">
        <v>1</v>
      </c>
      <c r="P361" s="7">
        <v>4</v>
      </c>
      <c r="Q361" s="7">
        <v>0</v>
      </c>
    </row>
    <row r="362" spans="1:17" x14ac:dyDescent="0.25">
      <c r="A362" s="9">
        <v>44213</v>
      </c>
      <c r="B362" s="7">
        <v>30</v>
      </c>
      <c r="C362" s="7">
        <v>0</v>
      </c>
      <c r="D362" s="7">
        <v>59113</v>
      </c>
      <c r="E362" s="7">
        <v>62</v>
      </c>
      <c r="F362" s="7">
        <v>0</v>
      </c>
      <c r="G362" s="7">
        <v>58868</v>
      </c>
      <c r="H362" s="7">
        <v>189</v>
      </c>
      <c r="I362" s="7">
        <v>19</v>
      </c>
      <c r="J362" s="7">
        <v>0</v>
      </c>
      <c r="K362" s="7">
        <v>29</v>
      </c>
      <c r="L362" s="7">
        <v>0</v>
      </c>
      <c r="M362" s="7">
        <v>28</v>
      </c>
      <c r="N362" s="7">
        <v>2</v>
      </c>
      <c r="O362" s="7">
        <v>0</v>
      </c>
      <c r="P362" s="7">
        <v>2</v>
      </c>
      <c r="Q362" s="7">
        <v>0</v>
      </c>
    </row>
    <row r="363" spans="1:17" x14ac:dyDescent="0.25">
      <c r="A363" s="9">
        <v>44214</v>
      </c>
      <c r="B363" s="7">
        <v>14</v>
      </c>
      <c r="C363" s="7">
        <v>0</v>
      </c>
      <c r="D363" s="7">
        <v>59127</v>
      </c>
      <c r="E363" s="7">
        <v>22</v>
      </c>
      <c r="F363" s="7">
        <v>0</v>
      </c>
      <c r="G363" s="7">
        <v>58890</v>
      </c>
      <c r="H363" s="7">
        <v>186</v>
      </c>
      <c r="I363" s="7">
        <v>14</v>
      </c>
      <c r="J363" s="7">
        <v>0</v>
      </c>
      <c r="K363" s="7">
        <v>29</v>
      </c>
      <c r="L363" s="7">
        <v>0</v>
      </c>
      <c r="M363" s="7">
        <v>12</v>
      </c>
      <c r="N363" s="7">
        <v>2</v>
      </c>
      <c r="O363" s="7">
        <v>0</v>
      </c>
      <c r="P363" s="7">
        <v>2</v>
      </c>
      <c r="Q363" s="7">
        <v>0</v>
      </c>
    </row>
    <row r="364" spans="1:17" x14ac:dyDescent="0.25">
      <c r="A364" s="9">
        <v>44215</v>
      </c>
      <c r="B364" s="7">
        <v>30</v>
      </c>
      <c r="C364" s="7">
        <v>0</v>
      </c>
      <c r="D364" s="7">
        <v>59157</v>
      </c>
      <c r="E364" s="7">
        <v>26</v>
      </c>
      <c r="F364" s="7">
        <v>0</v>
      </c>
      <c r="G364" s="7">
        <v>58916</v>
      </c>
      <c r="H364" s="7">
        <v>189</v>
      </c>
      <c r="I364" s="7">
        <v>15</v>
      </c>
      <c r="J364" s="7">
        <v>0</v>
      </c>
      <c r="K364" s="7">
        <v>29</v>
      </c>
      <c r="L364" s="7">
        <v>0</v>
      </c>
      <c r="M364" s="7">
        <v>26</v>
      </c>
      <c r="N364" s="7">
        <v>4</v>
      </c>
      <c r="O364" s="7">
        <v>0</v>
      </c>
      <c r="P364" s="7">
        <v>4</v>
      </c>
      <c r="Q364" s="7">
        <v>0</v>
      </c>
    </row>
    <row r="365" spans="1:17" x14ac:dyDescent="0.25">
      <c r="A365" s="9">
        <v>44216</v>
      </c>
      <c r="B365" s="7">
        <v>40</v>
      </c>
      <c r="C365" s="7">
        <v>0</v>
      </c>
      <c r="D365" s="7">
        <v>59197</v>
      </c>
      <c r="E365" s="7">
        <v>32</v>
      </c>
      <c r="F365" s="7">
        <v>0</v>
      </c>
      <c r="G365" s="7">
        <v>58948</v>
      </c>
      <c r="H365" s="7">
        <v>197</v>
      </c>
      <c r="I365" s="7">
        <v>15</v>
      </c>
      <c r="J365" s="7">
        <v>0</v>
      </c>
      <c r="K365" s="7">
        <v>29</v>
      </c>
      <c r="L365" s="7">
        <v>0</v>
      </c>
      <c r="M365" s="7">
        <v>36</v>
      </c>
      <c r="N365" s="7">
        <v>4</v>
      </c>
      <c r="O365" s="7">
        <v>0</v>
      </c>
      <c r="P365" s="7">
        <v>4</v>
      </c>
      <c r="Q365" s="7">
        <v>1</v>
      </c>
    </row>
    <row r="366" spans="1:17" x14ac:dyDescent="0.25">
      <c r="A366" s="9">
        <v>44217</v>
      </c>
      <c r="B366" s="7">
        <v>38</v>
      </c>
      <c r="C366" s="7">
        <v>0</v>
      </c>
      <c r="D366" s="7">
        <v>59235</v>
      </c>
      <c r="E366" s="7">
        <v>33</v>
      </c>
      <c r="F366" s="7">
        <v>0</v>
      </c>
      <c r="G366" s="7">
        <v>58981</v>
      </c>
      <c r="H366" s="7">
        <v>204</v>
      </c>
      <c r="I366" s="7">
        <v>13</v>
      </c>
      <c r="J366" s="7">
        <v>0</v>
      </c>
      <c r="K366" s="7">
        <v>29</v>
      </c>
      <c r="L366" s="7">
        <v>0</v>
      </c>
      <c r="M366" s="7">
        <v>34</v>
      </c>
      <c r="N366" s="7">
        <v>4</v>
      </c>
      <c r="O366" s="7">
        <v>0</v>
      </c>
      <c r="P366" s="7">
        <v>4</v>
      </c>
      <c r="Q366" s="7">
        <v>1</v>
      </c>
    </row>
    <row r="367" spans="1:17" x14ac:dyDescent="0.25">
      <c r="A367" s="9">
        <v>44218</v>
      </c>
      <c r="B367" s="7">
        <v>15</v>
      </c>
      <c r="C367" s="7">
        <v>0</v>
      </c>
      <c r="D367" s="7">
        <v>59250</v>
      </c>
      <c r="E367" s="7">
        <v>24</v>
      </c>
      <c r="F367" s="7">
        <v>0</v>
      </c>
      <c r="G367" s="7">
        <v>59005</v>
      </c>
      <c r="H367" s="7">
        <v>197</v>
      </c>
      <c r="I367" s="7">
        <v>11</v>
      </c>
      <c r="J367" s="7">
        <v>0</v>
      </c>
      <c r="K367" s="7">
        <v>29</v>
      </c>
      <c r="L367" s="7">
        <v>0</v>
      </c>
      <c r="M367" s="7">
        <v>14</v>
      </c>
      <c r="N367" s="7">
        <v>1</v>
      </c>
      <c r="O367" s="7">
        <v>0</v>
      </c>
      <c r="P367" s="7">
        <v>1</v>
      </c>
      <c r="Q367" s="7">
        <v>1</v>
      </c>
    </row>
    <row r="368" spans="1:17" x14ac:dyDescent="0.25">
      <c r="A368" s="9">
        <v>44219</v>
      </c>
      <c r="B368" s="7">
        <v>10</v>
      </c>
      <c r="C368" s="7">
        <v>0</v>
      </c>
      <c r="D368" s="7">
        <v>59260</v>
      </c>
      <c r="E368" s="7">
        <v>32</v>
      </c>
      <c r="F368" s="7">
        <v>0</v>
      </c>
      <c r="G368" s="7">
        <v>59037</v>
      </c>
      <c r="H368" s="7">
        <v>178</v>
      </c>
      <c r="I368" s="7">
        <v>8</v>
      </c>
      <c r="J368" s="7">
        <v>0</v>
      </c>
      <c r="K368" s="7">
        <v>29</v>
      </c>
      <c r="L368" s="7">
        <v>0</v>
      </c>
      <c r="M368" s="7">
        <v>10</v>
      </c>
      <c r="N368" s="7">
        <v>0</v>
      </c>
      <c r="O368" s="7">
        <v>0</v>
      </c>
      <c r="P368" s="7">
        <v>0</v>
      </c>
      <c r="Q368" s="7">
        <v>0</v>
      </c>
    </row>
    <row r="369" spans="1:17" x14ac:dyDescent="0.25">
      <c r="A369" s="9">
        <v>44220</v>
      </c>
      <c r="B369" s="7">
        <v>48</v>
      </c>
      <c r="C369" s="7">
        <v>0</v>
      </c>
      <c r="D369" s="7">
        <v>59308</v>
      </c>
      <c r="E369" s="7">
        <v>26</v>
      </c>
      <c r="F369" s="7">
        <v>0</v>
      </c>
      <c r="G369" s="7">
        <v>59063</v>
      </c>
      <c r="H369" s="7">
        <v>188</v>
      </c>
      <c r="I369" s="7">
        <v>20</v>
      </c>
      <c r="J369" s="7">
        <v>0</v>
      </c>
      <c r="K369" s="7">
        <v>29</v>
      </c>
      <c r="L369" s="7">
        <v>0</v>
      </c>
      <c r="M369" s="7">
        <v>48</v>
      </c>
      <c r="N369" s="7">
        <v>0</v>
      </c>
      <c r="O369" s="7">
        <v>0</v>
      </c>
      <c r="P369" s="7">
        <v>0</v>
      </c>
      <c r="Q369" s="7">
        <v>0</v>
      </c>
    </row>
    <row r="370" spans="1:17" x14ac:dyDescent="0.25">
      <c r="A370" s="9">
        <v>44221</v>
      </c>
      <c r="B370" s="7">
        <v>44</v>
      </c>
      <c r="C370" s="7">
        <v>0</v>
      </c>
      <c r="D370" s="7">
        <v>59352</v>
      </c>
      <c r="E370" s="7">
        <v>25</v>
      </c>
      <c r="F370" s="7">
        <v>0</v>
      </c>
      <c r="G370" s="7">
        <v>59088</v>
      </c>
      <c r="H370" s="7">
        <v>198</v>
      </c>
      <c r="I370" s="7">
        <v>29</v>
      </c>
      <c r="J370" s="7">
        <v>0</v>
      </c>
      <c r="K370" s="7">
        <v>29</v>
      </c>
      <c r="L370" s="7">
        <v>0</v>
      </c>
      <c r="M370" s="7">
        <v>44</v>
      </c>
      <c r="N370" s="7">
        <v>0</v>
      </c>
      <c r="O370" s="7">
        <v>0</v>
      </c>
      <c r="P370" s="7">
        <v>0</v>
      </c>
      <c r="Q370" s="7">
        <v>0</v>
      </c>
    </row>
    <row r="371" spans="1:17" x14ac:dyDescent="0.25">
      <c r="A371" s="9">
        <v>44222</v>
      </c>
      <c r="B371" s="7">
        <v>14</v>
      </c>
      <c r="C371" s="7">
        <v>0</v>
      </c>
      <c r="D371" s="7">
        <v>59366</v>
      </c>
      <c r="E371" s="7">
        <v>20</v>
      </c>
      <c r="F371" s="7">
        <v>0</v>
      </c>
      <c r="G371" s="7">
        <v>59108</v>
      </c>
      <c r="H371" s="7">
        <v>201</v>
      </c>
      <c r="I371" s="7">
        <v>20</v>
      </c>
      <c r="J371" s="7">
        <v>0</v>
      </c>
      <c r="K371" s="7">
        <v>29</v>
      </c>
      <c r="L371" s="7">
        <v>0</v>
      </c>
      <c r="M371" s="7">
        <v>14</v>
      </c>
      <c r="N371" s="7">
        <v>0</v>
      </c>
      <c r="O371" s="7">
        <v>0</v>
      </c>
      <c r="P371" s="7">
        <v>0</v>
      </c>
      <c r="Q371" s="7">
        <v>0</v>
      </c>
    </row>
    <row r="372" spans="1:17" x14ac:dyDescent="0.25">
      <c r="A372" s="9">
        <v>44223</v>
      </c>
      <c r="B372" s="7">
        <v>25</v>
      </c>
      <c r="C372" s="7">
        <v>0</v>
      </c>
      <c r="D372" s="7">
        <v>59391</v>
      </c>
      <c r="E372" s="7">
        <v>18</v>
      </c>
      <c r="F372" s="7">
        <v>0</v>
      </c>
      <c r="G372" s="7">
        <v>59126</v>
      </c>
      <c r="H372" s="7">
        <v>220</v>
      </c>
      <c r="I372" s="7">
        <v>8</v>
      </c>
      <c r="J372" s="7">
        <v>0</v>
      </c>
      <c r="K372" s="7">
        <v>29</v>
      </c>
      <c r="L372" s="7">
        <v>0</v>
      </c>
      <c r="M372" s="7">
        <v>25</v>
      </c>
      <c r="N372" s="7">
        <v>0</v>
      </c>
      <c r="O372" s="7">
        <v>0</v>
      </c>
      <c r="P372" s="7">
        <v>0</v>
      </c>
      <c r="Q372" s="7">
        <v>0</v>
      </c>
    </row>
    <row r="373" spans="1:17" x14ac:dyDescent="0.25">
      <c r="A373" s="9">
        <v>44224</v>
      </c>
      <c r="B373" s="7">
        <v>34</v>
      </c>
      <c r="C373" s="7">
        <v>0</v>
      </c>
      <c r="D373" s="7">
        <v>59425</v>
      </c>
      <c r="E373" s="7">
        <v>44</v>
      </c>
      <c r="F373" s="7">
        <v>0</v>
      </c>
      <c r="G373" s="7">
        <v>59170</v>
      </c>
      <c r="H373" s="7">
        <v>208</v>
      </c>
      <c r="I373" s="7">
        <v>10</v>
      </c>
      <c r="J373" s="7">
        <v>0</v>
      </c>
      <c r="K373" s="7">
        <v>29</v>
      </c>
      <c r="L373" s="7">
        <v>0</v>
      </c>
      <c r="M373" s="7">
        <v>34</v>
      </c>
      <c r="N373" s="7">
        <v>0</v>
      </c>
      <c r="O373" s="7">
        <v>0</v>
      </c>
      <c r="P373" s="7">
        <v>0</v>
      </c>
      <c r="Q373" s="7">
        <v>0</v>
      </c>
    </row>
    <row r="374" spans="1:17" x14ac:dyDescent="0.25">
      <c r="A374" s="9">
        <v>44225</v>
      </c>
      <c r="B374" s="7">
        <v>24</v>
      </c>
      <c r="C374" s="7">
        <v>0</v>
      </c>
      <c r="D374" s="7">
        <v>59449</v>
      </c>
      <c r="E374" s="7">
        <v>33</v>
      </c>
      <c r="F374" s="7">
        <v>0</v>
      </c>
      <c r="G374" s="7">
        <v>59203</v>
      </c>
      <c r="H374" s="7">
        <v>192</v>
      </c>
      <c r="I374" s="7">
        <v>17</v>
      </c>
      <c r="J374" s="7">
        <v>0</v>
      </c>
      <c r="K374" s="7">
        <v>29</v>
      </c>
      <c r="L374" s="7">
        <v>0</v>
      </c>
      <c r="M374" s="7">
        <v>24</v>
      </c>
      <c r="N374" s="7">
        <v>0</v>
      </c>
      <c r="O374" s="7">
        <v>0</v>
      </c>
      <c r="P374" s="7">
        <v>0</v>
      </c>
      <c r="Q374" s="7">
        <v>0</v>
      </c>
    </row>
    <row r="375" spans="1:17" x14ac:dyDescent="0.25">
      <c r="A375" s="9">
        <v>44226</v>
      </c>
      <c r="B375" s="7">
        <v>58</v>
      </c>
      <c r="C375" s="7">
        <v>0</v>
      </c>
      <c r="D375" s="7">
        <v>59507</v>
      </c>
      <c r="E375" s="7">
        <v>15</v>
      </c>
      <c r="F375" s="7">
        <v>0</v>
      </c>
      <c r="G375" s="7">
        <v>59218</v>
      </c>
      <c r="H375" s="7">
        <v>236</v>
      </c>
      <c r="I375" s="7">
        <v>16</v>
      </c>
      <c r="J375" s="7">
        <v>0</v>
      </c>
      <c r="K375" s="7">
        <v>29</v>
      </c>
      <c r="L375" s="7">
        <v>0</v>
      </c>
      <c r="M375" s="7">
        <v>55</v>
      </c>
      <c r="N375" s="7">
        <v>3</v>
      </c>
      <c r="O375" s="7">
        <v>0</v>
      </c>
      <c r="P375" s="7">
        <v>3</v>
      </c>
      <c r="Q375" s="7">
        <v>0</v>
      </c>
    </row>
    <row r="376" spans="1:17" x14ac:dyDescent="0.25">
      <c r="A376" s="9">
        <v>44227</v>
      </c>
      <c r="B376" s="7">
        <v>29</v>
      </c>
      <c r="C376" s="7">
        <v>0</v>
      </c>
      <c r="D376" s="7">
        <v>59536</v>
      </c>
      <c r="E376" s="7">
        <v>32</v>
      </c>
      <c r="F376" s="7">
        <v>0</v>
      </c>
      <c r="G376" s="7">
        <v>59250</v>
      </c>
      <c r="H376" s="7">
        <v>235</v>
      </c>
      <c r="I376" s="7">
        <v>14</v>
      </c>
      <c r="J376" s="7">
        <v>0</v>
      </c>
      <c r="K376" s="7">
        <v>29</v>
      </c>
      <c r="L376" s="7">
        <v>0</v>
      </c>
      <c r="M376" s="7">
        <v>29</v>
      </c>
      <c r="N376" s="7">
        <v>0</v>
      </c>
      <c r="O376" s="7">
        <v>0</v>
      </c>
      <c r="P376" s="7">
        <v>0</v>
      </c>
      <c r="Q376" s="7">
        <v>0</v>
      </c>
    </row>
    <row r="377" spans="1:17" x14ac:dyDescent="0.25">
      <c r="A377" s="9">
        <v>44228</v>
      </c>
      <c r="B377" s="7">
        <v>29</v>
      </c>
      <c r="C377" s="7">
        <v>0</v>
      </c>
      <c r="D377" s="7">
        <v>59565</v>
      </c>
      <c r="E377" s="7">
        <v>43</v>
      </c>
      <c r="F377" s="7">
        <v>0</v>
      </c>
      <c r="G377" s="7">
        <v>59293</v>
      </c>
      <c r="H377" s="7">
        <v>220</v>
      </c>
      <c r="I377" s="7">
        <v>15</v>
      </c>
      <c r="J377" s="7">
        <v>0</v>
      </c>
      <c r="K377" s="7">
        <v>29</v>
      </c>
      <c r="L377" s="7">
        <v>0</v>
      </c>
      <c r="M377" s="7">
        <v>29</v>
      </c>
      <c r="N377" s="7">
        <v>0</v>
      </c>
      <c r="O377" s="7">
        <v>0</v>
      </c>
      <c r="P377" s="7">
        <v>0</v>
      </c>
      <c r="Q377" s="7">
        <v>0</v>
      </c>
    </row>
    <row r="378" spans="1:17" x14ac:dyDescent="0.25">
      <c r="A378" s="9">
        <v>44229</v>
      </c>
      <c r="B378" s="7">
        <v>19</v>
      </c>
      <c r="C378" s="7">
        <v>0</v>
      </c>
      <c r="D378" s="7">
        <v>59584</v>
      </c>
      <c r="E378" s="7">
        <v>30</v>
      </c>
      <c r="F378" s="7">
        <v>0</v>
      </c>
      <c r="G378" s="7">
        <v>59323</v>
      </c>
      <c r="H378" s="7">
        <v>210</v>
      </c>
      <c r="I378" s="7">
        <v>14</v>
      </c>
      <c r="J378" s="7">
        <v>0</v>
      </c>
      <c r="K378" s="7">
        <v>29</v>
      </c>
      <c r="L378" s="7">
        <v>0</v>
      </c>
      <c r="M378" s="7">
        <v>19</v>
      </c>
      <c r="N378" s="7">
        <v>0</v>
      </c>
      <c r="O378" s="7">
        <v>0</v>
      </c>
      <c r="P378" s="7">
        <v>0</v>
      </c>
      <c r="Q378" s="7">
        <v>0</v>
      </c>
    </row>
    <row r="379" spans="1:17" x14ac:dyDescent="0.25">
      <c r="A379" s="9">
        <v>44230</v>
      </c>
      <c r="B379" s="7">
        <v>18</v>
      </c>
      <c r="C379" s="7">
        <v>0</v>
      </c>
      <c r="D379" s="7">
        <v>59602</v>
      </c>
      <c r="E379" s="7">
        <v>19</v>
      </c>
      <c r="F379" s="7">
        <v>0</v>
      </c>
      <c r="G379" s="7">
        <v>59342</v>
      </c>
      <c r="H379" s="7">
        <v>214</v>
      </c>
      <c r="I379" s="7">
        <v>9</v>
      </c>
      <c r="J379" s="7">
        <v>0</v>
      </c>
      <c r="K379" s="7">
        <v>29</v>
      </c>
      <c r="L379" s="7">
        <v>0</v>
      </c>
      <c r="M379" s="7">
        <v>18</v>
      </c>
      <c r="N379" s="7">
        <v>0</v>
      </c>
      <c r="O379" s="7">
        <v>0</v>
      </c>
      <c r="P379" s="7">
        <v>0</v>
      </c>
      <c r="Q379" s="7">
        <v>0</v>
      </c>
    </row>
    <row r="380" spans="1:17" x14ac:dyDescent="0.25">
      <c r="A380" s="9">
        <v>44231</v>
      </c>
      <c r="B380" s="7">
        <v>22</v>
      </c>
      <c r="C380" s="7">
        <v>0</v>
      </c>
      <c r="D380" s="7">
        <v>59624</v>
      </c>
      <c r="E380" s="7">
        <v>28</v>
      </c>
      <c r="F380" s="7">
        <v>0</v>
      </c>
      <c r="G380" s="7">
        <v>59370</v>
      </c>
      <c r="H380" s="7">
        <v>209</v>
      </c>
      <c r="I380" s="7">
        <v>8</v>
      </c>
      <c r="J380" s="7">
        <v>0</v>
      </c>
      <c r="K380" s="7">
        <v>29</v>
      </c>
      <c r="L380" s="7">
        <v>0</v>
      </c>
      <c r="M380" s="7">
        <v>22</v>
      </c>
      <c r="N380" s="7">
        <v>0</v>
      </c>
      <c r="O380" s="7">
        <v>0</v>
      </c>
      <c r="P380" s="7">
        <v>0</v>
      </c>
      <c r="Q380" s="7">
        <v>0</v>
      </c>
    </row>
    <row r="381" spans="1:17" x14ac:dyDescent="0.25">
      <c r="A381" s="9">
        <v>44232</v>
      </c>
      <c r="B381" s="7">
        <v>25</v>
      </c>
      <c r="C381" s="7">
        <v>0</v>
      </c>
      <c r="D381" s="7">
        <v>59649</v>
      </c>
      <c r="E381" s="7">
        <v>25</v>
      </c>
      <c r="F381" s="7">
        <v>0</v>
      </c>
      <c r="G381" s="7">
        <v>59395</v>
      </c>
      <c r="H381" s="7">
        <v>206</v>
      </c>
      <c r="I381" s="7">
        <v>11</v>
      </c>
      <c r="J381" s="7">
        <v>0</v>
      </c>
      <c r="K381" s="7">
        <v>29</v>
      </c>
      <c r="L381" s="7">
        <v>0</v>
      </c>
      <c r="M381" s="7">
        <v>23</v>
      </c>
      <c r="N381" s="7">
        <v>2</v>
      </c>
      <c r="O381" s="7">
        <v>1</v>
      </c>
      <c r="P381" s="7">
        <v>1</v>
      </c>
      <c r="Q381" s="7">
        <v>1</v>
      </c>
    </row>
    <row r="382" spans="1:17" x14ac:dyDescent="0.25">
      <c r="A382" s="9">
        <v>44233</v>
      </c>
      <c r="B382" s="7">
        <v>26</v>
      </c>
      <c r="C382" s="7">
        <v>0</v>
      </c>
      <c r="D382" s="7">
        <v>59675</v>
      </c>
      <c r="E382" s="7">
        <v>32</v>
      </c>
      <c r="F382" s="7">
        <v>0</v>
      </c>
      <c r="G382" s="7">
        <v>59427</v>
      </c>
      <c r="H382" s="7">
        <v>202</v>
      </c>
      <c r="I382" s="7">
        <v>9</v>
      </c>
      <c r="J382" s="7">
        <v>0</v>
      </c>
      <c r="K382" s="7">
        <v>29</v>
      </c>
      <c r="L382" s="7">
        <v>0</v>
      </c>
      <c r="M382" s="7">
        <v>26</v>
      </c>
      <c r="N382" s="7">
        <v>0</v>
      </c>
      <c r="O382" s="7">
        <v>0</v>
      </c>
      <c r="P382" s="7">
        <v>0</v>
      </c>
      <c r="Q382" s="7">
        <v>1</v>
      </c>
    </row>
    <row r="383" spans="1:17" x14ac:dyDescent="0.25">
      <c r="A383" s="9">
        <v>44234</v>
      </c>
      <c r="B383" s="7">
        <v>24</v>
      </c>
      <c r="C383" s="7">
        <v>0</v>
      </c>
      <c r="D383" s="7">
        <v>59699</v>
      </c>
      <c r="E383" s="7">
        <v>28</v>
      </c>
      <c r="F383" s="7">
        <v>0</v>
      </c>
      <c r="G383" s="7">
        <v>59455</v>
      </c>
      <c r="H383" s="7">
        <v>201</v>
      </c>
      <c r="I383" s="7">
        <v>6</v>
      </c>
      <c r="J383" s="7">
        <v>0</v>
      </c>
      <c r="K383" s="7">
        <v>29</v>
      </c>
      <c r="L383" s="7">
        <v>0</v>
      </c>
      <c r="M383" s="7">
        <v>23</v>
      </c>
      <c r="N383" s="7">
        <v>1</v>
      </c>
      <c r="O383" s="7">
        <v>1</v>
      </c>
      <c r="P383" s="7">
        <v>0</v>
      </c>
      <c r="Q383" s="7">
        <v>1</v>
      </c>
    </row>
    <row r="384" spans="1:17" x14ac:dyDescent="0.25">
      <c r="A384" s="9">
        <v>44235</v>
      </c>
      <c r="B384" s="7">
        <v>22</v>
      </c>
      <c r="C384" s="7">
        <v>0</v>
      </c>
      <c r="D384" s="7">
        <v>59721</v>
      </c>
      <c r="E384" s="7">
        <v>51</v>
      </c>
      <c r="F384" s="7">
        <v>0</v>
      </c>
      <c r="G384" s="7">
        <v>59506</v>
      </c>
      <c r="H384" s="7">
        <v>164</v>
      </c>
      <c r="I384" s="7">
        <v>14</v>
      </c>
      <c r="J384" s="7">
        <v>0</v>
      </c>
      <c r="K384" s="7">
        <v>29</v>
      </c>
      <c r="L384" s="7">
        <v>0</v>
      </c>
      <c r="M384" s="7">
        <v>20</v>
      </c>
      <c r="N384" s="7">
        <v>2</v>
      </c>
      <c r="O384" s="7">
        <v>2</v>
      </c>
      <c r="P384" s="7">
        <v>0</v>
      </c>
      <c r="Q384" s="7">
        <v>1</v>
      </c>
    </row>
    <row r="385" spans="1:17" x14ac:dyDescent="0.25">
      <c r="A385" s="9">
        <v>44236</v>
      </c>
      <c r="B385" s="7">
        <v>11</v>
      </c>
      <c r="C385" s="7">
        <v>0</v>
      </c>
      <c r="D385" s="7">
        <v>59732</v>
      </c>
      <c r="E385" s="7">
        <v>22</v>
      </c>
      <c r="F385" s="7">
        <v>0</v>
      </c>
      <c r="G385" s="7">
        <v>59528</v>
      </c>
      <c r="H385" s="7">
        <v>157</v>
      </c>
      <c r="I385" s="7">
        <v>10</v>
      </c>
      <c r="J385" s="7">
        <v>0</v>
      </c>
      <c r="K385" s="7">
        <v>29</v>
      </c>
      <c r="L385" s="7">
        <v>0</v>
      </c>
      <c r="M385" s="7">
        <v>11</v>
      </c>
      <c r="N385" s="7">
        <v>0</v>
      </c>
      <c r="O385" s="7">
        <v>0</v>
      </c>
      <c r="P385" s="7">
        <v>0</v>
      </c>
      <c r="Q385" s="7">
        <v>1</v>
      </c>
    </row>
    <row r="386" spans="1:17" x14ac:dyDescent="0.25">
      <c r="A386" s="9">
        <v>44237</v>
      </c>
      <c r="B386" s="7">
        <v>15</v>
      </c>
      <c r="C386" s="7">
        <v>0</v>
      </c>
      <c r="D386" s="7">
        <v>59747</v>
      </c>
      <c r="E386" s="7">
        <v>20</v>
      </c>
      <c r="F386" s="7">
        <v>0</v>
      </c>
      <c r="G386" s="7">
        <v>59548</v>
      </c>
      <c r="H386" s="7">
        <v>156</v>
      </c>
      <c r="I386" s="7">
        <v>6</v>
      </c>
      <c r="J386" s="7">
        <v>0</v>
      </c>
      <c r="K386" s="7">
        <v>29</v>
      </c>
      <c r="L386" s="7">
        <v>0</v>
      </c>
      <c r="M386" s="7">
        <v>14</v>
      </c>
      <c r="N386" s="7">
        <v>1</v>
      </c>
      <c r="O386" s="7">
        <v>0</v>
      </c>
      <c r="P386" s="7">
        <v>1</v>
      </c>
      <c r="Q386" s="7">
        <v>1</v>
      </c>
    </row>
    <row r="387" spans="1:17" x14ac:dyDescent="0.25">
      <c r="A387" s="9">
        <v>44238</v>
      </c>
      <c r="B387" s="7">
        <v>12</v>
      </c>
      <c r="C387" s="7">
        <v>0</v>
      </c>
      <c r="D387" s="7">
        <v>59759</v>
      </c>
      <c r="E387" s="7">
        <v>32</v>
      </c>
      <c r="F387" s="7">
        <v>0</v>
      </c>
      <c r="G387" s="7">
        <v>59580</v>
      </c>
      <c r="H387" s="7">
        <v>139</v>
      </c>
      <c r="I387" s="7">
        <v>3</v>
      </c>
      <c r="J387" s="7">
        <v>0</v>
      </c>
      <c r="K387" s="7">
        <v>29</v>
      </c>
      <c r="L387" s="7">
        <v>0</v>
      </c>
      <c r="M387" s="7">
        <v>9</v>
      </c>
      <c r="N387" s="7">
        <v>3</v>
      </c>
      <c r="O387" s="7">
        <v>3</v>
      </c>
      <c r="P387" s="7">
        <v>0</v>
      </c>
      <c r="Q387" s="7">
        <v>1</v>
      </c>
    </row>
    <row r="388" spans="1:17" x14ac:dyDescent="0.25">
      <c r="A388" s="9">
        <v>44239</v>
      </c>
      <c r="B388" s="7">
        <v>18</v>
      </c>
      <c r="C388" s="7">
        <v>0</v>
      </c>
      <c r="D388" s="7">
        <v>59777</v>
      </c>
      <c r="E388" s="7">
        <v>11</v>
      </c>
      <c r="F388" s="7">
        <v>0</v>
      </c>
      <c r="G388" s="7">
        <v>59591</v>
      </c>
      <c r="H388" s="7">
        <v>148</v>
      </c>
      <c r="I388" s="7">
        <v>1</v>
      </c>
      <c r="J388" s="7">
        <v>0</v>
      </c>
      <c r="K388" s="7">
        <v>29</v>
      </c>
      <c r="L388" s="7">
        <v>0</v>
      </c>
      <c r="M388" s="7">
        <v>16</v>
      </c>
      <c r="N388" s="7">
        <v>2</v>
      </c>
      <c r="O388" s="7">
        <v>2</v>
      </c>
      <c r="P388" s="7">
        <v>0</v>
      </c>
      <c r="Q388" s="7">
        <v>1</v>
      </c>
    </row>
    <row r="389" spans="1:17" x14ac:dyDescent="0.25">
      <c r="A389" s="9">
        <v>44240</v>
      </c>
      <c r="B389" s="7">
        <v>9</v>
      </c>
      <c r="C389" s="7">
        <v>0</v>
      </c>
      <c r="D389" s="7">
        <v>59786</v>
      </c>
      <c r="E389" s="7">
        <v>35</v>
      </c>
      <c r="F389" s="7">
        <v>0</v>
      </c>
      <c r="G389" s="7">
        <v>59626</v>
      </c>
      <c r="H389" s="7">
        <v>119</v>
      </c>
      <c r="I389" s="7">
        <v>4</v>
      </c>
      <c r="J389" s="7">
        <v>0</v>
      </c>
      <c r="K389" s="7">
        <v>29</v>
      </c>
      <c r="L389" s="7">
        <v>0</v>
      </c>
      <c r="M389" s="7">
        <v>9</v>
      </c>
      <c r="N389" s="7">
        <v>0</v>
      </c>
      <c r="O389" s="7">
        <v>0</v>
      </c>
      <c r="P389" s="7">
        <v>0</v>
      </c>
      <c r="Q389" s="7">
        <v>1</v>
      </c>
    </row>
    <row r="390" spans="1:17" x14ac:dyDescent="0.25">
      <c r="A390" s="9">
        <v>44241</v>
      </c>
      <c r="B390" s="7">
        <v>14</v>
      </c>
      <c r="C390" s="7">
        <v>0</v>
      </c>
      <c r="D390" s="7">
        <v>59800</v>
      </c>
      <c r="E390" s="7">
        <v>17</v>
      </c>
      <c r="F390" s="7">
        <v>0</v>
      </c>
      <c r="G390" s="7">
        <v>59643</v>
      </c>
      <c r="H390" s="7">
        <v>118</v>
      </c>
      <c r="I390" s="7">
        <v>2</v>
      </c>
      <c r="J390" s="7">
        <v>0</v>
      </c>
      <c r="K390" s="7">
        <v>29</v>
      </c>
      <c r="L390" s="7">
        <v>0</v>
      </c>
      <c r="M390" s="7">
        <v>14</v>
      </c>
      <c r="N390" s="7">
        <v>0</v>
      </c>
      <c r="O390" s="7">
        <v>0</v>
      </c>
      <c r="P390" s="7">
        <v>0</v>
      </c>
      <c r="Q390" s="7">
        <v>1</v>
      </c>
    </row>
    <row r="391" spans="1:17" x14ac:dyDescent="0.25">
      <c r="A391" s="9">
        <v>44242</v>
      </c>
      <c r="B391" s="7">
        <v>9</v>
      </c>
      <c r="C391" s="7">
        <v>0</v>
      </c>
      <c r="D391" s="7">
        <v>59809</v>
      </c>
      <c r="E391" s="7">
        <v>20</v>
      </c>
      <c r="F391" s="7">
        <v>0</v>
      </c>
      <c r="G391" s="7">
        <v>59663</v>
      </c>
      <c r="H391" s="7">
        <v>103</v>
      </c>
      <c r="I391" s="7">
        <v>6</v>
      </c>
      <c r="J391" s="7">
        <v>0</v>
      </c>
      <c r="K391" s="7">
        <v>29</v>
      </c>
      <c r="L391" s="7">
        <v>0</v>
      </c>
      <c r="M391" s="7">
        <v>9</v>
      </c>
      <c r="N391" s="7">
        <v>0</v>
      </c>
      <c r="O391" s="7">
        <v>0</v>
      </c>
      <c r="P391" s="7">
        <v>0</v>
      </c>
      <c r="Q391" s="7">
        <v>1</v>
      </c>
    </row>
    <row r="392" spans="1:17" x14ac:dyDescent="0.25">
      <c r="A392" s="9">
        <v>44243</v>
      </c>
      <c r="B392" s="7">
        <v>1</v>
      </c>
      <c r="C392" s="7">
        <v>0</v>
      </c>
      <c r="D392" s="7">
        <v>59810</v>
      </c>
      <c r="E392" s="7">
        <v>20</v>
      </c>
      <c r="F392" s="7">
        <v>0</v>
      </c>
      <c r="G392" s="7">
        <v>59683</v>
      </c>
      <c r="H392" s="7">
        <v>90</v>
      </c>
      <c r="I392" s="7">
        <v>0</v>
      </c>
      <c r="J392" s="7">
        <v>0</v>
      </c>
      <c r="K392" s="7">
        <v>29</v>
      </c>
      <c r="L392" s="7">
        <v>0</v>
      </c>
      <c r="M392" s="7">
        <v>1</v>
      </c>
      <c r="N392" s="7">
        <v>0</v>
      </c>
      <c r="O392" s="7">
        <v>0</v>
      </c>
      <c r="P392" s="7">
        <v>0</v>
      </c>
      <c r="Q392" s="7">
        <v>1</v>
      </c>
    </row>
    <row r="393" spans="1:17" x14ac:dyDescent="0.25">
      <c r="A393" s="9">
        <v>44244</v>
      </c>
      <c r="B393" s="7">
        <v>11</v>
      </c>
      <c r="C393" s="7">
        <v>0</v>
      </c>
      <c r="D393" s="7">
        <v>59821</v>
      </c>
      <c r="E393" s="7">
        <v>15</v>
      </c>
      <c r="F393" s="7">
        <v>0</v>
      </c>
      <c r="G393" s="7">
        <v>59698</v>
      </c>
      <c r="H393" s="7">
        <v>91</v>
      </c>
      <c r="I393" s="7">
        <v>-5</v>
      </c>
      <c r="J393" s="7">
        <v>0</v>
      </c>
      <c r="K393" s="7">
        <v>29</v>
      </c>
      <c r="L393" s="7">
        <v>0</v>
      </c>
      <c r="M393" s="7">
        <v>10</v>
      </c>
      <c r="N393" s="7">
        <v>1</v>
      </c>
      <c r="O393" s="7">
        <v>0</v>
      </c>
      <c r="P393" s="7">
        <v>1</v>
      </c>
      <c r="Q393" s="7">
        <v>1</v>
      </c>
    </row>
    <row r="394" spans="1:17" x14ac:dyDescent="0.25">
      <c r="A394" s="9">
        <v>44245</v>
      </c>
      <c r="B394" s="7">
        <v>11</v>
      </c>
      <c r="C394" s="7">
        <v>0</v>
      </c>
      <c r="D394" s="7">
        <v>59832</v>
      </c>
      <c r="E394" s="7">
        <v>3</v>
      </c>
      <c r="F394" s="7">
        <v>0</v>
      </c>
      <c r="G394" s="7">
        <v>59701</v>
      </c>
      <c r="H394" s="7">
        <v>104</v>
      </c>
      <c r="I394" s="7">
        <v>-10</v>
      </c>
      <c r="J394" s="7">
        <v>0</v>
      </c>
      <c r="K394" s="7">
        <v>29</v>
      </c>
      <c r="L394" s="7">
        <v>0</v>
      </c>
      <c r="M394" s="7">
        <v>11</v>
      </c>
      <c r="N394" s="7">
        <v>0</v>
      </c>
      <c r="O394" s="7">
        <v>0</v>
      </c>
      <c r="P394" s="7">
        <v>0</v>
      </c>
      <c r="Q394" s="7">
        <v>1</v>
      </c>
    </row>
    <row r="395" spans="1:17" x14ac:dyDescent="0.25">
      <c r="A395" s="9">
        <v>44246</v>
      </c>
      <c r="B395" s="7">
        <v>14</v>
      </c>
      <c r="C395" s="7">
        <v>0</v>
      </c>
      <c r="D395" s="7">
        <v>59846</v>
      </c>
      <c r="E395" s="7">
        <v>18</v>
      </c>
      <c r="F395" s="7">
        <v>0</v>
      </c>
      <c r="G395" s="7">
        <v>59719</v>
      </c>
      <c r="H395" s="7">
        <v>100</v>
      </c>
      <c r="I395" s="7">
        <v>-10</v>
      </c>
      <c r="J395" s="7">
        <v>0</v>
      </c>
      <c r="K395" s="7">
        <v>29</v>
      </c>
      <c r="L395" s="7">
        <v>0</v>
      </c>
      <c r="M395" s="7">
        <v>14</v>
      </c>
      <c r="N395" s="7">
        <v>0</v>
      </c>
      <c r="O395" s="7">
        <v>0</v>
      </c>
      <c r="P395" s="7">
        <v>0</v>
      </c>
      <c r="Q395" s="7">
        <v>1</v>
      </c>
    </row>
    <row r="396" spans="1:17" x14ac:dyDescent="0.25">
      <c r="A396" s="9">
        <v>44247</v>
      </c>
      <c r="B396" s="7">
        <v>12</v>
      </c>
      <c r="C396" s="7">
        <v>0</v>
      </c>
      <c r="D396" s="7">
        <v>59858</v>
      </c>
      <c r="E396" s="7">
        <v>22</v>
      </c>
      <c r="F396" s="7">
        <v>0</v>
      </c>
      <c r="G396" s="7">
        <v>59741</v>
      </c>
      <c r="H396" s="7">
        <v>90</v>
      </c>
      <c r="I396" s="7">
        <v>-10</v>
      </c>
      <c r="J396" s="7">
        <v>0</v>
      </c>
      <c r="K396" s="7">
        <v>29</v>
      </c>
      <c r="L396" s="7">
        <v>0</v>
      </c>
      <c r="M396" s="7">
        <v>12</v>
      </c>
      <c r="N396" s="7">
        <v>0</v>
      </c>
      <c r="O396" s="7">
        <v>0</v>
      </c>
      <c r="P396" s="7">
        <v>0</v>
      </c>
      <c r="Q396" s="7">
        <v>1</v>
      </c>
    </row>
    <row r="397" spans="1:17" x14ac:dyDescent="0.25">
      <c r="A397" s="9">
        <v>44248</v>
      </c>
      <c r="B397" s="7">
        <v>11</v>
      </c>
      <c r="C397" s="7">
        <v>0</v>
      </c>
      <c r="D397" s="7">
        <v>59869</v>
      </c>
      <c r="E397" s="7">
        <v>12</v>
      </c>
      <c r="F397" s="7">
        <v>0</v>
      </c>
      <c r="G397" s="7">
        <v>59753</v>
      </c>
      <c r="H397" s="7">
        <v>87</v>
      </c>
      <c r="I397" s="7">
        <v>-8</v>
      </c>
      <c r="J397" s="7">
        <v>0</v>
      </c>
      <c r="K397" s="7">
        <v>29</v>
      </c>
      <c r="L397" s="7">
        <v>0</v>
      </c>
      <c r="M397" s="7">
        <v>11</v>
      </c>
      <c r="N397" s="7">
        <v>0</v>
      </c>
      <c r="O397" s="7">
        <v>0</v>
      </c>
      <c r="P397" s="7">
        <v>0</v>
      </c>
      <c r="Q397" s="7">
        <v>1</v>
      </c>
    </row>
    <row r="398" spans="1:17" x14ac:dyDescent="0.25">
      <c r="A398" s="9">
        <v>44249</v>
      </c>
      <c r="B398" s="7">
        <v>10</v>
      </c>
      <c r="C398" s="7">
        <v>0</v>
      </c>
      <c r="D398" s="7">
        <v>59879</v>
      </c>
      <c r="E398" s="7">
        <v>15</v>
      </c>
      <c r="F398" s="7">
        <v>0</v>
      </c>
      <c r="G398" s="7">
        <v>59768</v>
      </c>
      <c r="H398" s="7">
        <v>85</v>
      </c>
      <c r="I398" s="7">
        <v>-11</v>
      </c>
      <c r="J398" s="7">
        <v>0</v>
      </c>
      <c r="K398" s="7">
        <v>29</v>
      </c>
      <c r="L398" s="7">
        <v>0</v>
      </c>
      <c r="M398" s="7">
        <v>9</v>
      </c>
      <c r="N398" s="7">
        <v>1</v>
      </c>
      <c r="O398" s="7">
        <v>0</v>
      </c>
      <c r="P398" s="7">
        <v>1</v>
      </c>
      <c r="Q398" s="7">
        <v>1</v>
      </c>
    </row>
    <row r="399" spans="1:17" x14ac:dyDescent="0.25">
      <c r="A399" s="9">
        <v>44250</v>
      </c>
      <c r="B399" s="7">
        <v>4</v>
      </c>
      <c r="C399" s="7">
        <v>0</v>
      </c>
      <c r="D399" s="7">
        <v>59883</v>
      </c>
      <c r="E399" s="7">
        <v>7</v>
      </c>
      <c r="F399" s="7">
        <v>0</v>
      </c>
      <c r="G399" s="7">
        <v>59775</v>
      </c>
      <c r="H399" s="7">
        <v>82</v>
      </c>
      <c r="I399" s="7">
        <v>-11</v>
      </c>
      <c r="J399" s="7">
        <v>0</v>
      </c>
      <c r="K399" s="7">
        <v>29</v>
      </c>
      <c r="L399" s="7">
        <v>0</v>
      </c>
      <c r="M399" s="7">
        <v>3</v>
      </c>
      <c r="N399" s="7">
        <v>1</v>
      </c>
      <c r="O399" s="7">
        <v>1</v>
      </c>
      <c r="P399" s="7">
        <v>0</v>
      </c>
      <c r="Q399" s="7">
        <v>1</v>
      </c>
    </row>
    <row r="400" spans="1:17" x14ac:dyDescent="0.25">
      <c r="A400" s="9">
        <v>44251</v>
      </c>
      <c r="B400" s="7">
        <v>7</v>
      </c>
      <c r="C400" s="7">
        <v>0</v>
      </c>
      <c r="D400" s="7">
        <v>59890</v>
      </c>
      <c r="E400" s="7">
        <v>8</v>
      </c>
      <c r="F400" s="7">
        <v>0</v>
      </c>
      <c r="G400" s="7">
        <v>59783</v>
      </c>
      <c r="H400" s="7">
        <v>82</v>
      </c>
      <c r="I400" s="7">
        <v>-12</v>
      </c>
      <c r="J400" s="7">
        <v>0</v>
      </c>
      <c r="K400" s="7">
        <v>29</v>
      </c>
      <c r="L400" s="7">
        <v>0</v>
      </c>
      <c r="M400" s="7">
        <v>6</v>
      </c>
      <c r="N400" s="7">
        <v>1</v>
      </c>
      <c r="O400" s="7">
        <v>0</v>
      </c>
      <c r="P400" s="7">
        <v>1</v>
      </c>
      <c r="Q400" s="7">
        <v>1</v>
      </c>
    </row>
    <row r="401" spans="1:17" x14ac:dyDescent="0.25">
      <c r="A401" s="9">
        <v>44252</v>
      </c>
      <c r="B401" s="7">
        <v>10</v>
      </c>
      <c r="C401" s="7">
        <v>0</v>
      </c>
      <c r="D401" s="7">
        <v>59900</v>
      </c>
      <c r="E401" s="7">
        <v>24</v>
      </c>
      <c r="F401" s="7">
        <v>0</v>
      </c>
      <c r="G401" s="7">
        <v>59807</v>
      </c>
      <c r="H401" s="7">
        <v>70</v>
      </c>
      <c r="I401" s="7">
        <v>-14</v>
      </c>
      <c r="J401" s="7">
        <v>0</v>
      </c>
      <c r="K401" s="7">
        <v>29</v>
      </c>
      <c r="L401" s="7">
        <v>0</v>
      </c>
      <c r="M401" s="7">
        <v>8</v>
      </c>
      <c r="N401" s="7">
        <v>2</v>
      </c>
      <c r="O401" s="7">
        <v>0</v>
      </c>
      <c r="P401" s="7">
        <v>2</v>
      </c>
      <c r="Q401" s="7">
        <v>1</v>
      </c>
    </row>
    <row r="402" spans="1:17" x14ac:dyDescent="0.25">
      <c r="A402" s="9">
        <v>44253</v>
      </c>
      <c r="B402" s="7">
        <v>13</v>
      </c>
      <c r="C402" s="7">
        <v>0</v>
      </c>
      <c r="D402" s="7">
        <v>59913</v>
      </c>
      <c r="E402" s="7">
        <v>18</v>
      </c>
      <c r="F402" s="7">
        <v>0</v>
      </c>
      <c r="G402" s="7">
        <v>59825</v>
      </c>
      <c r="H402" s="7">
        <v>66</v>
      </c>
      <c r="I402" s="7">
        <v>-15</v>
      </c>
      <c r="J402" s="7">
        <v>0</v>
      </c>
      <c r="K402" s="7">
        <v>29</v>
      </c>
      <c r="L402" s="7">
        <v>0</v>
      </c>
      <c r="M402" s="7">
        <v>13</v>
      </c>
      <c r="N402" s="7">
        <v>0</v>
      </c>
      <c r="O402" s="7">
        <v>0</v>
      </c>
      <c r="P402" s="7">
        <v>0</v>
      </c>
      <c r="Q402" s="7">
        <v>1</v>
      </c>
    </row>
    <row r="403" spans="1:17" x14ac:dyDescent="0.25">
      <c r="A403" s="9">
        <v>44254</v>
      </c>
      <c r="B403" s="7">
        <v>12</v>
      </c>
      <c r="C403" s="7">
        <v>0</v>
      </c>
      <c r="D403" s="7">
        <v>59925</v>
      </c>
      <c r="E403" s="7">
        <v>13</v>
      </c>
      <c r="F403" s="7">
        <v>0</v>
      </c>
      <c r="G403" s="7">
        <v>59838</v>
      </c>
      <c r="H403" s="7">
        <v>65</v>
      </c>
      <c r="I403" s="7">
        <v>-15</v>
      </c>
      <c r="J403" s="7">
        <v>0</v>
      </c>
      <c r="K403" s="7">
        <v>29</v>
      </c>
      <c r="L403" s="7">
        <v>0</v>
      </c>
      <c r="M403" s="7">
        <v>12</v>
      </c>
      <c r="N403" s="7">
        <v>0</v>
      </c>
      <c r="O403" s="7">
        <v>0</v>
      </c>
      <c r="P403" s="7">
        <v>0</v>
      </c>
      <c r="Q403" s="7">
        <v>1</v>
      </c>
    </row>
    <row r="404" spans="1:17" x14ac:dyDescent="0.25">
      <c r="A404" s="9">
        <v>44255</v>
      </c>
      <c r="B404" s="7">
        <v>11</v>
      </c>
      <c r="C404" s="7">
        <v>0</v>
      </c>
      <c r="D404" s="7">
        <v>59936</v>
      </c>
      <c r="E404" s="7">
        <v>7</v>
      </c>
      <c r="F404" s="7">
        <v>0</v>
      </c>
      <c r="G404" s="7">
        <v>59845</v>
      </c>
      <c r="H404" s="7">
        <v>66</v>
      </c>
      <c r="I404" s="7">
        <v>-12</v>
      </c>
      <c r="J404" s="7">
        <v>0</v>
      </c>
      <c r="K404" s="7">
        <v>29</v>
      </c>
      <c r="L404" s="7">
        <v>0</v>
      </c>
      <c r="M404" s="7">
        <v>10</v>
      </c>
      <c r="N404" s="7">
        <v>1</v>
      </c>
      <c r="O404" s="7">
        <v>1</v>
      </c>
      <c r="P404" s="7">
        <v>0</v>
      </c>
      <c r="Q404" s="7">
        <v>1</v>
      </c>
    </row>
    <row r="405" spans="1:17" x14ac:dyDescent="0.25">
      <c r="A405" s="9">
        <v>44256</v>
      </c>
      <c r="B405" s="7">
        <v>12</v>
      </c>
      <c r="C405" s="7">
        <v>0</v>
      </c>
      <c r="D405" s="7">
        <v>59948</v>
      </c>
      <c r="E405" s="7">
        <v>7</v>
      </c>
      <c r="F405" s="7">
        <v>0</v>
      </c>
      <c r="G405" s="7">
        <v>59852</v>
      </c>
      <c r="H405" s="7">
        <v>69</v>
      </c>
      <c r="I405" s="7">
        <v>-10</v>
      </c>
      <c r="J405" s="7">
        <v>0</v>
      </c>
      <c r="K405" s="7">
        <v>29</v>
      </c>
      <c r="L405" s="7">
        <v>0</v>
      </c>
      <c r="M405" s="7">
        <v>12</v>
      </c>
      <c r="N405" s="7">
        <v>0</v>
      </c>
      <c r="O405" s="7">
        <v>0</v>
      </c>
      <c r="P405" s="7">
        <v>0</v>
      </c>
      <c r="Q405" s="7">
        <v>1</v>
      </c>
    </row>
    <row r="406" spans="1:17" x14ac:dyDescent="0.25">
      <c r="A406" s="9">
        <v>44257</v>
      </c>
      <c r="B406" s="7">
        <v>8</v>
      </c>
      <c r="C406" s="7">
        <v>0</v>
      </c>
      <c r="D406" s="7">
        <v>59956</v>
      </c>
      <c r="E406" s="7">
        <v>12</v>
      </c>
      <c r="F406" s="7">
        <v>0</v>
      </c>
      <c r="G406" s="7">
        <v>59864</v>
      </c>
      <c r="H406" s="7">
        <v>66</v>
      </c>
      <c r="I406" s="7">
        <v>-11</v>
      </c>
      <c r="J406" s="7">
        <v>0</v>
      </c>
      <c r="K406" s="7">
        <v>29</v>
      </c>
      <c r="L406" s="7">
        <v>0</v>
      </c>
      <c r="M406" s="7">
        <v>8</v>
      </c>
      <c r="N406" s="7">
        <v>0</v>
      </c>
      <c r="O406" s="7">
        <v>0</v>
      </c>
      <c r="P406" s="7">
        <v>0</v>
      </c>
      <c r="Q406" s="7">
        <v>1</v>
      </c>
    </row>
    <row r="407" spans="1:17" x14ac:dyDescent="0.25">
      <c r="A407" s="9">
        <v>44258</v>
      </c>
      <c r="B407" s="7">
        <v>23</v>
      </c>
      <c r="C407" s="7">
        <v>0</v>
      </c>
      <c r="D407" s="7">
        <v>59979</v>
      </c>
      <c r="E407" s="7">
        <v>7</v>
      </c>
      <c r="F407" s="7">
        <v>0</v>
      </c>
      <c r="G407" s="7">
        <v>59871</v>
      </c>
      <c r="H407" s="7">
        <v>83</v>
      </c>
      <c r="I407" s="7">
        <v>-12</v>
      </c>
      <c r="J407" s="7">
        <v>0</v>
      </c>
      <c r="K407" s="7">
        <v>29</v>
      </c>
      <c r="L407" s="7">
        <v>0</v>
      </c>
      <c r="M407" s="7">
        <v>21</v>
      </c>
      <c r="N407" s="7">
        <v>2</v>
      </c>
      <c r="O407" s="7">
        <v>0</v>
      </c>
      <c r="P407" s="7">
        <v>2</v>
      </c>
      <c r="Q407" s="7">
        <v>1</v>
      </c>
    </row>
    <row r="408" spans="1:17" x14ac:dyDescent="0.25">
      <c r="A408" s="9">
        <v>44259</v>
      </c>
      <c r="B408" s="7">
        <v>19</v>
      </c>
      <c r="C408" s="7">
        <v>0</v>
      </c>
      <c r="D408" s="7">
        <v>59998</v>
      </c>
      <c r="E408" s="7">
        <v>8</v>
      </c>
      <c r="F408" s="7">
        <v>0</v>
      </c>
      <c r="G408" s="7">
        <v>59879</v>
      </c>
      <c r="H408" s="7">
        <v>88</v>
      </c>
      <c r="I408" s="7">
        <v>-6</v>
      </c>
      <c r="J408" s="7">
        <v>0</v>
      </c>
      <c r="K408" s="7">
        <v>29</v>
      </c>
      <c r="L408" s="7">
        <v>0</v>
      </c>
      <c r="M408" s="7">
        <v>18</v>
      </c>
      <c r="N408" s="7">
        <v>1</v>
      </c>
      <c r="O408" s="7">
        <v>0</v>
      </c>
      <c r="P408" s="7">
        <v>1</v>
      </c>
      <c r="Q408" s="7">
        <v>1</v>
      </c>
    </row>
    <row r="409" spans="1:17" x14ac:dyDescent="0.25">
      <c r="A409" s="9">
        <v>44260</v>
      </c>
      <c r="B409" s="7">
        <v>9</v>
      </c>
      <c r="C409" s="7">
        <v>0</v>
      </c>
      <c r="D409" s="7">
        <v>60007</v>
      </c>
      <c r="E409" s="7">
        <v>13</v>
      </c>
      <c r="F409" s="7">
        <v>0</v>
      </c>
      <c r="G409" s="7">
        <v>59892</v>
      </c>
      <c r="H409" s="7">
        <v>91</v>
      </c>
      <c r="I409" s="7">
        <v>-13</v>
      </c>
      <c r="J409" s="7">
        <v>0</v>
      </c>
      <c r="K409" s="7">
        <v>29</v>
      </c>
      <c r="L409" s="7">
        <v>0</v>
      </c>
      <c r="M409" s="7">
        <v>9</v>
      </c>
      <c r="N409" s="7">
        <v>0</v>
      </c>
      <c r="O409" s="7">
        <v>0</v>
      </c>
      <c r="P409" s="7">
        <v>0</v>
      </c>
      <c r="Q409" s="7">
        <v>1</v>
      </c>
    </row>
    <row r="410" spans="1:17" x14ac:dyDescent="0.25">
      <c r="A410" s="9">
        <v>44261</v>
      </c>
      <c r="B410" s="7">
        <v>13</v>
      </c>
      <c r="C410" s="7">
        <v>0</v>
      </c>
      <c r="D410" s="7">
        <v>60020</v>
      </c>
      <c r="E410" s="7">
        <v>9</v>
      </c>
      <c r="F410" s="7">
        <v>0</v>
      </c>
      <c r="G410" s="7">
        <v>59901</v>
      </c>
      <c r="H410" s="7">
        <v>90</v>
      </c>
      <c r="I410" s="7">
        <v>-8</v>
      </c>
      <c r="J410" s="7">
        <v>0</v>
      </c>
      <c r="K410" s="7">
        <v>29</v>
      </c>
      <c r="L410" s="7">
        <v>0</v>
      </c>
      <c r="M410" s="7">
        <v>12</v>
      </c>
      <c r="N410" s="7">
        <v>1</v>
      </c>
      <c r="O410" s="7">
        <v>0</v>
      </c>
      <c r="P410" s="7">
        <v>1</v>
      </c>
      <c r="Q410" s="7">
        <v>1</v>
      </c>
    </row>
    <row r="411" spans="1:17" x14ac:dyDescent="0.25">
      <c r="A411" s="9">
        <v>44262</v>
      </c>
      <c r="B411" s="7">
        <v>13</v>
      </c>
      <c r="C411" s="7">
        <v>0</v>
      </c>
      <c r="D411" s="7">
        <v>60033</v>
      </c>
      <c r="E411" s="7">
        <v>15</v>
      </c>
      <c r="F411" s="7">
        <v>0</v>
      </c>
      <c r="G411" s="7">
        <v>59916</v>
      </c>
      <c r="H411" s="7">
        <v>86</v>
      </c>
      <c r="I411" s="7">
        <v>-6</v>
      </c>
      <c r="J411" s="7">
        <v>0</v>
      </c>
      <c r="K411" s="7">
        <v>29</v>
      </c>
      <c r="L411" s="7">
        <v>0</v>
      </c>
      <c r="M411" s="7">
        <v>13</v>
      </c>
      <c r="N411" s="7">
        <v>0</v>
      </c>
      <c r="O411" s="7">
        <v>0</v>
      </c>
      <c r="P411" s="7">
        <v>0</v>
      </c>
      <c r="Q411" s="7">
        <v>1</v>
      </c>
    </row>
    <row r="412" spans="1:17" x14ac:dyDescent="0.25">
      <c r="A412" s="9">
        <v>44263</v>
      </c>
      <c r="B412" s="7">
        <v>13</v>
      </c>
      <c r="C412" s="7">
        <v>0</v>
      </c>
      <c r="D412" s="7">
        <v>60046</v>
      </c>
      <c r="E412" s="7">
        <v>6</v>
      </c>
      <c r="F412" s="7">
        <v>0</v>
      </c>
      <c r="G412" s="7">
        <v>59922</v>
      </c>
      <c r="H412" s="7">
        <v>96</v>
      </c>
      <c r="I412" s="7">
        <v>-9</v>
      </c>
      <c r="J412" s="7">
        <v>0</v>
      </c>
      <c r="K412" s="7">
        <v>29</v>
      </c>
      <c r="L412" s="7">
        <v>0</v>
      </c>
      <c r="M412" s="7">
        <v>13</v>
      </c>
      <c r="N412" s="7">
        <v>0</v>
      </c>
      <c r="O412" s="7">
        <v>0</v>
      </c>
      <c r="P412" s="7">
        <v>0</v>
      </c>
      <c r="Q412" s="7">
        <v>1</v>
      </c>
    </row>
    <row r="413" spans="1:17" x14ac:dyDescent="0.25">
      <c r="A413" s="9">
        <v>44264</v>
      </c>
      <c r="B413" s="7">
        <v>6</v>
      </c>
      <c r="C413" s="7">
        <v>0</v>
      </c>
      <c r="D413" s="7">
        <v>60052</v>
      </c>
      <c r="E413" s="7">
        <v>5</v>
      </c>
      <c r="F413" s="7">
        <v>0</v>
      </c>
      <c r="G413" s="7">
        <v>59927</v>
      </c>
      <c r="H413" s="7">
        <v>97</v>
      </c>
      <c r="I413" s="7">
        <v>-9</v>
      </c>
      <c r="J413" s="7">
        <v>0</v>
      </c>
      <c r="K413" s="7">
        <v>29</v>
      </c>
      <c r="L413" s="7">
        <v>0</v>
      </c>
      <c r="M413" s="7">
        <v>6</v>
      </c>
      <c r="N413" s="7">
        <v>0</v>
      </c>
      <c r="O413" s="7">
        <v>0</v>
      </c>
      <c r="P413" s="7">
        <v>0</v>
      </c>
      <c r="Q413" s="7">
        <v>1</v>
      </c>
    </row>
    <row r="414" spans="1:17" x14ac:dyDescent="0.25">
      <c r="A414" s="9">
        <v>44265</v>
      </c>
      <c r="B414" s="7">
        <v>10</v>
      </c>
      <c r="C414" s="7">
        <v>0</v>
      </c>
      <c r="D414" s="7">
        <v>60062</v>
      </c>
      <c r="E414" s="7">
        <v>6</v>
      </c>
      <c r="F414" s="7">
        <v>0</v>
      </c>
      <c r="G414" s="7">
        <v>59933</v>
      </c>
      <c r="H414" s="7">
        <v>97</v>
      </c>
      <c r="I414" s="7">
        <v>-5</v>
      </c>
      <c r="J414" s="7">
        <v>0</v>
      </c>
      <c r="K414" s="7">
        <v>29</v>
      </c>
      <c r="L414" s="7">
        <v>0</v>
      </c>
      <c r="M414" s="7">
        <v>10</v>
      </c>
      <c r="N414" s="7">
        <v>0</v>
      </c>
      <c r="O414" s="7">
        <v>0</v>
      </c>
      <c r="P414" s="7">
        <v>0</v>
      </c>
      <c r="Q414" s="7">
        <v>1</v>
      </c>
    </row>
    <row r="415" spans="1:17" x14ac:dyDescent="0.25">
      <c r="A415" s="9">
        <v>44266</v>
      </c>
      <c r="B415" s="7">
        <v>8</v>
      </c>
      <c r="C415" s="7">
        <v>0</v>
      </c>
      <c r="D415" s="7">
        <v>60070</v>
      </c>
      <c r="E415" s="7">
        <v>28</v>
      </c>
      <c r="F415" s="7">
        <v>0</v>
      </c>
      <c r="G415" s="7">
        <v>59961</v>
      </c>
      <c r="H415" s="7">
        <v>81</v>
      </c>
      <c r="I415" s="7">
        <v>-9</v>
      </c>
      <c r="J415" s="7">
        <v>0</v>
      </c>
      <c r="K415" s="7">
        <v>29</v>
      </c>
      <c r="L415" s="7">
        <v>0</v>
      </c>
      <c r="M415" s="7">
        <v>7</v>
      </c>
      <c r="N415" s="7">
        <v>1</v>
      </c>
      <c r="O415" s="7">
        <v>0</v>
      </c>
      <c r="P415" s="7">
        <v>1</v>
      </c>
      <c r="Q415" s="7">
        <v>1</v>
      </c>
    </row>
    <row r="416" spans="1:17" x14ac:dyDescent="0.25">
      <c r="A416" s="9">
        <v>44267</v>
      </c>
      <c r="B416" s="7">
        <v>10</v>
      </c>
      <c r="C416" s="7">
        <v>0</v>
      </c>
      <c r="D416" s="7">
        <v>60080</v>
      </c>
      <c r="E416" s="7">
        <v>11</v>
      </c>
      <c r="F416" s="7">
        <v>0</v>
      </c>
      <c r="G416" s="7">
        <v>59972</v>
      </c>
      <c r="H416" s="7">
        <v>80</v>
      </c>
      <c r="I416" s="7">
        <v>-9</v>
      </c>
      <c r="J416" s="7">
        <v>0</v>
      </c>
      <c r="K416" s="7">
        <v>29</v>
      </c>
      <c r="L416" s="7">
        <v>0</v>
      </c>
      <c r="M416" s="7">
        <v>9</v>
      </c>
      <c r="N416" s="7">
        <v>1</v>
      </c>
      <c r="O416" s="7">
        <v>0</v>
      </c>
      <c r="P416" s="7">
        <v>1</v>
      </c>
      <c r="Q416" s="7">
        <v>1</v>
      </c>
    </row>
    <row r="417" spans="1:17" x14ac:dyDescent="0.25">
      <c r="A417" s="9">
        <v>44268</v>
      </c>
      <c r="B417" s="7">
        <v>8</v>
      </c>
      <c r="C417" s="7">
        <v>0</v>
      </c>
      <c r="D417" s="7">
        <v>60088</v>
      </c>
      <c r="E417" s="7">
        <v>11</v>
      </c>
      <c r="F417" s="7">
        <v>0</v>
      </c>
      <c r="G417" s="7">
        <v>59983</v>
      </c>
      <c r="H417" s="7">
        <v>80</v>
      </c>
      <c r="I417" s="7">
        <v>-13</v>
      </c>
      <c r="J417" s="7">
        <v>1</v>
      </c>
      <c r="K417" s="7">
        <v>30</v>
      </c>
      <c r="L417" s="7">
        <v>0</v>
      </c>
      <c r="M417" s="7">
        <v>8</v>
      </c>
      <c r="N417" s="7">
        <v>0</v>
      </c>
      <c r="O417" s="7">
        <v>0</v>
      </c>
      <c r="P417" s="7">
        <v>0</v>
      </c>
      <c r="Q417" s="7">
        <v>0</v>
      </c>
    </row>
    <row r="418" spans="1:17" x14ac:dyDescent="0.25">
      <c r="A418" s="9">
        <v>44269</v>
      </c>
      <c r="B418" s="7">
        <v>17</v>
      </c>
      <c r="C418" s="7">
        <v>0</v>
      </c>
      <c r="D418" s="7">
        <v>60105</v>
      </c>
      <c r="E418" s="7">
        <v>7</v>
      </c>
      <c r="F418" s="7">
        <v>0</v>
      </c>
      <c r="G418" s="7">
        <v>59990</v>
      </c>
      <c r="H418" s="7">
        <v>90</v>
      </c>
      <c r="I418" s="7">
        <v>-13</v>
      </c>
      <c r="J418" s="7">
        <v>0</v>
      </c>
      <c r="K418" s="7">
        <v>30</v>
      </c>
      <c r="L418" s="7">
        <v>0</v>
      </c>
      <c r="M418" s="7">
        <v>17</v>
      </c>
      <c r="N418" s="7">
        <v>0</v>
      </c>
      <c r="O418" s="7">
        <v>0</v>
      </c>
      <c r="P418" s="7">
        <v>0</v>
      </c>
      <c r="Q418" s="7">
        <v>0</v>
      </c>
    </row>
    <row r="419" spans="1:17" x14ac:dyDescent="0.25">
      <c r="A419" s="9">
        <v>44270</v>
      </c>
      <c r="B419" s="7">
        <v>12</v>
      </c>
      <c r="C419" s="7">
        <v>0</v>
      </c>
      <c r="D419" s="7">
        <v>60117</v>
      </c>
      <c r="E419" s="7">
        <v>6</v>
      </c>
      <c r="F419" s="7">
        <v>0</v>
      </c>
      <c r="G419" s="7">
        <v>59996</v>
      </c>
      <c r="H419" s="7">
        <v>93</v>
      </c>
      <c r="I419" s="7">
        <v>-10</v>
      </c>
      <c r="J419" s="7">
        <v>0</v>
      </c>
      <c r="K419" s="7">
        <v>30</v>
      </c>
      <c r="L419" s="7">
        <v>0</v>
      </c>
      <c r="M419" s="7">
        <v>12</v>
      </c>
      <c r="N419" s="7">
        <v>0</v>
      </c>
      <c r="O419" s="7">
        <v>0</v>
      </c>
      <c r="P419" s="7">
        <v>0</v>
      </c>
      <c r="Q419" s="7">
        <v>0</v>
      </c>
    </row>
    <row r="420" spans="1:17" x14ac:dyDescent="0.25">
      <c r="A420" s="9">
        <v>44271</v>
      </c>
      <c r="B420" s="7">
        <v>11</v>
      </c>
      <c r="C420" s="7">
        <v>0</v>
      </c>
      <c r="D420" s="7">
        <v>60128</v>
      </c>
      <c r="E420" s="7">
        <v>10</v>
      </c>
      <c r="F420" s="7">
        <v>0</v>
      </c>
      <c r="G420" s="7">
        <v>60006</v>
      </c>
      <c r="H420" s="7">
        <v>93</v>
      </c>
      <c r="I420" s="7">
        <v>-9</v>
      </c>
      <c r="J420" s="7">
        <v>0</v>
      </c>
      <c r="K420" s="7">
        <v>30</v>
      </c>
      <c r="L420" s="7">
        <v>0</v>
      </c>
      <c r="M420" s="7">
        <v>11</v>
      </c>
      <c r="N420" s="7">
        <v>0</v>
      </c>
      <c r="O420" s="7">
        <v>0</v>
      </c>
      <c r="P420" s="7">
        <v>0</v>
      </c>
      <c r="Q420" s="7">
        <v>0</v>
      </c>
    </row>
    <row r="421" spans="1:17" x14ac:dyDescent="0.25">
      <c r="A421" s="9">
        <v>44272</v>
      </c>
      <c r="B421" s="7">
        <v>9</v>
      </c>
      <c r="C421" s="7">
        <v>0</v>
      </c>
      <c r="D421" s="7">
        <v>60137</v>
      </c>
      <c r="E421" s="7">
        <v>17</v>
      </c>
      <c r="F421" s="7">
        <v>0</v>
      </c>
      <c r="G421" s="7">
        <v>60023</v>
      </c>
      <c r="H421" s="7">
        <v>87</v>
      </c>
      <c r="I421" s="7">
        <v>-11</v>
      </c>
      <c r="J421" s="7">
        <v>0</v>
      </c>
      <c r="K421" s="7">
        <v>30</v>
      </c>
      <c r="L421" s="7">
        <v>0</v>
      </c>
      <c r="M421" s="7">
        <v>9</v>
      </c>
      <c r="N421" s="7">
        <v>0</v>
      </c>
      <c r="O421" s="7">
        <v>0</v>
      </c>
      <c r="P421" s="7">
        <v>0</v>
      </c>
      <c r="Q421" s="7">
        <v>0</v>
      </c>
    </row>
    <row r="422" spans="1:17" x14ac:dyDescent="0.25">
      <c r="A422" s="9">
        <v>44273</v>
      </c>
      <c r="B422" s="7">
        <v>15</v>
      </c>
      <c r="C422" s="7">
        <v>0</v>
      </c>
      <c r="D422" s="7">
        <v>60152</v>
      </c>
      <c r="E422" s="7">
        <v>13</v>
      </c>
      <c r="F422" s="7">
        <v>0</v>
      </c>
      <c r="G422" s="7">
        <v>60036</v>
      </c>
      <c r="H422" s="7">
        <v>94</v>
      </c>
      <c r="I422" s="7">
        <v>-16</v>
      </c>
      <c r="J422" s="7">
        <v>0</v>
      </c>
      <c r="K422" s="7">
        <v>30</v>
      </c>
      <c r="L422" s="7">
        <v>0</v>
      </c>
      <c r="M422" s="7">
        <v>15</v>
      </c>
      <c r="N422" s="7">
        <v>0</v>
      </c>
      <c r="O422" s="7">
        <v>0</v>
      </c>
      <c r="P422" s="7">
        <v>0</v>
      </c>
      <c r="Q422" s="7">
        <v>0</v>
      </c>
    </row>
    <row r="423" spans="1:17" x14ac:dyDescent="0.25">
      <c r="A423" s="9">
        <v>44274</v>
      </c>
      <c r="B423" s="7">
        <v>15</v>
      </c>
      <c r="C423" s="7">
        <v>0</v>
      </c>
      <c r="D423" s="7">
        <v>60167</v>
      </c>
      <c r="E423" s="7">
        <v>5</v>
      </c>
      <c r="F423" s="7">
        <v>0</v>
      </c>
      <c r="G423" s="7">
        <v>60041</v>
      </c>
      <c r="H423" s="7">
        <v>103</v>
      </c>
      <c r="I423" s="7">
        <v>-15</v>
      </c>
      <c r="J423" s="7">
        <v>0</v>
      </c>
      <c r="K423" s="7">
        <v>30</v>
      </c>
      <c r="L423" s="7">
        <v>0</v>
      </c>
      <c r="M423" s="7">
        <v>15</v>
      </c>
      <c r="N423" s="7">
        <v>0</v>
      </c>
      <c r="O423" s="7">
        <v>0</v>
      </c>
      <c r="P423" s="7">
        <v>0</v>
      </c>
      <c r="Q423" s="7">
        <v>0</v>
      </c>
    </row>
    <row r="424" spans="1:17" x14ac:dyDescent="0.25">
      <c r="A424" s="9">
        <v>44275</v>
      </c>
      <c r="B424" s="7">
        <v>17</v>
      </c>
      <c r="C424" s="7">
        <v>0</v>
      </c>
      <c r="D424" s="7">
        <v>60184</v>
      </c>
      <c r="E424" s="7">
        <v>3</v>
      </c>
      <c r="F424" s="7">
        <v>0</v>
      </c>
      <c r="G424" s="7">
        <v>60044</v>
      </c>
      <c r="H424" s="7">
        <v>115</v>
      </c>
      <c r="I424" s="7">
        <v>-13</v>
      </c>
      <c r="J424" s="7">
        <v>0</v>
      </c>
      <c r="K424" s="7">
        <v>30</v>
      </c>
      <c r="L424" s="7">
        <v>0</v>
      </c>
      <c r="M424" s="7">
        <v>17</v>
      </c>
      <c r="N424" s="7">
        <v>0</v>
      </c>
      <c r="O424" s="7">
        <v>0</v>
      </c>
      <c r="P424" s="7">
        <v>0</v>
      </c>
      <c r="Q424" s="7">
        <v>0</v>
      </c>
    </row>
    <row r="425" spans="1:17" x14ac:dyDescent="0.25">
      <c r="A425" s="9">
        <v>44276</v>
      </c>
      <c r="B425" s="7">
        <v>12</v>
      </c>
      <c r="C425" s="7">
        <v>0</v>
      </c>
      <c r="D425" s="7">
        <v>60196</v>
      </c>
      <c r="E425" s="7">
        <v>16</v>
      </c>
      <c r="F425" s="7">
        <v>0</v>
      </c>
      <c r="G425" s="7">
        <v>60060</v>
      </c>
      <c r="H425" s="7">
        <v>110</v>
      </c>
      <c r="I425" s="7">
        <v>-12</v>
      </c>
      <c r="J425" s="7">
        <v>0</v>
      </c>
      <c r="K425" s="7">
        <v>30</v>
      </c>
      <c r="L425" s="7">
        <v>0</v>
      </c>
      <c r="M425" s="7">
        <v>12</v>
      </c>
      <c r="N425" s="7">
        <v>0</v>
      </c>
      <c r="O425" s="7">
        <v>0</v>
      </c>
      <c r="P425" s="7">
        <v>0</v>
      </c>
      <c r="Q425" s="7">
        <v>0</v>
      </c>
    </row>
    <row r="426" spans="1:17" x14ac:dyDescent="0.25">
      <c r="A426" s="9">
        <v>44277</v>
      </c>
      <c r="B426" s="7">
        <v>12</v>
      </c>
      <c r="C426" s="7">
        <v>0</v>
      </c>
      <c r="D426" s="7">
        <v>60208</v>
      </c>
      <c r="E426" s="7">
        <v>13</v>
      </c>
      <c r="F426" s="7">
        <v>0</v>
      </c>
      <c r="G426" s="7">
        <v>60073</v>
      </c>
      <c r="H426" s="7">
        <v>106</v>
      </c>
      <c r="I426" s="7">
        <v>-9</v>
      </c>
      <c r="J426" s="7">
        <v>0</v>
      </c>
      <c r="K426" s="7">
        <v>30</v>
      </c>
      <c r="L426" s="7">
        <v>0</v>
      </c>
      <c r="M426" s="7">
        <v>12</v>
      </c>
      <c r="N426" s="7">
        <v>0</v>
      </c>
      <c r="O426" s="7">
        <v>0</v>
      </c>
      <c r="P426" s="7">
        <v>0</v>
      </c>
      <c r="Q426" s="7">
        <v>0</v>
      </c>
    </row>
    <row r="427" spans="1:17" x14ac:dyDescent="0.25">
      <c r="A427" s="9">
        <v>44278</v>
      </c>
      <c r="B427" s="7">
        <v>13</v>
      </c>
      <c r="C427" s="7">
        <v>0</v>
      </c>
      <c r="D427" s="7">
        <v>60221</v>
      </c>
      <c r="E427" s="7">
        <v>12</v>
      </c>
      <c r="F427" s="7">
        <v>0</v>
      </c>
      <c r="G427" s="7">
        <v>60085</v>
      </c>
      <c r="H427" s="7">
        <v>103</v>
      </c>
      <c r="I427" s="7">
        <v>-5</v>
      </c>
      <c r="J427" s="7">
        <v>0</v>
      </c>
      <c r="K427" s="7">
        <v>30</v>
      </c>
      <c r="L427" s="7">
        <v>0</v>
      </c>
      <c r="M427" s="7">
        <v>13</v>
      </c>
      <c r="N427" s="7">
        <v>0</v>
      </c>
      <c r="O427" s="7">
        <v>0</v>
      </c>
      <c r="P427" s="7">
        <v>0</v>
      </c>
      <c r="Q427" s="7">
        <v>0</v>
      </c>
    </row>
    <row r="428" spans="1:17" x14ac:dyDescent="0.25">
      <c r="A428" s="9">
        <v>44279</v>
      </c>
      <c r="B428" s="7">
        <v>15</v>
      </c>
      <c r="C428" s="7">
        <v>0</v>
      </c>
      <c r="D428" s="7">
        <v>60236</v>
      </c>
      <c r="E428" s="7">
        <v>15</v>
      </c>
      <c r="F428" s="7">
        <v>0</v>
      </c>
      <c r="G428" s="7">
        <v>60100</v>
      </c>
      <c r="H428" s="7">
        <v>103</v>
      </c>
      <c r="I428" s="7">
        <v>-5</v>
      </c>
      <c r="J428" s="7">
        <v>0</v>
      </c>
      <c r="K428" s="7">
        <v>30</v>
      </c>
      <c r="L428" s="7">
        <v>0</v>
      </c>
      <c r="M428" s="7">
        <v>15</v>
      </c>
      <c r="N428" s="7">
        <v>0</v>
      </c>
      <c r="O428" s="7">
        <v>0</v>
      </c>
      <c r="P428" s="7">
        <v>0</v>
      </c>
      <c r="Q428" s="7">
        <v>0</v>
      </c>
    </row>
    <row r="429" spans="1:17" x14ac:dyDescent="0.25">
      <c r="A429" s="9">
        <v>44280</v>
      </c>
      <c r="B429" s="7">
        <v>17</v>
      </c>
      <c r="C429" s="7">
        <v>0</v>
      </c>
      <c r="D429" s="7">
        <v>60253</v>
      </c>
      <c r="E429" s="7">
        <v>8</v>
      </c>
      <c r="F429" s="7">
        <v>0</v>
      </c>
      <c r="G429" s="7">
        <v>60108</v>
      </c>
      <c r="H429" s="7">
        <v>112</v>
      </c>
      <c r="I429" s="7">
        <v>-5</v>
      </c>
      <c r="J429" s="7">
        <v>0</v>
      </c>
      <c r="K429" s="7">
        <v>30</v>
      </c>
      <c r="L429" s="7">
        <v>0</v>
      </c>
      <c r="M429" s="7">
        <v>17</v>
      </c>
      <c r="N429" s="7">
        <v>0</v>
      </c>
      <c r="O429" s="7">
        <v>0</v>
      </c>
      <c r="P429" s="7">
        <v>0</v>
      </c>
      <c r="Q429" s="7">
        <v>0</v>
      </c>
    </row>
    <row r="430" spans="1:17" x14ac:dyDescent="0.25">
      <c r="A430" s="9">
        <v>44281</v>
      </c>
      <c r="B430" s="7">
        <v>12</v>
      </c>
      <c r="C430" s="7">
        <v>0</v>
      </c>
      <c r="D430" s="7">
        <v>60265</v>
      </c>
      <c r="E430" s="7">
        <v>17</v>
      </c>
      <c r="F430" s="7">
        <v>0</v>
      </c>
      <c r="G430" s="7">
        <v>60125</v>
      </c>
      <c r="H430" s="7">
        <v>105</v>
      </c>
      <c r="I430" s="7">
        <v>-3</v>
      </c>
      <c r="J430" s="7">
        <v>0</v>
      </c>
      <c r="K430" s="7">
        <v>30</v>
      </c>
      <c r="L430" s="7">
        <v>0</v>
      </c>
      <c r="M430" s="7">
        <v>11</v>
      </c>
      <c r="N430" s="7">
        <v>1</v>
      </c>
      <c r="O430" s="7">
        <v>0</v>
      </c>
      <c r="P430" s="7">
        <v>1</v>
      </c>
      <c r="Q430" s="7">
        <v>1</v>
      </c>
    </row>
    <row r="431" spans="1:17" x14ac:dyDescent="0.25">
      <c r="A431" s="9">
        <v>44282</v>
      </c>
      <c r="B431" s="7">
        <v>23</v>
      </c>
      <c r="C431" s="7">
        <v>0</v>
      </c>
      <c r="D431" s="7">
        <v>60288</v>
      </c>
      <c r="E431" s="7">
        <v>10</v>
      </c>
      <c r="F431" s="7">
        <v>0</v>
      </c>
      <c r="G431" s="7">
        <v>60135</v>
      </c>
      <c r="H431" s="7">
        <v>113</v>
      </c>
      <c r="I431" s="7">
        <v>2</v>
      </c>
      <c r="J431" s="7">
        <v>0</v>
      </c>
      <c r="K431" s="7">
        <v>30</v>
      </c>
      <c r="L431" s="7">
        <v>0</v>
      </c>
      <c r="M431" s="7">
        <v>22</v>
      </c>
      <c r="N431" s="7">
        <v>1</v>
      </c>
      <c r="O431" s="7">
        <v>0</v>
      </c>
      <c r="P431" s="7">
        <v>1</v>
      </c>
      <c r="Q431" s="7">
        <v>1</v>
      </c>
    </row>
    <row r="432" spans="1:17" x14ac:dyDescent="0.25">
      <c r="A432" s="9">
        <v>44283</v>
      </c>
      <c r="B432" s="7">
        <v>12</v>
      </c>
      <c r="C432" s="7">
        <v>0</v>
      </c>
      <c r="D432" s="7">
        <v>60300</v>
      </c>
      <c r="E432" s="7">
        <v>9</v>
      </c>
      <c r="F432" s="7">
        <v>0</v>
      </c>
      <c r="G432" s="7">
        <v>60144</v>
      </c>
      <c r="H432" s="7">
        <v>115</v>
      </c>
      <c r="I432" s="7">
        <v>3</v>
      </c>
      <c r="J432" s="7">
        <v>0</v>
      </c>
      <c r="K432" s="7">
        <v>30</v>
      </c>
      <c r="L432" s="7">
        <v>0</v>
      </c>
      <c r="M432" s="7">
        <v>12</v>
      </c>
      <c r="N432" s="7">
        <v>0</v>
      </c>
      <c r="O432" s="7">
        <v>0</v>
      </c>
      <c r="P432" s="7">
        <v>0</v>
      </c>
      <c r="Q432" s="7">
        <v>1</v>
      </c>
    </row>
    <row r="433" spans="1:17" x14ac:dyDescent="0.25">
      <c r="A433" s="9">
        <v>44284</v>
      </c>
      <c r="B433" s="7">
        <v>21</v>
      </c>
      <c r="C433" s="7">
        <v>0</v>
      </c>
      <c r="D433" s="7">
        <v>60321</v>
      </c>
      <c r="E433" s="7">
        <v>9</v>
      </c>
      <c r="F433" s="7">
        <v>0</v>
      </c>
      <c r="G433" s="7">
        <v>60153</v>
      </c>
      <c r="H433" s="7">
        <v>121</v>
      </c>
      <c r="I433" s="7">
        <v>9</v>
      </c>
      <c r="J433" s="7">
        <v>0</v>
      </c>
      <c r="K433" s="7">
        <v>30</v>
      </c>
      <c r="L433" s="7">
        <v>0</v>
      </c>
      <c r="M433" s="7">
        <v>21</v>
      </c>
      <c r="N433" s="7">
        <v>0</v>
      </c>
      <c r="O433" s="7">
        <v>0</v>
      </c>
      <c r="P433" s="7">
        <v>0</v>
      </c>
      <c r="Q433" s="7">
        <v>1</v>
      </c>
    </row>
    <row r="434" spans="1:17" x14ac:dyDescent="0.25">
      <c r="A434" s="9">
        <v>44285</v>
      </c>
      <c r="B434" s="7">
        <v>26</v>
      </c>
      <c r="C434" s="7">
        <v>0</v>
      </c>
      <c r="D434" s="7">
        <v>60347</v>
      </c>
      <c r="E434" s="7">
        <v>7</v>
      </c>
      <c r="F434" s="7">
        <v>0</v>
      </c>
      <c r="G434" s="7">
        <v>60160</v>
      </c>
      <c r="H434" s="7">
        <v>142</v>
      </c>
      <c r="I434" s="7">
        <v>7</v>
      </c>
      <c r="J434" s="7">
        <v>0</v>
      </c>
      <c r="K434" s="7">
        <v>30</v>
      </c>
      <c r="L434" s="7">
        <v>0</v>
      </c>
      <c r="M434" s="7">
        <v>26</v>
      </c>
      <c r="N434" s="7">
        <v>0</v>
      </c>
      <c r="O434" s="7">
        <v>0</v>
      </c>
      <c r="P434" s="7">
        <v>0</v>
      </c>
      <c r="Q434" s="7">
        <v>1</v>
      </c>
    </row>
    <row r="435" spans="1:17" x14ac:dyDescent="0.25">
      <c r="A435" s="9">
        <v>44286</v>
      </c>
      <c r="B435" s="7">
        <v>34</v>
      </c>
      <c r="C435" s="7">
        <v>0</v>
      </c>
      <c r="D435" s="7">
        <v>60381</v>
      </c>
      <c r="E435" s="7">
        <v>11</v>
      </c>
      <c r="F435" s="7">
        <v>0</v>
      </c>
      <c r="G435" s="7">
        <v>60171</v>
      </c>
      <c r="H435" s="7">
        <v>165</v>
      </c>
      <c r="I435" s="7">
        <v>7</v>
      </c>
      <c r="J435" s="7">
        <v>0</v>
      </c>
      <c r="K435" s="7">
        <v>30</v>
      </c>
      <c r="L435" s="7">
        <v>0</v>
      </c>
      <c r="M435" s="7">
        <v>33</v>
      </c>
      <c r="N435" s="7">
        <v>1</v>
      </c>
      <c r="O435" s="7">
        <v>0</v>
      </c>
      <c r="P435" s="7">
        <v>1</v>
      </c>
      <c r="Q435" s="7">
        <v>1</v>
      </c>
    </row>
    <row r="436" spans="1:17" x14ac:dyDescent="0.25">
      <c r="A436" s="9">
        <v>44287</v>
      </c>
      <c r="B436" s="7">
        <v>26</v>
      </c>
      <c r="C436" s="7">
        <v>0</v>
      </c>
      <c r="D436" s="7">
        <v>60407</v>
      </c>
      <c r="E436" s="7">
        <v>12</v>
      </c>
      <c r="F436" s="7">
        <v>0</v>
      </c>
      <c r="G436" s="7">
        <v>60183</v>
      </c>
      <c r="H436" s="7">
        <v>178</v>
      </c>
      <c r="I436" s="7">
        <v>8</v>
      </c>
      <c r="J436" s="7">
        <v>0</v>
      </c>
      <c r="K436" s="7">
        <v>30</v>
      </c>
      <c r="L436" s="7">
        <v>0</v>
      </c>
      <c r="M436" s="7">
        <v>26</v>
      </c>
      <c r="N436" s="7">
        <v>0</v>
      </c>
      <c r="O436" s="7">
        <v>0</v>
      </c>
      <c r="P436" s="7">
        <v>0</v>
      </c>
      <c r="Q436" s="7">
        <v>1</v>
      </c>
    </row>
    <row r="437" spans="1:17" x14ac:dyDescent="0.25">
      <c r="A437" s="9">
        <v>44288</v>
      </c>
      <c r="B437" s="7">
        <v>43</v>
      </c>
      <c r="C437" s="7">
        <v>0</v>
      </c>
      <c r="D437" s="7">
        <v>60450</v>
      </c>
      <c r="E437" s="7">
        <v>15</v>
      </c>
      <c r="F437" s="7">
        <v>0</v>
      </c>
      <c r="G437" s="7">
        <v>60198</v>
      </c>
      <c r="H437" s="7">
        <v>204</v>
      </c>
      <c r="I437" s="7">
        <v>10</v>
      </c>
      <c r="J437" s="7">
        <v>0</v>
      </c>
      <c r="K437" s="7">
        <v>30</v>
      </c>
      <c r="L437" s="7">
        <v>0</v>
      </c>
      <c r="M437" s="7">
        <v>43</v>
      </c>
      <c r="N437" s="7">
        <v>0</v>
      </c>
      <c r="O437" s="7">
        <v>0</v>
      </c>
      <c r="P437" s="7">
        <v>0</v>
      </c>
      <c r="Q437" s="7">
        <v>1</v>
      </c>
    </row>
    <row r="438" spans="1:17" x14ac:dyDescent="0.25">
      <c r="A438" s="9">
        <v>44289</v>
      </c>
      <c r="B438" s="7">
        <v>18</v>
      </c>
      <c r="C438" s="7">
        <v>0</v>
      </c>
      <c r="D438" s="7">
        <v>60468</v>
      </c>
      <c r="E438" s="7">
        <v>9</v>
      </c>
      <c r="F438" s="7">
        <v>0</v>
      </c>
      <c r="G438" s="7">
        <v>60207</v>
      </c>
      <c r="H438" s="7">
        <v>212</v>
      </c>
      <c r="I438" s="7">
        <v>11</v>
      </c>
      <c r="J438" s="7">
        <v>0</v>
      </c>
      <c r="K438" s="7">
        <v>30</v>
      </c>
      <c r="L438" s="7">
        <v>0</v>
      </c>
      <c r="M438" s="7">
        <v>17</v>
      </c>
      <c r="N438" s="7">
        <v>1</v>
      </c>
      <c r="O438" s="7">
        <v>0</v>
      </c>
      <c r="P438" s="7">
        <v>1</v>
      </c>
      <c r="Q438" s="7">
        <v>1</v>
      </c>
    </row>
    <row r="439" spans="1:17" x14ac:dyDescent="0.25">
      <c r="A439" s="9">
        <v>44290</v>
      </c>
      <c r="B439" s="7">
        <v>10</v>
      </c>
      <c r="C439" s="7">
        <v>0</v>
      </c>
      <c r="D439" s="7">
        <v>60478</v>
      </c>
      <c r="E439" s="7">
        <v>17</v>
      </c>
      <c r="F439" s="7">
        <v>0</v>
      </c>
      <c r="G439" s="7">
        <v>60224</v>
      </c>
      <c r="H439" s="7">
        <v>206</v>
      </c>
      <c r="I439" s="7">
        <v>10</v>
      </c>
      <c r="J439" s="7">
        <v>0</v>
      </c>
      <c r="K439" s="7">
        <v>30</v>
      </c>
      <c r="L439" s="7">
        <v>0</v>
      </c>
      <c r="M439" s="7">
        <v>10</v>
      </c>
      <c r="N439" s="7">
        <v>0</v>
      </c>
      <c r="O439" s="7">
        <v>0</v>
      </c>
      <c r="P439" s="7">
        <v>0</v>
      </c>
      <c r="Q439" s="7">
        <v>1</v>
      </c>
    </row>
    <row r="440" spans="1:17" x14ac:dyDescent="0.25">
      <c r="A440" s="9">
        <v>44291</v>
      </c>
      <c r="B440" s="7">
        <v>17</v>
      </c>
      <c r="C440" s="7">
        <v>0</v>
      </c>
      <c r="D440" s="7">
        <v>60495</v>
      </c>
      <c r="E440" s="7">
        <v>12</v>
      </c>
      <c r="F440" s="7">
        <v>0</v>
      </c>
      <c r="G440" s="7">
        <v>60236</v>
      </c>
      <c r="H440" s="7">
        <v>205</v>
      </c>
      <c r="I440" s="7">
        <v>16</v>
      </c>
      <c r="J440" s="7">
        <v>0</v>
      </c>
      <c r="K440" s="7">
        <v>30</v>
      </c>
      <c r="L440" s="7">
        <v>0</v>
      </c>
      <c r="M440" s="7">
        <v>17</v>
      </c>
      <c r="N440" s="7">
        <v>0</v>
      </c>
      <c r="O440" s="7">
        <v>0</v>
      </c>
      <c r="P440" s="7">
        <v>0</v>
      </c>
      <c r="Q440" s="7">
        <v>1</v>
      </c>
    </row>
    <row r="441" spans="1:17" x14ac:dyDescent="0.25">
      <c r="A441" s="9">
        <v>44292</v>
      </c>
      <c r="B441" s="7">
        <v>24</v>
      </c>
      <c r="C441" s="7">
        <v>0</v>
      </c>
      <c r="D441" s="7">
        <v>60519</v>
      </c>
      <c r="E441" s="7">
        <v>25</v>
      </c>
      <c r="F441" s="7">
        <v>0</v>
      </c>
      <c r="G441" s="7">
        <v>60261</v>
      </c>
      <c r="H441" s="7">
        <v>202</v>
      </c>
      <c r="I441" s="7">
        <v>18</v>
      </c>
      <c r="J441" s="7">
        <v>0</v>
      </c>
      <c r="K441" s="7">
        <v>30</v>
      </c>
      <c r="L441" s="7">
        <v>0</v>
      </c>
      <c r="M441" s="7">
        <v>24</v>
      </c>
      <c r="N441" s="7">
        <v>0</v>
      </c>
      <c r="O441" s="7">
        <v>0</v>
      </c>
      <c r="P441" s="7">
        <v>0</v>
      </c>
      <c r="Q441" s="7">
        <v>1</v>
      </c>
    </row>
    <row r="442" spans="1:17" x14ac:dyDescent="0.25">
      <c r="A442" s="9">
        <v>44293</v>
      </c>
      <c r="B442" s="7">
        <v>35</v>
      </c>
      <c r="C442" s="7">
        <v>0</v>
      </c>
      <c r="D442" s="7">
        <v>60554</v>
      </c>
      <c r="E442" s="7">
        <v>21</v>
      </c>
      <c r="F442" s="7">
        <v>0</v>
      </c>
      <c r="G442" s="7">
        <v>60282</v>
      </c>
      <c r="H442" s="7">
        <v>218</v>
      </c>
      <c r="I442" s="7">
        <v>16</v>
      </c>
      <c r="J442" s="7">
        <v>0</v>
      </c>
      <c r="K442" s="7">
        <v>30</v>
      </c>
      <c r="L442" s="7">
        <v>0</v>
      </c>
      <c r="M442" s="7">
        <v>34</v>
      </c>
      <c r="N442" s="7">
        <v>1</v>
      </c>
      <c r="O442" s="7">
        <v>0</v>
      </c>
      <c r="P442" s="7">
        <v>1</v>
      </c>
      <c r="Q442" s="7">
        <v>1</v>
      </c>
    </row>
    <row r="443" spans="1:17" x14ac:dyDescent="0.25">
      <c r="A443" s="9">
        <v>44294</v>
      </c>
      <c r="B443" s="7">
        <v>21</v>
      </c>
      <c r="C443" s="7">
        <v>0</v>
      </c>
      <c r="D443" s="7">
        <v>60575</v>
      </c>
      <c r="E443" s="7">
        <v>24</v>
      </c>
      <c r="F443" s="7">
        <v>0</v>
      </c>
      <c r="G443" s="7">
        <v>60306</v>
      </c>
      <c r="H443" s="7">
        <v>218</v>
      </c>
      <c r="I443" s="7">
        <v>13</v>
      </c>
      <c r="J443" s="7">
        <v>0</v>
      </c>
      <c r="K443" s="7">
        <v>30</v>
      </c>
      <c r="L443" s="7">
        <v>0</v>
      </c>
      <c r="M443" s="7">
        <v>21</v>
      </c>
      <c r="N443" s="7">
        <v>0</v>
      </c>
      <c r="O443" s="7">
        <v>0</v>
      </c>
      <c r="P443" s="7">
        <v>0</v>
      </c>
      <c r="Q443" s="7">
        <v>1</v>
      </c>
    </row>
    <row r="444" spans="1:17" x14ac:dyDescent="0.25">
      <c r="A444" s="9">
        <v>44295</v>
      </c>
      <c r="B444" s="7">
        <v>26</v>
      </c>
      <c r="C444" s="7">
        <v>0</v>
      </c>
      <c r="D444" s="7">
        <v>60601</v>
      </c>
      <c r="E444" s="7">
        <v>20</v>
      </c>
      <c r="F444" s="7">
        <v>0</v>
      </c>
      <c r="G444" s="7">
        <v>60326</v>
      </c>
      <c r="H444" s="7">
        <v>223</v>
      </c>
      <c r="I444" s="7">
        <v>14</v>
      </c>
      <c r="J444" s="7">
        <v>0</v>
      </c>
      <c r="K444" s="7">
        <v>30</v>
      </c>
      <c r="L444" s="7">
        <v>0</v>
      </c>
      <c r="M444" s="7">
        <v>26</v>
      </c>
      <c r="N444" s="7">
        <v>0</v>
      </c>
      <c r="O444" s="7">
        <v>0</v>
      </c>
      <c r="P444" s="7">
        <v>0</v>
      </c>
      <c r="Q444" s="7">
        <v>1</v>
      </c>
    </row>
    <row r="445" spans="1:17" x14ac:dyDescent="0.25">
      <c r="A445" s="9">
        <v>44296</v>
      </c>
      <c r="B445" s="7">
        <v>32</v>
      </c>
      <c r="C445" s="7">
        <v>0</v>
      </c>
      <c r="D445" s="7">
        <v>60633</v>
      </c>
      <c r="E445" s="7">
        <v>18</v>
      </c>
      <c r="F445" s="7">
        <v>0</v>
      </c>
      <c r="G445" s="7">
        <v>60344</v>
      </c>
      <c r="H445" s="7">
        <v>236</v>
      </c>
      <c r="I445" s="7">
        <v>15</v>
      </c>
      <c r="J445" s="7">
        <v>0</v>
      </c>
      <c r="K445" s="7">
        <v>30</v>
      </c>
      <c r="L445" s="7">
        <v>0</v>
      </c>
      <c r="M445" s="7">
        <v>31</v>
      </c>
      <c r="N445" s="7">
        <v>1</v>
      </c>
      <c r="O445" s="7">
        <v>0</v>
      </c>
      <c r="P445" s="7">
        <v>1</v>
      </c>
      <c r="Q445" s="7">
        <v>1</v>
      </c>
    </row>
    <row r="446" spans="1:17" x14ac:dyDescent="0.25">
      <c r="A446" s="9">
        <v>44297</v>
      </c>
      <c r="B446" s="7">
        <v>20</v>
      </c>
      <c r="C446" s="7">
        <v>0</v>
      </c>
      <c r="D446" s="7">
        <v>60653</v>
      </c>
      <c r="E446" s="7">
        <v>13</v>
      </c>
      <c r="F446" s="7">
        <v>0</v>
      </c>
      <c r="G446" s="7">
        <v>60357</v>
      </c>
      <c r="H446" s="7">
        <v>230</v>
      </c>
      <c r="I446" s="7">
        <v>28</v>
      </c>
      <c r="J446" s="7">
        <v>0</v>
      </c>
      <c r="K446" s="7">
        <v>30</v>
      </c>
      <c r="L446" s="7">
        <v>0</v>
      </c>
      <c r="M446" s="7">
        <v>19</v>
      </c>
      <c r="N446" s="7">
        <v>1</v>
      </c>
      <c r="O446" s="7">
        <v>1</v>
      </c>
      <c r="P446" s="7">
        <v>0</v>
      </c>
      <c r="Q446" s="7">
        <v>1</v>
      </c>
    </row>
    <row r="447" spans="1:17" x14ac:dyDescent="0.25">
      <c r="A447" s="9">
        <v>44298</v>
      </c>
      <c r="B447" s="7">
        <v>25</v>
      </c>
      <c r="C447" s="7">
        <v>0</v>
      </c>
      <c r="D447" s="7">
        <v>60678</v>
      </c>
      <c r="E447" s="7">
        <v>22</v>
      </c>
      <c r="F447" s="7">
        <v>0</v>
      </c>
      <c r="G447" s="7">
        <v>60379</v>
      </c>
      <c r="H447" s="7">
        <v>235</v>
      </c>
      <c r="I447" s="7">
        <v>26</v>
      </c>
      <c r="J447" s="7">
        <v>0</v>
      </c>
      <c r="K447" s="7">
        <v>30</v>
      </c>
      <c r="L447" s="7">
        <v>0</v>
      </c>
      <c r="M447" s="7">
        <v>25</v>
      </c>
      <c r="N447" s="7">
        <v>0</v>
      </c>
      <c r="O447" s="7">
        <v>0</v>
      </c>
      <c r="P447" s="7">
        <v>0</v>
      </c>
      <c r="Q447" s="7">
        <v>1</v>
      </c>
    </row>
    <row r="448" spans="1:17" x14ac:dyDescent="0.25">
      <c r="A448" s="9">
        <v>44299</v>
      </c>
      <c r="B448" s="7">
        <v>14</v>
      </c>
      <c r="C448" s="7">
        <v>0</v>
      </c>
      <c r="D448" s="7">
        <v>60692</v>
      </c>
      <c r="E448" s="7">
        <v>17</v>
      </c>
      <c r="F448" s="7">
        <v>0</v>
      </c>
      <c r="G448" s="7">
        <v>60396</v>
      </c>
      <c r="H448" s="7">
        <v>227</v>
      </c>
      <c r="I448" s="7">
        <v>31</v>
      </c>
      <c r="J448" s="7">
        <v>0</v>
      </c>
      <c r="K448" s="7">
        <v>30</v>
      </c>
      <c r="L448" s="7">
        <v>0</v>
      </c>
      <c r="M448" s="7">
        <v>14</v>
      </c>
      <c r="N448" s="7">
        <v>0</v>
      </c>
      <c r="O448" s="7">
        <v>0</v>
      </c>
      <c r="P448" s="7">
        <v>0</v>
      </c>
      <c r="Q448" s="7">
        <v>1</v>
      </c>
    </row>
    <row r="449" spans="1:17" x14ac:dyDescent="0.25">
      <c r="A449" s="9">
        <v>44300</v>
      </c>
      <c r="B449" s="7">
        <v>27</v>
      </c>
      <c r="C449" s="7">
        <v>0</v>
      </c>
      <c r="D449" s="7">
        <v>60719</v>
      </c>
      <c r="E449" s="7">
        <v>18</v>
      </c>
      <c r="F449" s="7">
        <v>0</v>
      </c>
      <c r="G449" s="7">
        <v>60414</v>
      </c>
      <c r="H449" s="7">
        <v>236</v>
      </c>
      <c r="I449" s="7">
        <v>31</v>
      </c>
      <c r="J449" s="7">
        <v>0</v>
      </c>
      <c r="K449" s="7">
        <v>30</v>
      </c>
      <c r="L449" s="7">
        <v>0</v>
      </c>
      <c r="M449" s="7">
        <v>26</v>
      </c>
      <c r="N449" s="7">
        <v>1</v>
      </c>
      <c r="O449" s="7">
        <v>0</v>
      </c>
      <c r="P449" s="7">
        <v>1</v>
      </c>
      <c r="Q449" s="7">
        <v>2</v>
      </c>
    </row>
    <row r="450" spans="1:17" x14ac:dyDescent="0.25">
      <c r="A450" s="9">
        <v>44301</v>
      </c>
      <c r="B450" s="7">
        <v>16</v>
      </c>
      <c r="C450" s="7">
        <v>0</v>
      </c>
      <c r="D450" s="7">
        <v>60735</v>
      </c>
      <c r="E450" s="7">
        <v>25</v>
      </c>
      <c r="F450" s="7">
        <v>0</v>
      </c>
      <c r="G450" s="7">
        <v>60439</v>
      </c>
      <c r="H450" s="7">
        <v>231</v>
      </c>
      <c r="I450" s="7">
        <v>27</v>
      </c>
      <c r="J450" s="7">
        <v>0</v>
      </c>
      <c r="K450" s="7">
        <v>30</v>
      </c>
      <c r="L450" s="7">
        <v>0</v>
      </c>
      <c r="M450" s="7">
        <v>16</v>
      </c>
      <c r="N450" s="7">
        <v>0</v>
      </c>
      <c r="O450" s="7">
        <v>0</v>
      </c>
      <c r="P450" s="7">
        <v>0</v>
      </c>
      <c r="Q450" s="7">
        <v>2</v>
      </c>
    </row>
    <row r="451" spans="1:17" x14ac:dyDescent="0.25">
      <c r="A451" s="9">
        <v>44302</v>
      </c>
      <c r="B451" s="7">
        <v>34</v>
      </c>
      <c r="C451" s="7">
        <v>0</v>
      </c>
      <c r="D451" s="7">
        <v>60769</v>
      </c>
      <c r="E451" s="7">
        <v>29</v>
      </c>
      <c r="F451" s="7">
        <v>0</v>
      </c>
      <c r="G451" s="7">
        <v>60468</v>
      </c>
      <c r="H451" s="7">
        <v>242</v>
      </c>
      <c r="I451" s="7">
        <v>21</v>
      </c>
      <c r="J451" s="7">
        <v>0</v>
      </c>
      <c r="K451" s="7">
        <v>30</v>
      </c>
      <c r="L451" s="7">
        <v>0</v>
      </c>
      <c r="M451" s="7">
        <v>32</v>
      </c>
      <c r="N451" s="7">
        <v>2</v>
      </c>
      <c r="O451" s="7">
        <v>0</v>
      </c>
      <c r="P451" s="7">
        <v>2</v>
      </c>
      <c r="Q451" s="7">
        <v>2</v>
      </c>
    </row>
    <row r="452" spans="1:17" x14ac:dyDescent="0.25">
      <c r="A452" s="9">
        <v>44303</v>
      </c>
      <c r="B452" s="7">
        <v>39</v>
      </c>
      <c r="C452" s="7">
        <v>0</v>
      </c>
      <c r="D452" s="7">
        <v>60808</v>
      </c>
      <c r="E452" s="7">
        <v>17</v>
      </c>
      <c r="F452" s="7">
        <v>0</v>
      </c>
      <c r="G452" s="7">
        <v>60485</v>
      </c>
      <c r="H452" s="7">
        <v>253</v>
      </c>
      <c r="I452" s="7">
        <v>32</v>
      </c>
      <c r="J452" s="7">
        <v>0</v>
      </c>
      <c r="K452" s="7">
        <v>30</v>
      </c>
      <c r="L452" s="7">
        <v>0</v>
      </c>
      <c r="M452" s="7">
        <v>35</v>
      </c>
      <c r="N452" s="7">
        <v>4</v>
      </c>
      <c r="O452" s="7">
        <v>0</v>
      </c>
      <c r="P452" s="7">
        <v>4</v>
      </c>
      <c r="Q452" s="7">
        <v>2</v>
      </c>
    </row>
    <row r="453" spans="1:17" x14ac:dyDescent="0.25">
      <c r="A453" s="9">
        <v>44304</v>
      </c>
      <c r="B453" s="7">
        <v>23</v>
      </c>
      <c r="C453" s="7">
        <v>0</v>
      </c>
      <c r="D453" s="7">
        <v>60831</v>
      </c>
      <c r="E453" s="7">
        <v>22</v>
      </c>
      <c r="F453" s="7">
        <v>0</v>
      </c>
      <c r="G453" s="7">
        <v>60507</v>
      </c>
      <c r="H453" s="7">
        <v>248</v>
      </c>
      <c r="I453" s="7">
        <v>38</v>
      </c>
      <c r="J453" s="7">
        <v>0</v>
      </c>
      <c r="K453" s="7">
        <v>30</v>
      </c>
      <c r="L453" s="7">
        <v>0</v>
      </c>
      <c r="M453" s="7">
        <v>22</v>
      </c>
      <c r="N453" s="7">
        <v>1</v>
      </c>
      <c r="O453" s="7">
        <v>0</v>
      </c>
      <c r="P453" s="7">
        <v>1</v>
      </c>
      <c r="Q453" s="7">
        <v>2</v>
      </c>
    </row>
    <row r="454" spans="1:17" x14ac:dyDescent="0.25">
      <c r="A454" s="9">
        <v>44305</v>
      </c>
      <c r="B454" s="7">
        <v>20</v>
      </c>
      <c r="C454" s="7">
        <v>0</v>
      </c>
      <c r="D454" s="7">
        <v>60851</v>
      </c>
      <c r="E454" s="7">
        <v>18</v>
      </c>
      <c r="F454" s="7">
        <v>0</v>
      </c>
      <c r="G454" s="7">
        <v>60525</v>
      </c>
      <c r="H454" s="7">
        <v>239</v>
      </c>
      <c r="I454" s="7">
        <v>49</v>
      </c>
      <c r="J454" s="7">
        <v>0</v>
      </c>
      <c r="K454" s="7">
        <v>30</v>
      </c>
      <c r="L454" s="7">
        <v>0</v>
      </c>
      <c r="M454" s="7">
        <v>19</v>
      </c>
      <c r="N454" s="7">
        <v>1</v>
      </c>
      <c r="O454" s="7">
        <v>0</v>
      </c>
      <c r="P454" s="7">
        <v>1</v>
      </c>
      <c r="Q454" s="7">
        <v>1</v>
      </c>
    </row>
    <row r="455" spans="1:17" x14ac:dyDescent="0.25">
      <c r="A455" s="9">
        <v>44306</v>
      </c>
      <c r="B455" s="7">
        <v>14</v>
      </c>
      <c r="C455" s="7">
        <v>0</v>
      </c>
      <c r="D455" s="7">
        <v>60865</v>
      </c>
      <c r="E455" s="7">
        <v>37</v>
      </c>
      <c r="F455" s="7">
        <v>0</v>
      </c>
      <c r="G455" s="7">
        <v>60562</v>
      </c>
      <c r="H455" s="7">
        <v>221</v>
      </c>
      <c r="I455" s="7">
        <v>44</v>
      </c>
      <c r="J455" s="7">
        <v>0</v>
      </c>
      <c r="K455" s="7">
        <v>30</v>
      </c>
      <c r="L455" s="7">
        <v>0</v>
      </c>
      <c r="M455" s="7">
        <v>13</v>
      </c>
      <c r="N455" s="7">
        <v>1</v>
      </c>
      <c r="O455" s="7">
        <v>1</v>
      </c>
      <c r="P455" s="7">
        <v>0</v>
      </c>
      <c r="Q455" s="7">
        <v>1</v>
      </c>
    </row>
    <row r="456" spans="1:17" x14ac:dyDescent="0.25">
      <c r="A456" s="9">
        <v>44307</v>
      </c>
      <c r="B456" s="7">
        <v>15</v>
      </c>
      <c r="C456" s="7">
        <v>0</v>
      </c>
      <c r="D456" s="7">
        <v>60880</v>
      </c>
      <c r="E456" s="7">
        <v>36</v>
      </c>
      <c r="F456" s="7">
        <v>0</v>
      </c>
      <c r="G456" s="7">
        <v>60598</v>
      </c>
      <c r="H456" s="7">
        <v>204</v>
      </c>
      <c r="I456" s="7">
        <v>40</v>
      </c>
      <c r="J456" s="7">
        <v>0</v>
      </c>
      <c r="K456" s="7">
        <v>30</v>
      </c>
      <c r="L456" s="7">
        <v>0</v>
      </c>
      <c r="M456" s="7">
        <v>14</v>
      </c>
      <c r="N456" s="7">
        <v>1</v>
      </c>
      <c r="O456" s="7">
        <v>0</v>
      </c>
      <c r="P456" s="7">
        <v>1</v>
      </c>
      <c r="Q456" s="7">
        <v>1</v>
      </c>
    </row>
    <row r="457" spans="1:17" x14ac:dyDescent="0.25">
      <c r="A457" s="9">
        <v>44308</v>
      </c>
      <c r="B457" s="7">
        <v>24</v>
      </c>
      <c r="C457" s="7">
        <v>0</v>
      </c>
      <c r="D457" s="7">
        <v>60904</v>
      </c>
      <c r="E457" s="7">
        <v>27</v>
      </c>
      <c r="F457" s="7">
        <v>0</v>
      </c>
      <c r="G457" s="7">
        <v>60625</v>
      </c>
      <c r="H457" s="7">
        <v>204</v>
      </c>
      <c r="I457" s="7">
        <v>37</v>
      </c>
      <c r="J457" s="7">
        <v>0</v>
      </c>
      <c r="K457" s="7">
        <v>30</v>
      </c>
      <c r="L457" s="7">
        <v>0</v>
      </c>
      <c r="M457" s="7">
        <v>22</v>
      </c>
      <c r="N457" s="7">
        <v>2</v>
      </c>
      <c r="O457" s="7">
        <v>1</v>
      </c>
      <c r="P457" s="7">
        <v>1</v>
      </c>
      <c r="Q457" s="7">
        <v>1</v>
      </c>
    </row>
    <row r="458" spans="1:17" x14ac:dyDescent="0.25">
      <c r="A458" s="9">
        <v>44309</v>
      </c>
      <c r="B458" s="7">
        <v>39</v>
      </c>
      <c r="C458" s="7">
        <v>0</v>
      </c>
      <c r="D458" s="7">
        <v>60943</v>
      </c>
      <c r="E458" s="7">
        <v>10</v>
      </c>
      <c r="F458" s="7">
        <v>0</v>
      </c>
      <c r="G458" s="7">
        <v>60635</v>
      </c>
      <c r="H458" s="7">
        <v>220</v>
      </c>
      <c r="I458" s="7">
        <v>50</v>
      </c>
      <c r="J458" s="7">
        <v>0</v>
      </c>
      <c r="K458" s="7">
        <v>30</v>
      </c>
      <c r="L458" s="7">
        <v>0</v>
      </c>
      <c r="M458" s="7">
        <v>36</v>
      </c>
      <c r="N458" s="7">
        <v>3</v>
      </c>
      <c r="O458" s="7">
        <v>1</v>
      </c>
      <c r="P458" s="7">
        <v>2</v>
      </c>
      <c r="Q458" s="7">
        <v>1</v>
      </c>
    </row>
    <row r="459" spans="1:17" x14ac:dyDescent="0.25">
      <c r="A459" s="9">
        <v>44310</v>
      </c>
      <c r="B459" s="7">
        <v>23</v>
      </c>
      <c r="C459" s="7">
        <v>0</v>
      </c>
      <c r="D459" s="7">
        <v>60966</v>
      </c>
      <c r="E459" s="7">
        <v>16</v>
      </c>
      <c r="F459" s="7">
        <v>0</v>
      </c>
      <c r="G459" s="7">
        <v>60651</v>
      </c>
      <c r="H459" s="7">
        <v>219</v>
      </c>
      <c r="I459" s="7">
        <v>58</v>
      </c>
      <c r="J459" s="7">
        <v>0</v>
      </c>
      <c r="K459" s="7">
        <v>30</v>
      </c>
      <c r="L459" s="7">
        <v>0</v>
      </c>
      <c r="M459" s="7">
        <v>18</v>
      </c>
      <c r="N459" s="7">
        <v>5</v>
      </c>
      <c r="O459" s="7">
        <v>0</v>
      </c>
      <c r="P459" s="7">
        <v>5</v>
      </c>
      <c r="Q459" s="7">
        <v>1</v>
      </c>
    </row>
    <row r="460" spans="1:17" x14ac:dyDescent="0.25">
      <c r="A460" s="9">
        <v>44311</v>
      </c>
      <c r="B460" s="7">
        <v>40</v>
      </c>
      <c r="C460" s="7">
        <v>0</v>
      </c>
      <c r="D460" s="7">
        <v>61006</v>
      </c>
      <c r="E460" s="7">
        <v>33</v>
      </c>
      <c r="F460" s="7">
        <v>0</v>
      </c>
      <c r="G460" s="7">
        <v>60684</v>
      </c>
      <c r="H460" s="7">
        <v>220</v>
      </c>
      <c r="I460" s="7">
        <v>64</v>
      </c>
      <c r="J460" s="7">
        <v>0</v>
      </c>
      <c r="K460" s="7">
        <v>30</v>
      </c>
      <c r="L460" s="7">
        <v>0</v>
      </c>
      <c r="M460" s="7">
        <v>40</v>
      </c>
      <c r="N460" s="7">
        <v>0</v>
      </c>
      <c r="O460" s="7">
        <v>0</v>
      </c>
      <c r="P460" s="7">
        <v>0</v>
      </c>
      <c r="Q460" s="7">
        <v>1</v>
      </c>
    </row>
    <row r="461" spans="1:17" x14ac:dyDescent="0.25">
      <c r="A461" s="9">
        <v>44312</v>
      </c>
      <c r="B461" s="7">
        <v>45</v>
      </c>
      <c r="C461" s="7">
        <v>0</v>
      </c>
      <c r="D461" s="7">
        <v>61051</v>
      </c>
      <c r="E461" s="7">
        <v>20</v>
      </c>
      <c r="F461" s="7">
        <v>0</v>
      </c>
      <c r="G461" s="7">
        <v>60704</v>
      </c>
      <c r="H461" s="7">
        <v>230</v>
      </c>
      <c r="I461" s="7">
        <v>79</v>
      </c>
      <c r="J461" s="7">
        <v>0</v>
      </c>
      <c r="K461" s="7">
        <v>30</v>
      </c>
      <c r="L461" s="7">
        <v>0</v>
      </c>
      <c r="M461" s="7">
        <v>43</v>
      </c>
      <c r="N461" s="7">
        <v>2</v>
      </c>
      <c r="O461" s="7">
        <v>1</v>
      </c>
      <c r="P461" s="7">
        <v>1</v>
      </c>
      <c r="Q461" s="7">
        <v>0</v>
      </c>
    </row>
    <row r="462" spans="1:17" x14ac:dyDescent="0.25">
      <c r="A462" s="9">
        <v>44313</v>
      </c>
      <c r="B462" s="7">
        <v>12</v>
      </c>
      <c r="C462" s="7">
        <v>0</v>
      </c>
      <c r="D462" s="7">
        <v>61063</v>
      </c>
      <c r="E462" s="7">
        <v>22</v>
      </c>
      <c r="F462" s="7">
        <v>0</v>
      </c>
      <c r="G462" s="7">
        <v>60726</v>
      </c>
      <c r="H462" s="7">
        <v>221</v>
      </c>
      <c r="I462" s="7">
        <v>78</v>
      </c>
      <c r="J462" s="7">
        <v>0</v>
      </c>
      <c r="K462" s="7">
        <v>30</v>
      </c>
      <c r="L462" s="7">
        <v>0</v>
      </c>
      <c r="M462" s="7">
        <v>11</v>
      </c>
      <c r="N462" s="7">
        <v>1</v>
      </c>
      <c r="O462" s="7">
        <v>0</v>
      </c>
      <c r="P462" s="7">
        <v>1</v>
      </c>
      <c r="Q462" s="7">
        <v>0</v>
      </c>
    </row>
    <row r="463" spans="1:17" x14ac:dyDescent="0.25">
      <c r="A463" s="9">
        <v>44314</v>
      </c>
      <c r="B463" s="7">
        <v>23</v>
      </c>
      <c r="C463" s="7">
        <v>0</v>
      </c>
      <c r="D463" s="7">
        <v>61086</v>
      </c>
      <c r="E463" s="7">
        <v>14</v>
      </c>
      <c r="F463" s="7">
        <v>0</v>
      </c>
      <c r="G463" s="7">
        <v>60740</v>
      </c>
      <c r="H463" s="7">
        <v>226</v>
      </c>
      <c r="I463" s="7">
        <v>82</v>
      </c>
      <c r="J463" s="7">
        <v>0</v>
      </c>
      <c r="K463" s="7">
        <v>30</v>
      </c>
      <c r="L463" s="7">
        <v>0</v>
      </c>
      <c r="M463" s="7">
        <v>20</v>
      </c>
      <c r="N463" s="7">
        <v>3</v>
      </c>
      <c r="O463" s="7">
        <v>0</v>
      </c>
      <c r="P463" s="7">
        <v>3</v>
      </c>
      <c r="Q463" s="7">
        <v>0</v>
      </c>
    </row>
    <row r="464" spans="1:17" x14ac:dyDescent="0.25">
      <c r="A464" s="9">
        <v>44315</v>
      </c>
      <c r="B464" s="7">
        <v>35</v>
      </c>
      <c r="C464" s="7">
        <v>0</v>
      </c>
      <c r="D464" s="7">
        <v>61121</v>
      </c>
      <c r="E464" s="7">
        <v>20</v>
      </c>
      <c r="F464" s="7">
        <v>0</v>
      </c>
      <c r="G464" s="7">
        <v>60760</v>
      </c>
      <c r="H464" s="7">
        <v>243</v>
      </c>
      <c r="I464" s="7">
        <v>80</v>
      </c>
      <c r="J464" s="7">
        <v>0</v>
      </c>
      <c r="K464" s="7">
        <v>30</v>
      </c>
      <c r="L464" s="7">
        <v>0</v>
      </c>
      <c r="M464" s="7">
        <v>19</v>
      </c>
      <c r="N464" s="7">
        <v>16</v>
      </c>
      <c r="O464" s="7">
        <v>0</v>
      </c>
      <c r="P464" s="7">
        <v>16</v>
      </c>
      <c r="Q464" s="7">
        <v>0</v>
      </c>
    </row>
    <row r="465" spans="1:17" x14ac:dyDescent="0.25">
      <c r="A465" s="9">
        <v>44316</v>
      </c>
      <c r="B465" s="7">
        <v>24</v>
      </c>
      <c r="C465" s="7">
        <v>0</v>
      </c>
      <c r="D465" s="7">
        <v>61145</v>
      </c>
      <c r="E465" s="7">
        <v>13</v>
      </c>
      <c r="F465" s="7">
        <v>0</v>
      </c>
      <c r="G465" s="7">
        <v>60773</v>
      </c>
      <c r="H465" s="7">
        <v>251</v>
      </c>
      <c r="I465" s="7">
        <v>83</v>
      </c>
      <c r="J465" s="7">
        <v>0</v>
      </c>
      <c r="K465" s="7">
        <v>30</v>
      </c>
      <c r="L465" s="7">
        <v>0</v>
      </c>
      <c r="M465" s="7">
        <v>15</v>
      </c>
      <c r="N465" s="7">
        <v>9</v>
      </c>
      <c r="O465" s="7">
        <v>0</v>
      </c>
      <c r="P465" s="7">
        <v>9</v>
      </c>
      <c r="Q465" s="7">
        <v>0</v>
      </c>
    </row>
    <row r="466" spans="1:17" x14ac:dyDescent="0.25">
      <c r="A466" s="9">
        <v>44317</v>
      </c>
      <c r="B466" s="7">
        <v>34</v>
      </c>
      <c r="C466" s="7">
        <v>0</v>
      </c>
      <c r="D466" s="7">
        <v>61179</v>
      </c>
      <c r="E466" s="7">
        <v>14</v>
      </c>
      <c r="F466" s="7">
        <v>0</v>
      </c>
      <c r="G466" s="7">
        <v>60787</v>
      </c>
      <c r="H466" s="7">
        <v>272</v>
      </c>
      <c r="I466" s="7">
        <v>81</v>
      </c>
      <c r="J466" s="7">
        <v>1</v>
      </c>
      <c r="K466" s="7">
        <v>31</v>
      </c>
      <c r="L466" s="7">
        <v>0</v>
      </c>
      <c r="M466" s="7">
        <v>25</v>
      </c>
      <c r="N466" s="7">
        <v>9</v>
      </c>
      <c r="O466" s="7">
        <v>2</v>
      </c>
      <c r="P466" s="7">
        <v>7</v>
      </c>
      <c r="Q466" s="7">
        <v>0</v>
      </c>
    </row>
    <row r="467" spans="1:17" x14ac:dyDescent="0.25">
      <c r="A467" s="9">
        <v>44318</v>
      </c>
      <c r="B467" s="7">
        <v>39</v>
      </c>
      <c r="C467" s="7">
        <v>0</v>
      </c>
      <c r="D467" s="7">
        <v>61218</v>
      </c>
      <c r="E467" s="7">
        <v>21</v>
      </c>
      <c r="F467" s="7">
        <v>0</v>
      </c>
      <c r="G467" s="7">
        <v>60808</v>
      </c>
      <c r="H467" s="7">
        <v>275</v>
      </c>
      <c r="I467" s="7">
        <v>96</v>
      </c>
      <c r="J467" s="7">
        <v>0</v>
      </c>
      <c r="K467" s="7">
        <v>31</v>
      </c>
      <c r="L467" s="7">
        <v>0</v>
      </c>
      <c r="M467" s="7">
        <v>25</v>
      </c>
      <c r="N467" s="7">
        <v>14</v>
      </c>
      <c r="O467" s="7">
        <v>0</v>
      </c>
      <c r="P467" s="7">
        <v>14</v>
      </c>
      <c r="Q467" s="7">
        <v>0</v>
      </c>
    </row>
    <row r="468" spans="1:17" x14ac:dyDescent="0.25">
      <c r="A468" s="9">
        <v>44319</v>
      </c>
      <c r="B468" s="7">
        <v>17</v>
      </c>
      <c r="C468" s="7">
        <v>0</v>
      </c>
      <c r="D468" s="7">
        <v>61235</v>
      </c>
      <c r="E468" s="7">
        <v>20</v>
      </c>
      <c r="F468" s="7">
        <v>0</v>
      </c>
      <c r="G468" s="7">
        <v>60828</v>
      </c>
      <c r="H468" s="7">
        <v>267</v>
      </c>
      <c r="I468" s="7">
        <v>101</v>
      </c>
      <c r="J468" s="7">
        <v>0</v>
      </c>
      <c r="K468" s="7">
        <v>31</v>
      </c>
      <c r="L468" s="7">
        <v>0</v>
      </c>
      <c r="M468" s="7">
        <v>7</v>
      </c>
      <c r="N468" s="7">
        <v>10</v>
      </c>
      <c r="O468" s="7">
        <v>0</v>
      </c>
      <c r="P468" s="7">
        <v>10</v>
      </c>
      <c r="Q468" s="7">
        <v>0</v>
      </c>
    </row>
    <row r="469" spans="1:17" x14ac:dyDescent="0.25">
      <c r="A469" s="9">
        <v>44320</v>
      </c>
      <c r="B469" s="7">
        <v>17</v>
      </c>
      <c r="C469" s="7">
        <v>0</v>
      </c>
      <c r="D469" s="7">
        <v>61252</v>
      </c>
      <c r="E469" s="7">
        <v>17</v>
      </c>
      <c r="F469" s="7">
        <v>0</v>
      </c>
      <c r="G469" s="7">
        <v>60845</v>
      </c>
      <c r="H469" s="7">
        <v>267</v>
      </c>
      <c r="I469" s="7">
        <v>101</v>
      </c>
      <c r="J469" s="7">
        <v>0</v>
      </c>
      <c r="K469" s="7">
        <v>31</v>
      </c>
      <c r="L469" s="7">
        <v>0</v>
      </c>
      <c r="M469" s="7">
        <v>12</v>
      </c>
      <c r="N469" s="7">
        <v>5</v>
      </c>
      <c r="O469" s="7">
        <v>0</v>
      </c>
      <c r="P469" s="7">
        <v>5</v>
      </c>
      <c r="Q469" s="7">
        <v>2</v>
      </c>
    </row>
    <row r="470" spans="1:17" x14ac:dyDescent="0.25">
      <c r="A470" s="9">
        <v>44321</v>
      </c>
      <c r="B470" s="7">
        <v>16</v>
      </c>
      <c r="C470" s="7">
        <v>0</v>
      </c>
      <c r="D470" s="7">
        <v>61268</v>
      </c>
      <c r="E470" s="7">
        <v>21</v>
      </c>
      <c r="F470" s="7">
        <v>0</v>
      </c>
      <c r="G470" s="7">
        <v>60866</v>
      </c>
      <c r="H470" s="7">
        <v>262</v>
      </c>
      <c r="I470" s="7">
        <v>101</v>
      </c>
      <c r="J470" s="7">
        <v>0</v>
      </c>
      <c r="K470" s="7">
        <v>31</v>
      </c>
      <c r="L470" s="7">
        <v>0</v>
      </c>
      <c r="M470" s="7">
        <v>15</v>
      </c>
      <c r="N470" s="7">
        <v>1</v>
      </c>
      <c r="O470" s="7">
        <v>0</v>
      </c>
      <c r="P470" s="7">
        <v>1</v>
      </c>
      <c r="Q470" s="7">
        <v>2</v>
      </c>
    </row>
    <row r="471" spans="1:17" x14ac:dyDescent="0.25">
      <c r="A471" s="9">
        <v>44322</v>
      </c>
      <c r="B471" s="7">
        <v>18</v>
      </c>
      <c r="C471" s="7">
        <v>0</v>
      </c>
      <c r="D471" s="7">
        <v>61286</v>
      </c>
      <c r="E471" s="7">
        <v>29</v>
      </c>
      <c r="F471" s="7">
        <v>0</v>
      </c>
      <c r="G471" s="7">
        <v>60895</v>
      </c>
      <c r="H471" s="7">
        <v>262</v>
      </c>
      <c r="I471" s="7">
        <v>90</v>
      </c>
      <c r="J471" s="7">
        <v>0</v>
      </c>
      <c r="K471" s="7">
        <v>31</v>
      </c>
      <c r="L471" s="7">
        <v>0</v>
      </c>
      <c r="M471" s="7">
        <v>16</v>
      </c>
      <c r="N471" s="7">
        <v>2</v>
      </c>
      <c r="O471" s="7">
        <v>0</v>
      </c>
      <c r="P471" s="7">
        <v>2</v>
      </c>
      <c r="Q471" s="7">
        <v>1</v>
      </c>
    </row>
    <row r="472" spans="1:17" x14ac:dyDescent="0.25">
      <c r="A472" s="9">
        <v>44323</v>
      </c>
      <c r="B472" s="7">
        <v>25</v>
      </c>
      <c r="C472" s="7">
        <v>0</v>
      </c>
      <c r="D472" s="7">
        <v>61311</v>
      </c>
      <c r="E472" s="7">
        <v>33</v>
      </c>
      <c r="F472" s="7">
        <v>0</v>
      </c>
      <c r="G472" s="7">
        <v>60928</v>
      </c>
      <c r="H472" s="7">
        <v>236</v>
      </c>
      <c r="I472" s="7">
        <v>108</v>
      </c>
      <c r="J472" s="7">
        <v>0</v>
      </c>
      <c r="K472" s="7">
        <v>31</v>
      </c>
      <c r="L472" s="7">
        <v>0</v>
      </c>
      <c r="M472" s="7">
        <v>21</v>
      </c>
      <c r="N472" s="7">
        <v>4</v>
      </c>
      <c r="O472" s="7">
        <v>0</v>
      </c>
      <c r="P472" s="7">
        <v>4</v>
      </c>
      <c r="Q472" s="7">
        <v>2</v>
      </c>
    </row>
    <row r="473" spans="1:17" x14ac:dyDescent="0.25">
      <c r="A473" s="9">
        <v>44324</v>
      </c>
      <c r="B473" s="7">
        <v>20</v>
      </c>
      <c r="C473" s="7">
        <v>0</v>
      </c>
      <c r="D473" s="7">
        <v>61331</v>
      </c>
      <c r="E473" s="7">
        <v>6</v>
      </c>
      <c r="F473" s="7">
        <v>0</v>
      </c>
      <c r="G473" s="7">
        <v>60934</v>
      </c>
      <c r="H473" s="7">
        <v>255</v>
      </c>
      <c r="I473" s="7">
        <v>103</v>
      </c>
      <c r="J473" s="7">
        <v>0</v>
      </c>
      <c r="K473" s="7">
        <v>31</v>
      </c>
      <c r="L473" s="7">
        <v>0</v>
      </c>
      <c r="M473" s="7">
        <v>13</v>
      </c>
      <c r="N473" s="7">
        <v>7</v>
      </c>
      <c r="O473" s="7">
        <v>0</v>
      </c>
      <c r="P473" s="7">
        <v>7</v>
      </c>
      <c r="Q473" s="7">
        <v>2</v>
      </c>
    </row>
    <row r="474" spans="1:17" x14ac:dyDescent="0.25">
      <c r="A474" s="9">
        <v>44325</v>
      </c>
      <c r="B474" s="7">
        <v>28</v>
      </c>
      <c r="C474" s="7">
        <v>0</v>
      </c>
      <c r="D474" s="7">
        <v>61359</v>
      </c>
      <c r="E474" s="7">
        <v>21</v>
      </c>
      <c r="F474" s="7">
        <v>0</v>
      </c>
      <c r="G474" s="7">
        <v>60955</v>
      </c>
      <c r="H474" s="7">
        <v>262</v>
      </c>
      <c r="I474" s="7">
        <v>103</v>
      </c>
      <c r="J474" s="7">
        <v>0</v>
      </c>
      <c r="K474" s="7">
        <v>31</v>
      </c>
      <c r="L474" s="7">
        <v>0</v>
      </c>
      <c r="M474" s="7">
        <v>18</v>
      </c>
      <c r="N474" s="7">
        <v>10</v>
      </c>
      <c r="O474" s="7">
        <v>0</v>
      </c>
      <c r="P474" s="7">
        <v>10</v>
      </c>
      <c r="Q474" s="7">
        <v>2</v>
      </c>
    </row>
    <row r="475" spans="1:17" x14ac:dyDescent="0.25">
      <c r="A475" s="9">
        <v>44326</v>
      </c>
      <c r="B475" s="7">
        <v>19</v>
      </c>
      <c r="C475" s="7">
        <v>0</v>
      </c>
      <c r="D475" s="7">
        <v>61378</v>
      </c>
      <c r="E475" s="7">
        <v>20</v>
      </c>
      <c r="F475" s="7">
        <v>0</v>
      </c>
      <c r="G475" s="7">
        <v>60975</v>
      </c>
      <c r="H475" s="7">
        <v>259</v>
      </c>
      <c r="I475" s="7">
        <v>105</v>
      </c>
      <c r="J475" s="7">
        <v>0</v>
      </c>
      <c r="K475" s="7">
        <v>31</v>
      </c>
      <c r="L475" s="7">
        <v>0</v>
      </c>
      <c r="M475" s="7">
        <v>16</v>
      </c>
      <c r="N475" s="7">
        <v>3</v>
      </c>
      <c r="O475" s="7">
        <v>0</v>
      </c>
      <c r="P475" s="7">
        <v>3</v>
      </c>
      <c r="Q475" s="7">
        <v>3</v>
      </c>
    </row>
    <row r="476" spans="1:17" x14ac:dyDescent="0.25">
      <c r="A476" s="9">
        <v>44327</v>
      </c>
      <c r="B476" s="7">
        <v>25</v>
      </c>
      <c r="C476" s="7">
        <v>0</v>
      </c>
      <c r="D476" s="7">
        <v>61403</v>
      </c>
      <c r="E476" s="7">
        <v>22</v>
      </c>
      <c r="F476" s="7">
        <v>0</v>
      </c>
      <c r="G476" s="7">
        <v>60997</v>
      </c>
      <c r="H476" s="7">
        <v>253</v>
      </c>
      <c r="I476" s="7">
        <v>114</v>
      </c>
      <c r="J476" s="7">
        <v>0</v>
      </c>
      <c r="K476" s="7">
        <v>31</v>
      </c>
      <c r="L476" s="7">
        <v>0</v>
      </c>
      <c r="M476" s="7">
        <v>12</v>
      </c>
      <c r="N476" s="7">
        <v>13</v>
      </c>
      <c r="O476" s="7">
        <v>0</v>
      </c>
      <c r="P476" s="7">
        <v>13</v>
      </c>
      <c r="Q476" s="7">
        <v>3</v>
      </c>
    </row>
    <row r="477" spans="1:17" x14ac:dyDescent="0.25">
      <c r="A477" s="9">
        <v>44328</v>
      </c>
      <c r="B477" s="7">
        <v>16</v>
      </c>
      <c r="C477" s="7">
        <v>0</v>
      </c>
      <c r="D477" s="7">
        <v>61419</v>
      </c>
      <c r="E477" s="7">
        <v>31</v>
      </c>
      <c r="F477" s="7">
        <v>0</v>
      </c>
      <c r="G477" s="7">
        <v>61028</v>
      </c>
      <c r="H477" s="7">
        <v>239</v>
      </c>
      <c r="I477" s="7">
        <v>113</v>
      </c>
      <c r="J477" s="7">
        <v>0</v>
      </c>
      <c r="K477" s="7">
        <v>31</v>
      </c>
      <c r="L477" s="7">
        <v>0</v>
      </c>
      <c r="M477" s="7">
        <v>6</v>
      </c>
      <c r="N477" s="7">
        <v>10</v>
      </c>
      <c r="O477" s="7">
        <v>0</v>
      </c>
      <c r="P477" s="7">
        <v>10</v>
      </c>
      <c r="Q477" s="7">
        <v>3</v>
      </c>
    </row>
    <row r="478" spans="1:17" x14ac:dyDescent="0.25">
      <c r="A478" s="9">
        <v>44329</v>
      </c>
      <c r="B478" s="7">
        <v>34</v>
      </c>
      <c r="C478" s="7">
        <v>0</v>
      </c>
      <c r="D478" s="7">
        <v>61453</v>
      </c>
      <c r="E478" s="7">
        <v>23</v>
      </c>
      <c r="F478" s="7">
        <v>0</v>
      </c>
      <c r="G478" s="7">
        <v>61051</v>
      </c>
      <c r="H478" s="7">
        <v>243</v>
      </c>
      <c r="I478" s="7">
        <v>120</v>
      </c>
      <c r="J478" s="7">
        <v>0</v>
      </c>
      <c r="K478" s="7">
        <v>31</v>
      </c>
      <c r="L478" s="7">
        <v>0</v>
      </c>
      <c r="M478" s="7">
        <v>10</v>
      </c>
      <c r="N478" s="7">
        <v>24</v>
      </c>
      <c r="O478" s="7">
        <v>0</v>
      </c>
      <c r="P478" s="7">
        <v>24</v>
      </c>
      <c r="Q478" s="7">
        <v>3</v>
      </c>
    </row>
    <row r="479" spans="1:17" x14ac:dyDescent="0.25">
      <c r="A479" s="9">
        <v>44330</v>
      </c>
      <c r="B479" s="7">
        <v>52</v>
      </c>
      <c r="C479" s="7">
        <v>0</v>
      </c>
      <c r="D479" s="7">
        <v>61505</v>
      </c>
      <c r="E479" s="7">
        <v>18</v>
      </c>
      <c r="F479" s="7">
        <v>0</v>
      </c>
      <c r="G479" s="7">
        <v>61069</v>
      </c>
      <c r="H479" s="7">
        <v>247</v>
      </c>
      <c r="I479" s="7">
        <v>150</v>
      </c>
      <c r="J479" s="7">
        <v>0</v>
      </c>
      <c r="K479" s="7">
        <v>31</v>
      </c>
      <c r="L479" s="7">
        <v>0</v>
      </c>
      <c r="M479" s="7">
        <v>28</v>
      </c>
      <c r="N479" s="7">
        <v>24</v>
      </c>
      <c r="O479" s="7">
        <v>0</v>
      </c>
      <c r="P479" s="7">
        <v>24</v>
      </c>
      <c r="Q479" s="7">
        <v>3</v>
      </c>
    </row>
    <row r="480" spans="1:17" x14ac:dyDescent="0.25">
      <c r="A480" s="9">
        <v>44331</v>
      </c>
      <c r="B480" s="7">
        <v>31</v>
      </c>
      <c r="C480" s="7">
        <v>0</v>
      </c>
      <c r="D480" s="7">
        <v>61536</v>
      </c>
      <c r="E480" s="7">
        <v>15</v>
      </c>
      <c r="F480" s="7">
        <v>0</v>
      </c>
      <c r="G480" s="7">
        <v>61084</v>
      </c>
      <c r="H480" s="7">
        <v>253</v>
      </c>
      <c r="I480" s="7">
        <v>160</v>
      </c>
      <c r="J480" s="7">
        <v>0</v>
      </c>
      <c r="K480" s="7">
        <v>31</v>
      </c>
      <c r="L480" s="7">
        <v>0</v>
      </c>
      <c r="M480" s="7">
        <v>12</v>
      </c>
      <c r="N480" s="7">
        <v>19</v>
      </c>
      <c r="O480" s="7">
        <v>0</v>
      </c>
      <c r="P480" s="7">
        <v>19</v>
      </c>
      <c r="Q480" s="7">
        <v>3</v>
      </c>
    </row>
    <row r="481" spans="1:17" x14ac:dyDescent="0.25">
      <c r="A481" s="9">
        <v>44332</v>
      </c>
      <c r="B481" s="7">
        <v>49</v>
      </c>
      <c r="C481" s="7">
        <v>0</v>
      </c>
      <c r="D481" s="7">
        <v>61585</v>
      </c>
      <c r="E481" s="7">
        <v>42</v>
      </c>
      <c r="F481" s="7">
        <v>0</v>
      </c>
      <c r="G481" s="7">
        <v>61126</v>
      </c>
      <c r="H481" s="7">
        <v>243</v>
      </c>
      <c r="I481" s="7">
        <v>177</v>
      </c>
      <c r="J481" s="7">
        <v>0</v>
      </c>
      <c r="K481" s="7">
        <v>31</v>
      </c>
      <c r="L481" s="7">
        <v>0</v>
      </c>
      <c r="M481" s="7">
        <v>11</v>
      </c>
      <c r="N481" s="7">
        <v>38</v>
      </c>
      <c r="O481" s="7">
        <v>0</v>
      </c>
      <c r="P481" s="7">
        <v>38</v>
      </c>
      <c r="Q481" s="7">
        <v>2</v>
      </c>
    </row>
    <row r="482" spans="1:17" x14ac:dyDescent="0.25">
      <c r="A482" s="9">
        <v>44333</v>
      </c>
      <c r="B482" s="7">
        <v>28</v>
      </c>
      <c r="C482" s="7">
        <v>0</v>
      </c>
      <c r="D482" s="7">
        <v>61613</v>
      </c>
      <c r="E482" s="7">
        <v>19</v>
      </c>
      <c r="F482" s="7">
        <v>0</v>
      </c>
      <c r="G482" s="7">
        <v>61145</v>
      </c>
      <c r="H482" s="7">
        <v>246</v>
      </c>
      <c r="I482" s="7">
        <v>183</v>
      </c>
      <c r="J482" s="7">
        <v>0</v>
      </c>
      <c r="K482" s="7">
        <v>31</v>
      </c>
      <c r="L482" s="7">
        <v>0</v>
      </c>
      <c r="M482" s="7">
        <v>7</v>
      </c>
      <c r="N482" s="7">
        <v>21</v>
      </c>
      <c r="O482" s="7">
        <v>0</v>
      </c>
      <c r="P482" s="7">
        <v>21</v>
      </c>
      <c r="Q482" s="7">
        <v>3</v>
      </c>
    </row>
    <row r="483" spans="1:17" x14ac:dyDescent="0.25">
      <c r="A483" s="9">
        <v>44334</v>
      </c>
      <c r="B483" s="7">
        <v>38</v>
      </c>
      <c r="C483" s="7">
        <v>0</v>
      </c>
      <c r="D483" s="7">
        <v>61651</v>
      </c>
      <c r="E483" s="7">
        <v>11</v>
      </c>
      <c r="F483" s="7">
        <v>0</v>
      </c>
      <c r="G483" s="7">
        <v>61156</v>
      </c>
      <c r="H483" s="7">
        <v>266</v>
      </c>
      <c r="I483" s="7">
        <v>190</v>
      </c>
      <c r="J483" s="7">
        <v>0</v>
      </c>
      <c r="K483" s="7">
        <v>31</v>
      </c>
      <c r="L483" s="7">
        <v>0</v>
      </c>
      <c r="M483" s="7">
        <v>11</v>
      </c>
      <c r="N483" s="7">
        <v>27</v>
      </c>
      <c r="O483" s="7">
        <v>0</v>
      </c>
      <c r="P483" s="7">
        <v>27</v>
      </c>
      <c r="Q483" s="7">
        <v>5</v>
      </c>
    </row>
    <row r="484" spans="1:17" x14ac:dyDescent="0.25">
      <c r="A484" s="9">
        <v>44335</v>
      </c>
      <c r="B484" s="7">
        <v>38</v>
      </c>
      <c r="C484" s="7">
        <v>0</v>
      </c>
      <c r="D484" s="7">
        <v>61689</v>
      </c>
      <c r="E484" s="7">
        <v>49</v>
      </c>
      <c r="F484" s="7">
        <v>0</v>
      </c>
      <c r="G484" s="7">
        <v>61205</v>
      </c>
      <c r="H484" s="7">
        <v>254</v>
      </c>
      <c r="I484" s="7">
        <v>191</v>
      </c>
      <c r="J484" s="7">
        <v>0</v>
      </c>
      <c r="K484" s="7">
        <v>31</v>
      </c>
      <c r="L484" s="7">
        <v>0</v>
      </c>
      <c r="M484" s="7">
        <v>4</v>
      </c>
      <c r="N484" s="7">
        <v>34</v>
      </c>
      <c r="O484" s="7">
        <v>0</v>
      </c>
      <c r="P484" s="7">
        <v>34</v>
      </c>
      <c r="Q484" s="7">
        <v>5</v>
      </c>
    </row>
    <row r="485" spans="1:17" x14ac:dyDescent="0.25">
      <c r="A485" s="9">
        <v>44336</v>
      </c>
      <c r="B485" s="7">
        <v>41</v>
      </c>
      <c r="C485" s="7">
        <v>0</v>
      </c>
      <c r="D485" s="7">
        <v>61730</v>
      </c>
      <c r="E485" s="7">
        <v>46</v>
      </c>
      <c r="F485" s="7">
        <v>0</v>
      </c>
      <c r="G485" s="7">
        <v>61251</v>
      </c>
      <c r="H485" s="7">
        <v>229</v>
      </c>
      <c r="I485" s="7">
        <v>210</v>
      </c>
      <c r="J485" s="7">
        <v>1</v>
      </c>
      <c r="K485" s="7">
        <v>32</v>
      </c>
      <c r="L485" s="7">
        <v>0</v>
      </c>
      <c r="M485" s="7">
        <v>14</v>
      </c>
      <c r="N485" s="7">
        <v>27</v>
      </c>
      <c r="O485" s="7">
        <v>0</v>
      </c>
      <c r="P485" s="7">
        <v>27</v>
      </c>
      <c r="Q485" s="7">
        <v>4</v>
      </c>
    </row>
    <row r="486" spans="1:17" x14ac:dyDescent="0.25">
      <c r="A486" s="9">
        <v>44337</v>
      </c>
      <c r="B486" s="7">
        <v>40</v>
      </c>
      <c r="C486" s="7">
        <v>0</v>
      </c>
      <c r="D486" s="7">
        <v>61770</v>
      </c>
      <c r="E486" s="7">
        <v>13</v>
      </c>
      <c r="F486" s="7">
        <v>0</v>
      </c>
      <c r="G486" s="7">
        <v>61264</v>
      </c>
      <c r="H486" s="7">
        <v>247</v>
      </c>
      <c r="I486" s="7">
        <v>219</v>
      </c>
      <c r="J486" s="7">
        <v>0</v>
      </c>
      <c r="K486" s="7">
        <v>32</v>
      </c>
      <c r="L486" s="7">
        <v>0</v>
      </c>
      <c r="M486" s="7">
        <v>10</v>
      </c>
      <c r="N486" s="7">
        <v>30</v>
      </c>
      <c r="O486" s="7">
        <v>0</v>
      </c>
      <c r="P486" s="7">
        <v>30</v>
      </c>
      <c r="Q486" s="7">
        <v>4</v>
      </c>
    </row>
    <row r="487" spans="1:17" x14ac:dyDescent="0.25">
      <c r="A487" s="9">
        <v>44338</v>
      </c>
      <c r="B487" s="7">
        <v>29</v>
      </c>
      <c r="C487" s="7">
        <v>0</v>
      </c>
      <c r="D487" s="7">
        <v>61799</v>
      </c>
      <c r="E487" s="7">
        <v>35</v>
      </c>
      <c r="F487" s="7">
        <v>0</v>
      </c>
      <c r="G487" s="7">
        <v>61299</v>
      </c>
      <c r="H487" s="7">
        <v>235</v>
      </c>
      <c r="I487" s="7">
        <v>225</v>
      </c>
      <c r="J487" s="7">
        <v>0</v>
      </c>
      <c r="K487" s="7">
        <v>32</v>
      </c>
      <c r="L487" s="7">
        <v>0</v>
      </c>
      <c r="M487" s="7">
        <v>7</v>
      </c>
      <c r="N487" s="7">
        <v>22</v>
      </c>
      <c r="O487" s="7">
        <v>0</v>
      </c>
      <c r="P487" s="7">
        <v>22</v>
      </c>
      <c r="Q487" s="7">
        <v>5</v>
      </c>
    </row>
    <row r="488" spans="1:17" x14ac:dyDescent="0.25">
      <c r="A488" s="9">
        <v>44339</v>
      </c>
      <c r="B488" s="7">
        <v>25</v>
      </c>
      <c r="C488" s="7">
        <v>0</v>
      </c>
      <c r="D488" s="7">
        <v>61824</v>
      </c>
      <c r="E488" s="7">
        <v>17</v>
      </c>
      <c r="F488" s="7">
        <v>0</v>
      </c>
      <c r="G488" s="7">
        <v>61316</v>
      </c>
      <c r="H488" s="7">
        <v>256</v>
      </c>
      <c r="I488" s="7">
        <v>212</v>
      </c>
      <c r="J488" s="7">
        <v>0</v>
      </c>
      <c r="K488" s="7">
        <v>32</v>
      </c>
      <c r="L488" s="7">
        <v>0</v>
      </c>
      <c r="M488" s="7">
        <v>3</v>
      </c>
      <c r="N488" s="7">
        <v>22</v>
      </c>
      <c r="O488" s="7">
        <v>1</v>
      </c>
      <c r="P488" s="7">
        <v>21</v>
      </c>
      <c r="Q488" s="7">
        <v>3</v>
      </c>
    </row>
    <row r="489" spans="1:17" x14ac:dyDescent="0.25">
      <c r="A489" s="9">
        <v>44340</v>
      </c>
      <c r="B489" s="7">
        <v>36</v>
      </c>
      <c r="C489" s="7">
        <v>0</v>
      </c>
      <c r="D489" s="7">
        <v>61860</v>
      </c>
      <c r="E489" s="7">
        <v>22</v>
      </c>
      <c r="F489" s="7">
        <v>0</v>
      </c>
      <c r="G489" s="7">
        <v>61338</v>
      </c>
      <c r="H489" s="7">
        <v>268</v>
      </c>
      <c r="I489" s="7">
        <v>214</v>
      </c>
      <c r="J489" s="7">
        <v>0</v>
      </c>
      <c r="K489" s="7">
        <v>32</v>
      </c>
      <c r="L489" s="7">
        <v>0</v>
      </c>
      <c r="M489" s="7">
        <v>12</v>
      </c>
      <c r="N489" s="7">
        <v>24</v>
      </c>
      <c r="O489" s="7">
        <v>0</v>
      </c>
      <c r="P489" s="7">
        <v>24</v>
      </c>
      <c r="Q489" s="7">
        <v>3</v>
      </c>
    </row>
    <row r="490" spans="1:17" x14ac:dyDescent="0.25">
      <c r="A490" s="9">
        <v>44341</v>
      </c>
      <c r="B490" s="7">
        <v>30</v>
      </c>
      <c r="C490" s="7">
        <v>0</v>
      </c>
      <c r="D490" s="7">
        <v>61890</v>
      </c>
      <c r="E490" s="7">
        <v>13</v>
      </c>
      <c r="F490" s="7">
        <v>0</v>
      </c>
      <c r="G490" s="7">
        <v>61351</v>
      </c>
      <c r="H490" s="7">
        <v>279</v>
      </c>
      <c r="I490" s="7">
        <v>220</v>
      </c>
      <c r="J490" s="7">
        <v>0</v>
      </c>
      <c r="K490" s="7">
        <v>32</v>
      </c>
      <c r="L490" s="7">
        <v>0</v>
      </c>
      <c r="M490" s="7">
        <v>9</v>
      </c>
      <c r="N490" s="7">
        <v>21</v>
      </c>
      <c r="O490" s="7">
        <v>3</v>
      </c>
      <c r="P490" s="7">
        <v>18</v>
      </c>
      <c r="Q490" s="7">
        <v>2</v>
      </c>
    </row>
    <row r="491" spans="1:17" x14ac:dyDescent="0.25">
      <c r="A491" s="9">
        <v>44342</v>
      </c>
      <c r="B491" s="7">
        <v>26</v>
      </c>
      <c r="C491" s="7">
        <v>0</v>
      </c>
      <c r="D491" s="7">
        <v>61916</v>
      </c>
      <c r="E491" s="7">
        <v>31</v>
      </c>
      <c r="F491" s="7">
        <v>0</v>
      </c>
      <c r="G491" s="7">
        <v>61382</v>
      </c>
      <c r="H491" s="7">
        <v>282</v>
      </c>
      <c r="I491" s="7">
        <v>212</v>
      </c>
      <c r="J491" s="7">
        <v>0</v>
      </c>
      <c r="K491" s="7">
        <v>32</v>
      </c>
      <c r="L491" s="7">
        <v>0</v>
      </c>
      <c r="M491" s="7">
        <v>2</v>
      </c>
      <c r="N491" s="7">
        <v>24</v>
      </c>
      <c r="O491" s="7">
        <v>1</v>
      </c>
      <c r="P491" s="7">
        <v>23</v>
      </c>
      <c r="Q491" s="7">
        <v>2</v>
      </c>
    </row>
    <row r="492" spans="1:17" x14ac:dyDescent="0.25">
      <c r="A492" s="9">
        <v>44343</v>
      </c>
      <c r="B492" s="7">
        <v>24</v>
      </c>
      <c r="C492" s="7">
        <v>0</v>
      </c>
      <c r="D492" s="7">
        <v>61940</v>
      </c>
      <c r="E492" s="7">
        <v>12</v>
      </c>
      <c r="F492" s="7">
        <v>0</v>
      </c>
      <c r="G492" s="7">
        <v>61394</v>
      </c>
      <c r="H492" s="7">
        <v>291</v>
      </c>
      <c r="I492" s="7">
        <v>215</v>
      </c>
      <c r="J492" s="7">
        <v>0</v>
      </c>
      <c r="K492" s="7">
        <v>32</v>
      </c>
      <c r="L492" s="7">
        <v>0</v>
      </c>
      <c r="M492" s="7">
        <v>9</v>
      </c>
      <c r="N492" s="7">
        <v>15</v>
      </c>
      <c r="O492" s="7">
        <v>1</v>
      </c>
      <c r="P492" s="7">
        <v>14</v>
      </c>
      <c r="Q492" s="7">
        <v>2</v>
      </c>
    </row>
    <row r="493" spans="1:17" x14ac:dyDescent="0.25">
      <c r="A493" s="9">
        <v>44344</v>
      </c>
      <c r="B493" s="7">
        <v>30</v>
      </c>
      <c r="C493" s="7">
        <v>0</v>
      </c>
      <c r="D493" s="7">
        <v>61970</v>
      </c>
      <c r="E493" s="7">
        <v>35</v>
      </c>
      <c r="F493" s="7">
        <v>0</v>
      </c>
      <c r="G493" s="7">
        <v>61429</v>
      </c>
      <c r="H493" s="7">
        <v>290</v>
      </c>
      <c r="I493" s="7">
        <v>211</v>
      </c>
      <c r="J493" s="7">
        <v>0</v>
      </c>
      <c r="K493" s="7">
        <v>32</v>
      </c>
      <c r="L493" s="7">
        <v>0</v>
      </c>
      <c r="M493" s="7">
        <v>15</v>
      </c>
      <c r="N493" s="7">
        <v>15</v>
      </c>
      <c r="O493" s="7">
        <v>0</v>
      </c>
      <c r="P493" s="7">
        <v>15</v>
      </c>
      <c r="Q493" s="7">
        <v>3</v>
      </c>
    </row>
    <row r="494" spans="1:17" x14ac:dyDescent="0.25">
      <c r="A494" s="9">
        <v>44345</v>
      </c>
      <c r="B494" s="7">
        <v>33</v>
      </c>
      <c r="C494" s="7">
        <v>0</v>
      </c>
      <c r="D494" s="7">
        <v>62003</v>
      </c>
      <c r="E494" s="7">
        <v>16</v>
      </c>
      <c r="F494" s="7">
        <v>0</v>
      </c>
      <c r="G494" s="7">
        <v>61445</v>
      </c>
      <c r="H494" s="7">
        <v>322</v>
      </c>
      <c r="I494" s="7">
        <v>196</v>
      </c>
      <c r="J494" s="7">
        <v>0</v>
      </c>
      <c r="K494" s="7">
        <v>32</v>
      </c>
      <c r="L494" s="7">
        <v>0</v>
      </c>
      <c r="M494" s="7">
        <v>10</v>
      </c>
      <c r="N494" s="7">
        <v>23</v>
      </c>
      <c r="O494" s="7">
        <v>0</v>
      </c>
      <c r="P494" s="7">
        <v>23</v>
      </c>
      <c r="Q494" s="7">
        <v>3</v>
      </c>
    </row>
    <row r="495" spans="1:17" x14ac:dyDescent="0.25">
      <c r="A495" s="9">
        <v>44346</v>
      </c>
      <c r="B495" s="7">
        <v>25</v>
      </c>
      <c r="C495" s="7">
        <v>0</v>
      </c>
      <c r="D495" s="7">
        <v>62028</v>
      </c>
      <c r="E495" s="7">
        <v>11</v>
      </c>
      <c r="F495" s="7">
        <v>0</v>
      </c>
      <c r="G495" s="7">
        <v>61456</v>
      </c>
      <c r="H495" s="7">
        <v>339</v>
      </c>
      <c r="I495" s="7">
        <v>192</v>
      </c>
      <c r="J495" s="7">
        <v>1</v>
      </c>
      <c r="K495" s="7">
        <v>33</v>
      </c>
      <c r="L495" s="7">
        <v>0</v>
      </c>
      <c r="M495" s="7">
        <v>6</v>
      </c>
      <c r="N495" s="7">
        <v>19</v>
      </c>
      <c r="O495" s="7">
        <v>0</v>
      </c>
      <c r="P495" s="7">
        <v>19</v>
      </c>
      <c r="Q495" s="7">
        <v>3</v>
      </c>
    </row>
    <row r="496" spans="1:17" x14ac:dyDescent="0.25">
      <c r="A496" s="9">
        <v>44347</v>
      </c>
      <c r="B496" s="7">
        <v>23</v>
      </c>
      <c r="C496" s="7">
        <v>0</v>
      </c>
      <c r="D496" s="7">
        <v>62051</v>
      </c>
      <c r="E496" s="7">
        <v>25</v>
      </c>
      <c r="F496" s="7">
        <v>0</v>
      </c>
      <c r="G496" s="7">
        <v>61481</v>
      </c>
      <c r="H496" s="7">
        <v>336</v>
      </c>
      <c r="I496" s="7">
        <v>193</v>
      </c>
      <c r="J496" s="7">
        <v>0</v>
      </c>
      <c r="K496" s="7">
        <v>33</v>
      </c>
      <c r="L496" s="7">
        <v>0</v>
      </c>
      <c r="M496" s="7">
        <v>7</v>
      </c>
      <c r="N496" s="7">
        <v>16</v>
      </c>
      <c r="O496" s="7">
        <v>0</v>
      </c>
      <c r="P496" s="7">
        <v>16</v>
      </c>
      <c r="Q496" s="7">
        <v>2</v>
      </c>
    </row>
    <row r="497" spans="1:17" x14ac:dyDescent="0.25">
      <c r="A497" s="9">
        <v>44348</v>
      </c>
      <c r="B497" s="7">
        <v>18</v>
      </c>
      <c r="C497" s="7">
        <v>0</v>
      </c>
      <c r="D497" s="7">
        <v>62069</v>
      </c>
      <c r="E497" s="7">
        <v>22</v>
      </c>
      <c r="F497" s="7">
        <v>0</v>
      </c>
      <c r="G497" s="7">
        <v>61503</v>
      </c>
      <c r="H497" s="7">
        <v>338</v>
      </c>
      <c r="I497" s="7">
        <v>187</v>
      </c>
      <c r="J497" s="7">
        <v>0</v>
      </c>
      <c r="K497" s="7">
        <v>33</v>
      </c>
      <c r="L497" s="7">
        <v>0</v>
      </c>
      <c r="M497" s="7">
        <v>3</v>
      </c>
      <c r="N497" s="7">
        <v>15</v>
      </c>
      <c r="O497" s="7">
        <v>0</v>
      </c>
      <c r="P497" s="7">
        <v>15</v>
      </c>
      <c r="Q497" s="7">
        <v>2</v>
      </c>
    </row>
    <row r="498" spans="1:17" x14ac:dyDescent="0.25">
      <c r="A498" s="9">
        <v>44349</v>
      </c>
      <c r="B498" s="7">
        <v>31</v>
      </c>
      <c r="C498" s="7">
        <v>0</v>
      </c>
      <c r="D498" s="7">
        <v>62100</v>
      </c>
      <c r="E498" s="7">
        <v>42</v>
      </c>
      <c r="F498" s="7">
        <v>0</v>
      </c>
      <c r="G498" s="7">
        <v>61545</v>
      </c>
      <c r="H498" s="7">
        <v>328</v>
      </c>
      <c r="I498" s="7">
        <v>186</v>
      </c>
      <c r="J498" s="7">
        <v>0</v>
      </c>
      <c r="K498" s="7">
        <v>33</v>
      </c>
      <c r="L498" s="7">
        <v>0</v>
      </c>
      <c r="M498" s="7">
        <v>7</v>
      </c>
      <c r="N498" s="7">
        <v>24</v>
      </c>
      <c r="O498" s="7">
        <v>0</v>
      </c>
      <c r="P498" s="7">
        <v>24</v>
      </c>
      <c r="Q498" s="7">
        <v>2</v>
      </c>
    </row>
    <row r="499" spans="1:17" x14ac:dyDescent="0.25">
      <c r="A499" s="9">
        <v>44350</v>
      </c>
      <c r="B499" s="7">
        <v>45</v>
      </c>
      <c r="C499" s="7">
        <v>0</v>
      </c>
      <c r="D499" s="7">
        <v>62145</v>
      </c>
      <c r="E499" s="7">
        <v>34</v>
      </c>
      <c r="F499" s="7">
        <v>0</v>
      </c>
      <c r="G499" s="7">
        <v>61579</v>
      </c>
      <c r="H499" s="7">
        <v>324</v>
      </c>
      <c r="I499" s="7">
        <v>201</v>
      </c>
      <c r="J499" s="7">
        <v>0</v>
      </c>
      <c r="K499" s="7">
        <v>33</v>
      </c>
      <c r="L499" s="7">
        <v>0</v>
      </c>
      <c r="M499" s="7">
        <v>10</v>
      </c>
      <c r="N499" s="7">
        <v>35</v>
      </c>
      <c r="O499" s="7">
        <v>0</v>
      </c>
      <c r="P499" s="7">
        <v>35</v>
      </c>
      <c r="Q499" s="7">
        <v>2</v>
      </c>
    </row>
    <row r="500" spans="1:17" x14ac:dyDescent="0.25">
      <c r="A500" s="9">
        <v>44351</v>
      </c>
      <c r="B500" s="7">
        <v>13</v>
      </c>
      <c r="C500" s="7">
        <v>0</v>
      </c>
      <c r="D500" s="7">
        <v>62158</v>
      </c>
      <c r="E500" s="7">
        <v>23</v>
      </c>
      <c r="F500" s="7">
        <v>0</v>
      </c>
      <c r="G500" s="7">
        <v>61602</v>
      </c>
      <c r="H500" s="7">
        <v>316</v>
      </c>
      <c r="I500" s="7">
        <v>199</v>
      </c>
      <c r="J500" s="7">
        <v>0</v>
      </c>
      <c r="K500" s="7">
        <v>33</v>
      </c>
      <c r="L500" s="7">
        <v>0</v>
      </c>
      <c r="M500" s="7">
        <v>6</v>
      </c>
      <c r="N500" s="7">
        <v>7</v>
      </c>
      <c r="O500" s="7">
        <v>0</v>
      </c>
      <c r="P500" s="7">
        <v>7</v>
      </c>
      <c r="Q500" s="7">
        <v>2</v>
      </c>
    </row>
    <row r="501" spans="1:17" x14ac:dyDescent="0.25">
      <c r="A501" s="9">
        <v>44352</v>
      </c>
      <c r="B501" s="7">
        <v>18</v>
      </c>
      <c r="C501" s="7">
        <v>0</v>
      </c>
      <c r="D501" s="7">
        <v>62176</v>
      </c>
      <c r="E501" s="7">
        <v>33</v>
      </c>
      <c r="F501" s="7">
        <v>0</v>
      </c>
      <c r="G501" s="7">
        <v>61635</v>
      </c>
      <c r="H501" s="7">
        <v>323</v>
      </c>
      <c r="I501" s="7">
        <v>177</v>
      </c>
      <c r="J501" s="7">
        <v>0</v>
      </c>
      <c r="K501" s="7">
        <v>33</v>
      </c>
      <c r="L501" s="7">
        <v>0</v>
      </c>
      <c r="M501" s="7">
        <v>5</v>
      </c>
      <c r="N501" s="7">
        <v>13</v>
      </c>
      <c r="O501" s="7">
        <v>0</v>
      </c>
      <c r="P501" s="7">
        <v>13</v>
      </c>
      <c r="Q501" s="7">
        <v>2</v>
      </c>
    </row>
    <row r="502" spans="1:17" x14ac:dyDescent="0.25">
      <c r="A502" s="9">
        <v>44353</v>
      </c>
      <c r="B502" s="7">
        <v>20</v>
      </c>
      <c r="C502" s="7">
        <v>0</v>
      </c>
      <c r="D502" s="7">
        <v>62196</v>
      </c>
      <c r="E502" s="7">
        <v>22</v>
      </c>
      <c r="F502" s="7">
        <v>0</v>
      </c>
      <c r="G502" s="7">
        <v>61657</v>
      </c>
      <c r="H502" s="7">
        <v>321</v>
      </c>
      <c r="I502" s="7">
        <v>177</v>
      </c>
      <c r="J502" s="7">
        <v>0</v>
      </c>
      <c r="K502" s="7">
        <v>33</v>
      </c>
      <c r="L502" s="7">
        <v>0</v>
      </c>
      <c r="M502" s="7">
        <v>14</v>
      </c>
      <c r="N502" s="7">
        <v>6</v>
      </c>
      <c r="O502" s="7">
        <v>0</v>
      </c>
      <c r="P502" s="7">
        <v>6</v>
      </c>
      <c r="Q502" s="7">
        <v>2</v>
      </c>
    </row>
    <row r="503" spans="1:17" x14ac:dyDescent="0.25">
      <c r="A503" s="9">
        <v>44354</v>
      </c>
      <c r="B503" s="7">
        <v>14</v>
      </c>
      <c r="C503" s="7">
        <v>0</v>
      </c>
      <c r="D503" s="7">
        <v>62210</v>
      </c>
      <c r="E503" s="7">
        <v>25</v>
      </c>
      <c r="F503" s="7">
        <v>0</v>
      </c>
      <c r="G503" s="7">
        <v>61682</v>
      </c>
      <c r="H503" s="7">
        <v>313</v>
      </c>
      <c r="I503" s="7">
        <v>174</v>
      </c>
      <c r="J503" s="7">
        <v>0</v>
      </c>
      <c r="K503" s="7">
        <v>33</v>
      </c>
      <c r="L503" s="7">
        <v>0</v>
      </c>
      <c r="M503" s="7">
        <v>9</v>
      </c>
      <c r="N503" s="7">
        <v>5</v>
      </c>
      <c r="O503" s="7">
        <v>0</v>
      </c>
      <c r="P503" s="7">
        <v>5</v>
      </c>
      <c r="Q503" s="7">
        <v>2</v>
      </c>
    </row>
    <row r="504" spans="1:17" x14ac:dyDescent="0.25">
      <c r="A504" s="9">
        <v>44355</v>
      </c>
      <c r="B504" s="7">
        <v>9</v>
      </c>
      <c r="C504" s="7">
        <v>0</v>
      </c>
      <c r="D504" s="7">
        <v>62219</v>
      </c>
      <c r="E504" s="7">
        <v>42</v>
      </c>
      <c r="F504" s="7">
        <v>0</v>
      </c>
      <c r="G504" s="7">
        <v>61724</v>
      </c>
      <c r="H504" s="7">
        <v>296</v>
      </c>
      <c r="I504" s="7">
        <v>157</v>
      </c>
      <c r="J504" s="7">
        <v>1</v>
      </c>
      <c r="K504" s="7">
        <v>34</v>
      </c>
      <c r="L504" s="7">
        <v>0</v>
      </c>
      <c r="M504" s="7">
        <v>5</v>
      </c>
      <c r="N504" s="7">
        <v>4</v>
      </c>
      <c r="O504" s="7">
        <v>1</v>
      </c>
      <c r="P504" s="7">
        <v>3</v>
      </c>
      <c r="Q504" s="7">
        <v>2</v>
      </c>
    </row>
    <row r="505" spans="1:17" x14ac:dyDescent="0.25">
      <c r="A505" s="9">
        <v>44356</v>
      </c>
      <c r="B505" s="7">
        <v>4</v>
      </c>
      <c r="C505" s="7">
        <v>0</v>
      </c>
      <c r="D505" s="7">
        <v>62223</v>
      </c>
      <c r="E505" s="7">
        <v>38</v>
      </c>
      <c r="F505" s="7">
        <v>0</v>
      </c>
      <c r="G505" s="7">
        <v>61762</v>
      </c>
      <c r="H505" s="7">
        <v>291</v>
      </c>
      <c r="I505" s="7">
        <v>128</v>
      </c>
      <c r="J505" s="7">
        <v>0</v>
      </c>
      <c r="K505" s="7">
        <v>34</v>
      </c>
      <c r="L505" s="7">
        <v>0</v>
      </c>
      <c r="M505" s="7">
        <v>2</v>
      </c>
      <c r="N505" s="7">
        <v>2</v>
      </c>
      <c r="O505" s="7">
        <v>0</v>
      </c>
      <c r="P505" s="7">
        <v>2</v>
      </c>
      <c r="Q505" s="7">
        <v>1</v>
      </c>
    </row>
    <row r="506" spans="1:17" x14ac:dyDescent="0.25">
      <c r="A506" s="9">
        <v>44357</v>
      </c>
      <c r="B506" s="7">
        <v>13</v>
      </c>
      <c r="C506" s="7">
        <v>0</v>
      </c>
      <c r="D506" s="7">
        <v>62236</v>
      </c>
      <c r="E506" s="7">
        <v>25</v>
      </c>
      <c r="F506" s="7">
        <v>0</v>
      </c>
      <c r="G506" s="7">
        <v>61787</v>
      </c>
      <c r="H506" s="7">
        <v>287</v>
      </c>
      <c r="I506" s="7">
        <v>120</v>
      </c>
      <c r="J506" s="7">
        <v>0</v>
      </c>
      <c r="K506" s="7">
        <v>34</v>
      </c>
      <c r="L506" s="7">
        <v>0</v>
      </c>
      <c r="M506" s="7">
        <v>9</v>
      </c>
      <c r="N506" s="7">
        <v>4</v>
      </c>
      <c r="O506" s="7">
        <v>0</v>
      </c>
      <c r="P506" s="7">
        <v>4</v>
      </c>
      <c r="Q506" s="7">
        <v>1</v>
      </c>
    </row>
    <row r="507" spans="1:17" x14ac:dyDescent="0.25">
      <c r="A507" s="9">
        <v>44358</v>
      </c>
      <c r="B507" s="7">
        <v>9</v>
      </c>
      <c r="C507" s="7">
        <v>0</v>
      </c>
      <c r="D507" s="7">
        <v>62245</v>
      </c>
      <c r="E507" s="7">
        <v>34</v>
      </c>
      <c r="F507" s="7">
        <v>0</v>
      </c>
      <c r="G507" s="7">
        <v>61821</v>
      </c>
      <c r="H507" s="7">
        <v>279</v>
      </c>
      <c r="I507" s="7">
        <v>103</v>
      </c>
      <c r="J507" s="7">
        <v>0</v>
      </c>
      <c r="K507" s="7">
        <v>34</v>
      </c>
      <c r="L507" s="7">
        <v>0</v>
      </c>
      <c r="M507" s="7">
        <v>6</v>
      </c>
      <c r="N507" s="7">
        <v>3</v>
      </c>
      <c r="O507" s="7">
        <v>0</v>
      </c>
      <c r="P507" s="7">
        <v>3</v>
      </c>
      <c r="Q507" s="7">
        <v>1</v>
      </c>
    </row>
    <row r="508" spans="1:17" x14ac:dyDescent="0.25">
      <c r="A508" s="9">
        <v>44359</v>
      </c>
      <c r="B508" s="7">
        <v>18</v>
      </c>
      <c r="C508" s="7">
        <v>0</v>
      </c>
      <c r="D508" s="7">
        <v>62263</v>
      </c>
      <c r="E508" s="7">
        <v>39</v>
      </c>
      <c r="F508" s="7">
        <v>0</v>
      </c>
      <c r="G508" s="7">
        <v>61860</v>
      </c>
      <c r="H508" s="7">
        <v>266</v>
      </c>
      <c r="I508" s="7">
        <v>95</v>
      </c>
      <c r="J508" s="7">
        <v>0</v>
      </c>
      <c r="K508" s="7">
        <v>34</v>
      </c>
      <c r="L508" s="7">
        <v>0</v>
      </c>
      <c r="M508" s="7">
        <v>9</v>
      </c>
      <c r="N508" s="7">
        <v>9</v>
      </c>
      <c r="O508" s="7">
        <v>0</v>
      </c>
      <c r="P508" s="7">
        <v>9</v>
      </c>
      <c r="Q508" s="7">
        <v>1</v>
      </c>
    </row>
    <row r="509" spans="1:17" x14ac:dyDescent="0.25">
      <c r="A509" s="9">
        <v>44360</v>
      </c>
      <c r="B509" s="7">
        <v>13</v>
      </c>
      <c r="C509" s="7">
        <v>0</v>
      </c>
      <c r="D509" s="7">
        <v>62276</v>
      </c>
      <c r="E509" s="7">
        <v>31</v>
      </c>
      <c r="F509" s="7">
        <v>0</v>
      </c>
      <c r="G509" s="7">
        <v>61891</v>
      </c>
      <c r="H509" s="7">
        <v>243</v>
      </c>
      <c r="I509" s="7">
        <v>100</v>
      </c>
      <c r="J509" s="7">
        <v>0</v>
      </c>
      <c r="K509" s="7">
        <v>34</v>
      </c>
      <c r="L509" s="7">
        <v>0</v>
      </c>
      <c r="M509" s="7">
        <v>3</v>
      </c>
      <c r="N509" s="7">
        <v>10</v>
      </c>
      <c r="O509" s="7">
        <v>0</v>
      </c>
      <c r="P509" s="7">
        <v>10</v>
      </c>
      <c r="Q509" s="7">
        <v>1</v>
      </c>
    </row>
    <row r="510" spans="1:17" x14ac:dyDescent="0.25">
      <c r="A510" s="9">
        <v>44361</v>
      </c>
      <c r="B510" s="7">
        <v>25</v>
      </c>
      <c r="C510" s="7">
        <v>0</v>
      </c>
      <c r="D510" s="7">
        <v>62301</v>
      </c>
      <c r="E510" s="7">
        <v>25</v>
      </c>
      <c r="F510" s="7">
        <v>0</v>
      </c>
      <c r="G510" s="7">
        <v>61916</v>
      </c>
      <c r="H510" s="7">
        <v>235</v>
      </c>
      <c r="I510" s="7">
        <v>108</v>
      </c>
      <c r="J510" s="7">
        <v>0</v>
      </c>
      <c r="K510" s="7">
        <v>34</v>
      </c>
      <c r="L510" s="7">
        <v>0</v>
      </c>
      <c r="M510" s="7">
        <v>6</v>
      </c>
      <c r="N510" s="7">
        <v>19</v>
      </c>
      <c r="O510" s="7">
        <v>1</v>
      </c>
      <c r="P510" s="7">
        <v>18</v>
      </c>
      <c r="Q510" s="7">
        <v>2</v>
      </c>
    </row>
    <row r="511" spans="1:17" x14ac:dyDescent="0.25">
      <c r="A511" s="9">
        <v>44362</v>
      </c>
      <c r="B511" s="7">
        <v>14</v>
      </c>
      <c r="C511" s="7">
        <v>0</v>
      </c>
      <c r="D511" s="7">
        <v>62315</v>
      </c>
      <c r="E511" s="7">
        <v>17</v>
      </c>
      <c r="F511" s="7">
        <v>0</v>
      </c>
      <c r="G511" s="7">
        <v>61933</v>
      </c>
      <c r="H511" s="7">
        <v>233</v>
      </c>
      <c r="I511" s="7">
        <v>107</v>
      </c>
      <c r="J511" s="7">
        <v>0</v>
      </c>
      <c r="K511" s="7">
        <v>34</v>
      </c>
      <c r="L511" s="7">
        <v>0</v>
      </c>
      <c r="M511" s="7">
        <v>0</v>
      </c>
      <c r="N511" s="7">
        <v>14</v>
      </c>
      <c r="O511" s="7">
        <v>0</v>
      </c>
      <c r="P511" s="7">
        <v>14</v>
      </c>
      <c r="Q511" s="7">
        <v>2</v>
      </c>
    </row>
    <row r="512" spans="1:17" x14ac:dyDescent="0.25">
      <c r="A512" s="9">
        <v>44363</v>
      </c>
      <c r="B512" s="7">
        <v>24</v>
      </c>
      <c r="C512" s="7">
        <v>0</v>
      </c>
      <c r="D512" s="7">
        <v>62339</v>
      </c>
      <c r="E512" s="7">
        <v>20</v>
      </c>
      <c r="F512" s="7">
        <v>0</v>
      </c>
      <c r="G512" s="7">
        <v>61953</v>
      </c>
      <c r="H512" s="7">
        <v>228</v>
      </c>
      <c r="I512" s="7">
        <v>116</v>
      </c>
      <c r="J512" s="7">
        <v>0</v>
      </c>
      <c r="K512" s="7">
        <v>34</v>
      </c>
      <c r="L512" s="7">
        <v>0</v>
      </c>
      <c r="M512" s="7">
        <v>5</v>
      </c>
      <c r="N512" s="7">
        <v>19</v>
      </c>
      <c r="O512" s="7">
        <v>0</v>
      </c>
      <c r="P512" s="7">
        <v>19</v>
      </c>
      <c r="Q512" s="7">
        <v>1</v>
      </c>
    </row>
    <row r="513" spans="1:17" x14ac:dyDescent="0.25">
      <c r="A513" s="9">
        <v>44364</v>
      </c>
      <c r="B513" s="7">
        <v>27</v>
      </c>
      <c r="C513" s="7">
        <v>0</v>
      </c>
      <c r="D513" s="7">
        <v>62366</v>
      </c>
      <c r="E513" s="7">
        <v>29</v>
      </c>
      <c r="F513" s="7">
        <v>0</v>
      </c>
      <c r="G513" s="7">
        <v>61982</v>
      </c>
      <c r="H513" s="7">
        <v>221</v>
      </c>
      <c r="I513" s="7">
        <v>121</v>
      </c>
      <c r="J513" s="7">
        <v>0</v>
      </c>
      <c r="K513" s="7">
        <v>34</v>
      </c>
      <c r="L513" s="7">
        <v>0</v>
      </c>
      <c r="M513" s="7">
        <v>7</v>
      </c>
      <c r="N513" s="7">
        <v>20</v>
      </c>
      <c r="O513" s="7">
        <v>0</v>
      </c>
      <c r="P513" s="7">
        <v>20</v>
      </c>
      <c r="Q513" s="7">
        <v>1</v>
      </c>
    </row>
    <row r="514" spans="1:17" x14ac:dyDescent="0.25">
      <c r="A514" s="9">
        <v>44365</v>
      </c>
      <c r="B514" s="7">
        <v>16</v>
      </c>
      <c r="C514" s="7">
        <v>0</v>
      </c>
      <c r="D514" s="7">
        <v>62382</v>
      </c>
      <c r="E514" s="7">
        <v>27</v>
      </c>
      <c r="F514" s="7">
        <v>0</v>
      </c>
      <c r="G514" s="7">
        <v>62009</v>
      </c>
      <c r="H514" s="7">
        <v>209</v>
      </c>
      <c r="I514" s="7">
        <v>122</v>
      </c>
      <c r="J514" s="7">
        <v>0</v>
      </c>
      <c r="K514" s="7">
        <v>34</v>
      </c>
      <c r="L514" s="7">
        <v>0</v>
      </c>
      <c r="M514" s="7">
        <v>2</v>
      </c>
      <c r="N514" s="7">
        <v>14</v>
      </c>
      <c r="O514" s="7">
        <v>0</v>
      </c>
      <c r="P514" s="7">
        <v>14</v>
      </c>
      <c r="Q514" s="7">
        <v>1</v>
      </c>
    </row>
    <row r="515" spans="1:17" x14ac:dyDescent="0.25">
      <c r="A515" s="9">
        <v>44366</v>
      </c>
      <c r="B515" s="7">
        <v>21</v>
      </c>
      <c r="C515" s="7">
        <v>0</v>
      </c>
      <c r="D515" s="7">
        <v>62403</v>
      </c>
      <c r="E515" s="7">
        <v>36</v>
      </c>
      <c r="F515" s="7">
        <v>0</v>
      </c>
      <c r="G515" s="7">
        <v>62045</v>
      </c>
      <c r="H515" s="7">
        <v>193</v>
      </c>
      <c r="I515" s="7">
        <v>123</v>
      </c>
      <c r="J515" s="7">
        <v>0</v>
      </c>
      <c r="K515" s="7">
        <v>34</v>
      </c>
      <c r="L515" s="7">
        <v>0</v>
      </c>
      <c r="M515" s="7">
        <v>7</v>
      </c>
      <c r="N515" s="7">
        <v>14</v>
      </c>
      <c r="O515" s="7">
        <v>0</v>
      </c>
      <c r="P515" s="7">
        <v>14</v>
      </c>
      <c r="Q515" s="7">
        <v>1</v>
      </c>
    </row>
    <row r="516" spans="1:17" x14ac:dyDescent="0.25">
      <c r="A516" s="9">
        <v>44367</v>
      </c>
      <c r="B516" s="7">
        <v>11</v>
      </c>
      <c r="C516" s="7">
        <v>0</v>
      </c>
      <c r="D516" s="7">
        <v>62414</v>
      </c>
      <c r="E516" s="7">
        <v>19</v>
      </c>
      <c r="F516" s="7">
        <v>0</v>
      </c>
      <c r="G516" s="7">
        <v>62064</v>
      </c>
      <c r="H516" s="7">
        <v>196</v>
      </c>
      <c r="I516" s="7">
        <v>112</v>
      </c>
      <c r="J516" s="7">
        <v>0</v>
      </c>
      <c r="K516" s="7">
        <v>34</v>
      </c>
      <c r="L516" s="7">
        <v>0</v>
      </c>
      <c r="M516" s="7">
        <v>2</v>
      </c>
      <c r="N516" s="7">
        <v>9</v>
      </c>
      <c r="O516" s="7">
        <v>0</v>
      </c>
      <c r="P516" s="7">
        <v>9</v>
      </c>
      <c r="Q516" s="7">
        <v>1</v>
      </c>
    </row>
    <row r="517" spans="1:17" x14ac:dyDescent="0.25">
      <c r="A517" s="9">
        <v>44368</v>
      </c>
      <c r="B517" s="7">
        <v>16</v>
      </c>
      <c r="C517" s="7">
        <v>0</v>
      </c>
      <c r="D517" s="7">
        <v>62430</v>
      </c>
      <c r="E517" s="7">
        <v>28</v>
      </c>
      <c r="F517" s="7">
        <v>0</v>
      </c>
      <c r="G517" s="7">
        <v>62092</v>
      </c>
      <c r="H517" s="7">
        <v>191</v>
      </c>
      <c r="I517" s="7">
        <v>104</v>
      </c>
      <c r="J517" s="7">
        <v>1</v>
      </c>
      <c r="K517" s="7">
        <v>35</v>
      </c>
      <c r="L517" s="7">
        <v>0</v>
      </c>
      <c r="M517" s="7">
        <v>3</v>
      </c>
      <c r="N517" s="7">
        <v>13</v>
      </c>
      <c r="O517" s="7">
        <v>0</v>
      </c>
      <c r="P517" s="7">
        <v>13</v>
      </c>
      <c r="Q517" s="7">
        <v>0</v>
      </c>
    </row>
    <row r="518" spans="1:17" x14ac:dyDescent="0.25">
      <c r="A518" s="9">
        <v>44369</v>
      </c>
      <c r="B518" s="7">
        <v>18</v>
      </c>
      <c r="C518" s="7">
        <v>0</v>
      </c>
      <c r="D518" s="7">
        <v>62448</v>
      </c>
      <c r="E518" s="7">
        <v>28</v>
      </c>
      <c r="F518" s="7">
        <v>0</v>
      </c>
      <c r="G518" s="7">
        <v>62120</v>
      </c>
      <c r="H518" s="7">
        <v>173</v>
      </c>
      <c r="I518" s="7">
        <v>112</v>
      </c>
      <c r="J518" s="7">
        <v>0</v>
      </c>
      <c r="K518" s="7">
        <v>35</v>
      </c>
      <c r="L518" s="7">
        <v>0</v>
      </c>
      <c r="M518" s="7">
        <v>3</v>
      </c>
      <c r="N518" s="7">
        <v>15</v>
      </c>
      <c r="O518" s="7">
        <v>0</v>
      </c>
      <c r="P518" s="7">
        <v>15</v>
      </c>
      <c r="Q518" s="7">
        <v>2</v>
      </c>
    </row>
    <row r="519" spans="1:17" x14ac:dyDescent="0.25">
      <c r="A519" s="9">
        <v>44370</v>
      </c>
      <c r="B519" s="7">
        <v>22</v>
      </c>
      <c r="C519" s="7">
        <v>0</v>
      </c>
      <c r="D519" s="7">
        <v>62470</v>
      </c>
      <c r="E519" s="7">
        <v>15</v>
      </c>
      <c r="F519" s="7">
        <v>0</v>
      </c>
      <c r="G519" s="7">
        <v>62135</v>
      </c>
      <c r="H519" s="7">
        <v>181</v>
      </c>
      <c r="I519" s="7">
        <v>111</v>
      </c>
      <c r="J519" s="7">
        <v>0</v>
      </c>
      <c r="K519" s="7">
        <v>35</v>
      </c>
      <c r="L519" s="7">
        <v>0</v>
      </c>
      <c r="M519" s="7">
        <v>9</v>
      </c>
      <c r="N519" s="7">
        <v>13</v>
      </c>
      <c r="O519" s="7">
        <v>0</v>
      </c>
      <c r="P519" s="7">
        <v>13</v>
      </c>
      <c r="Q519" s="7">
        <v>5</v>
      </c>
    </row>
    <row r="520" spans="1:17" x14ac:dyDescent="0.25">
      <c r="A520" s="9">
        <v>44371</v>
      </c>
      <c r="B520" s="7">
        <v>23</v>
      </c>
      <c r="C520" s="7">
        <v>0</v>
      </c>
      <c r="D520" s="7">
        <v>62493</v>
      </c>
      <c r="E520" s="7">
        <v>27</v>
      </c>
      <c r="F520" s="7">
        <v>0</v>
      </c>
      <c r="G520" s="7">
        <v>62162</v>
      </c>
      <c r="H520" s="7">
        <v>182</v>
      </c>
      <c r="I520" s="7">
        <v>106</v>
      </c>
      <c r="J520" s="7">
        <v>0</v>
      </c>
      <c r="K520" s="7">
        <v>35</v>
      </c>
      <c r="L520" s="7">
        <v>0</v>
      </c>
      <c r="M520" s="7">
        <v>9</v>
      </c>
      <c r="N520" s="7">
        <v>14</v>
      </c>
      <c r="O520" s="7">
        <v>0</v>
      </c>
      <c r="P520" s="7">
        <v>14</v>
      </c>
      <c r="Q520" s="7">
        <v>4</v>
      </c>
    </row>
    <row r="521" spans="1:17" x14ac:dyDescent="0.25">
      <c r="A521" s="9">
        <v>44372</v>
      </c>
      <c r="B521" s="7">
        <v>20</v>
      </c>
      <c r="C521" s="7">
        <v>0</v>
      </c>
      <c r="D521" s="7">
        <v>62513</v>
      </c>
      <c r="E521" s="7">
        <v>21</v>
      </c>
      <c r="F521" s="7">
        <v>0</v>
      </c>
      <c r="G521" s="7">
        <v>62183</v>
      </c>
      <c r="H521" s="7">
        <v>178</v>
      </c>
      <c r="I521" s="7">
        <v>109</v>
      </c>
      <c r="J521" s="7">
        <v>0</v>
      </c>
      <c r="K521" s="7">
        <v>35</v>
      </c>
      <c r="L521" s="7">
        <v>0</v>
      </c>
      <c r="M521" s="7">
        <v>5</v>
      </c>
      <c r="N521" s="7">
        <v>15</v>
      </c>
      <c r="O521" s="7">
        <v>0</v>
      </c>
      <c r="P521" s="7">
        <v>15</v>
      </c>
      <c r="Q521" s="7">
        <v>4</v>
      </c>
    </row>
    <row r="522" spans="1:17" x14ac:dyDescent="0.25">
      <c r="A522" s="9">
        <v>44373</v>
      </c>
      <c r="B522" s="7">
        <v>17</v>
      </c>
      <c r="C522" s="7">
        <v>0</v>
      </c>
      <c r="D522" s="7">
        <v>62530</v>
      </c>
      <c r="E522" s="7">
        <v>20</v>
      </c>
      <c r="F522" s="7">
        <v>0</v>
      </c>
      <c r="G522" s="7">
        <v>62203</v>
      </c>
      <c r="H522" s="7">
        <v>170</v>
      </c>
      <c r="I522" s="7">
        <v>113</v>
      </c>
      <c r="J522" s="7">
        <v>1</v>
      </c>
      <c r="K522" s="7">
        <v>36</v>
      </c>
      <c r="L522" s="7">
        <v>0</v>
      </c>
      <c r="M522" s="7">
        <v>4</v>
      </c>
      <c r="N522" s="7">
        <v>13</v>
      </c>
      <c r="O522" s="7">
        <v>0</v>
      </c>
      <c r="P522" s="7">
        <v>13</v>
      </c>
      <c r="Q522" s="7">
        <v>4</v>
      </c>
    </row>
    <row r="523" spans="1:17" x14ac:dyDescent="0.25">
      <c r="A523" s="9">
        <v>44374</v>
      </c>
      <c r="B523" s="7">
        <v>14</v>
      </c>
      <c r="C523" s="7">
        <v>0</v>
      </c>
      <c r="D523" s="7">
        <v>62544</v>
      </c>
      <c r="E523" s="7">
        <v>14</v>
      </c>
      <c r="F523" s="7">
        <v>0</v>
      </c>
      <c r="G523" s="7">
        <v>62217</v>
      </c>
      <c r="H523" s="7">
        <v>165</v>
      </c>
      <c r="I523" s="7">
        <v>118</v>
      </c>
      <c r="J523" s="7">
        <v>0</v>
      </c>
      <c r="K523" s="7">
        <v>36</v>
      </c>
      <c r="L523" s="7">
        <v>0</v>
      </c>
      <c r="M523" s="7">
        <v>2</v>
      </c>
      <c r="N523" s="7">
        <v>12</v>
      </c>
      <c r="O523" s="7">
        <v>0</v>
      </c>
      <c r="P523" s="7">
        <v>12</v>
      </c>
      <c r="Q523" s="7">
        <v>4</v>
      </c>
    </row>
    <row r="524" spans="1:17" x14ac:dyDescent="0.25">
      <c r="A524" s="9">
        <v>44375</v>
      </c>
      <c r="B524" s="7">
        <v>9</v>
      </c>
      <c r="C524" s="7">
        <v>0</v>
      </c>
      <c r="D524" s="7">
        <v>62553</v>
      </c>
      <c r="E524" s="7">
        <v>17</v>
      </c>
      <c r="F524" s="7">
        <v>0</v>
      </c>
      <c r="G524" s="7">
        <v>62234</v>
      </c>
      <c r="H524" s="7">
        <v>170</v>
      </c>
      <c r="I524" s="7">
        <v>105</v>
      </c>
      <c r="J524" s="7">
        <v>0</v>
      </c>
      <c r="K524" s="7">
        <v>36</v>
      </c>
      <c r="L524" s="7">
        <v>0</v>
      </c>
      <c r="M524" s="7">
        <v>5</v>
      </c>
      <c r="N524" s="7">
        <v>4</v>
      </c>
      <c r="O524" s="7">
        <v>0</v>
      </c>
      <c r="P524" s="7">
        <v>4</v>
      </c>
      <c r="Q524" s="7">
        <v>3</v>
      </c>
    </row>
    <row r="525" spans="1:17" x14ac:dyDescent="0.25">
      <c r="A525" s="9">
        <v>44376</v>
      </c>
      <c r="B525" s="7">
        <v>10</v>
      </c>
      <c r="C525" s="7">
        <v>0</v>
      </c>
      <c r="D525" s="7">
        <v>62563</v>
      </c>
      <c r="E525" s="7">
        <v>7</v>
      </c>
      <c r="F525" s="7">
        <v>0</v>
      </c>
      <c r="G525" s="7">
        <v>62241</v>
      </c>
      <c r="H525" s="7">
        <v>179</v>
      </c>
      <c r="I525" s="7">
        <v>99</v>
      </c>
      <c r="J525" s="7">
        <v>0</v>
      </c>
      <c r="K525" s="7">
        <v>36</v>
      </c>
      <c r="L525" s="7">
        <v>0</v>
      </c>
      <c r="M525" s="7">
        <v>5</v>
      </c>
      <c r="N525" s="7">
        <v>5</v>
      </c>
      <c r="O525" s="7">
        <v>0</v>
      </c>
      <c r="P525" s="7">
        <v>5</v>
      </c>
      <c r="Q525" s="7">
        <v>3</v>
      </c>
    </row>
    <row r="526" spans="1:17" x14ac:dyDescent="0.25">
      <c r="A526" s="9">
        <v>44377</v>
      </c>
      <c r="B526" s="7">
        <v>16</v>
      </c>
      <c r="C526" s="7">
        <v>0</v>
      </c>
      <c r="D526" s="7">
        <v>62579</v>
      </c>
      <c r="E526" s="7">
        <v>9</v>
      </c>
      <c r="F526" s="7">
        <v>0</v>
      </c>
      <c r="G526" s="7">
        <v>62250</v>
      </c>
      <c r="H526" s="7">
        <v>182</v>
      </c>
      <c r="I526" s="7">
        <v>103</v>
      </c>
      <c r="J526" s="7">
        <v>0</v>
      </c>
      <c r="K526" s="7">
        <v>36</v>
      </c>
      <c r="L526" s="7">
        <v>0</v>
      </c>
      <c r="M526" s="7">
        <v>11</v>
      </c>
      <c r="N526" s="7">
        <v>5</v>
      </c>
      <c r="O526" s="7">
        <v>0</v>
      </c>
      <c r="P526" s="7">
        <v>5</v>
      </c>
      <c r="Q526" s="7">
        <v>4</v>
      </c>
    </row>
    <row r="527" spans="1:17" x14ac:dyDescent="0.25">
      <c r="A527" s="9">
        <v>44378</v>
      </c>
      <c r="B527" s="7">
        <v>10</v>
      </c>
      <c r="C527" s="7">
        <v>0</v>
      </c>
      <c r="D527" s="7">
        <v>62589</v>
      </c>
      <c r="E527" s="7">
        <v>6</v>
      </c>
      <c r="F527" s="7">
        <v>0</v>
      </c>
      <c r="G527" s="7">
        <v>62256</v>
      </c>
      <c r="H527" s="7">
        <v>192</v>
      </c>
      <c r="I527" s="7">
        <v>97</v>
      </c>
      <c r="J527" s="7">
        <v>0</v>
      </c>
      <c r="K527" s="7">
        <v>36</v>
      </c>
      <c r="L527" s="7">
        <v>0</v>
      </c>
      <c r="M527" s="7">
        <v>6</v>
      </c>
      <c r="N527" s="7">
        <v>4</v>
      </c>
      <c r="O527" s="7">
        <v>0</v>
      </c>
      <c r="P527" s="7">
        <v>4</v>
      </c>
      <c r="Q527" s="7">
        <v>3</v>
      </c>
    </row>
    <row r="528" spans="1:17" x14ac:dyDescent="0.25">
      <c r="A528" s="9">
        <v>44379</v>
      </c>
      <c r="B528" s="7">
        <v>10</v>
      </c>
      <c r="C528" s="7">
        <v>0</v>
      </c>
      <c r="D528" s="7">
        <v>62599</v>
      </c>
      <c r="E528" s="7">
        <v>16</v>
      </c>
      <c r="F528" s="7">
        <v>0</v>
      </c>
      <c r="G528" s="7">
        <v>62272</v>
      </c>
      <c r="H528" s="7">
        <v>194</v>
      </c>
      <c r="I528" s="7">
        <v>89</v>
      </c>
      <c r="J528" s="7">
        <v>0</v>
      </c>
      <c r="K528" s="7">
        <v>36</v>
      </c>
      <c r="L528" s="7">
        <v>0</v>
      </c>
      <c r="M528" s="7">
        <v>7</v>
      </c>
      <c r="N528" s="7">
        <v>3</v>
      </c>
      <c r="O528" s="7">
        <v>0</v>
      </c>
      <c r="P528" s="7">
        <v>3</v>
      </c>
      <c r="Q528" s="7">
        <v>2</v>
      </c>
    </row>
    <row r="529" spans="1:17" x14ac:dyDescent="0.25">
      <c r="A529" s="9">
        <v>44380</v>
      </c>
      <c r="B529" s="7">
        <v>7</v>
      </c>
      <c r="C529" s="7">
        <v>0</v>
      </c>
      <c r="D529" s="7">
        <v>62606</v>
      </c>
      <c r="E529" s="7">
        <v>15</v>
      </c>
      <c r="F529" s="7">
        <v>0</v>
      </c>
      <c r="G529" s="7">
        <v>62287</v>
      </c>
      <c r="H529" s="7">
        <v>192</v>
      </c>
      <c r="I529" s="7">
        <v>83</v>
      </c>
      <c r="J529" s="7">
        <v>0</v>
      </c>
      <c r="K529" s="7">
        <v>36</v>
      </c>
      <c r="L529" s="7">
        <v>0</v>
      </c>
      <c r="M529" s="7">
        <v>3</v>
      </c>
      <c r="N529" s="7">
        <v>4</v>
      </c>
      <c r="O529" s="7">
        <v>0</v>
      </c>
      <c r="P529" s="7">
        <v>4</v>
      </c>
      <c r="Q529" s="7">
        <v>2</v>
      </c>
    </row>
    <row r="530" spans="1:17" x14ac:dyDescent="0.25">
      <c r="A530" s="9">
        <v>44381</v>
      </c>
      <c r="B530" s="7">
        <v>11</v>
      </c>
      <c r="C530" s="7">
        <v>0</v>
      </c>
      <c r="D530" s="7">
        <v>62617</v>
      </c>
      <c r="E530" s="7">
        <v>21</v>
      </c>
      <c r="F530" s="7">
        <v>0</v>
      </c>
      <c r="G530" s="7">
        <v>62308</v>
      </c>
      <c r="H530" s="7">
        <v>192</v>
      </c>
      <c r="I530" s="7">
        <v>73</v>
      </c>
      <c r="J530" s="7">
        <v>0</v>
      </c>
      <c r="K530" s="7">
        <v>36</v>
      </c>
      <c r="L530" s="7">
        <v>0</v>
      </c>
      <c r="M530" s="7">
        <v>10</v>
      </c>
      <c r="N530" s="7">
        <v>1</v>
      </c>
      <c r="O530" s="7">
        <v>0</v>
      </c>
      <c r="P530" s="7">
        <v>1</v>
      </c>
      <c r="Q530" s="7">
        <v>2</v>
      </c>
    </row>
    <row r="531" spans="1:17" x14ac:dyDescent="0.25">
      <c r="A531" s="9">
        <v>44382</v>
      </c>
      <c r="B531" s="7">
        <v>13</v>
      </c>
      <c r="C531" s="7">
        <v>0</v>
      </c>
      <c r="D531" s="7">
        <v>62630</v>
      </c>
      <c r="E531" s="7">
        <v>13</v>
      </c>
      <c r="F531" s="7">
        <v>0</v>
      </c>
      <c r="G531" s="7">
        <v>62321</v>
      </c>
      <c r="H531" s="7">
        <v>193</v>
      </c>
      <c r="I531" s="7">
        <v>72</v>
      </c>
      <c r="J531" s="7">
        <v>0</v>
      </c>
      <c r="K531" s="7">
        <v>36</v>
      </c>
      <c r="L531" s="7">
        <v>0</v>
      </c>
      <c r="M531" s="7">
        <v>7</v>
      </c>
      <c r="N531" s="7">
        <v>6</v>
      </c>
      <c r="O531" s="7">
        <v>0</v>
      </c>
      <c r="P531" s="7">
        <v>6</v>
      </c>
      <c r="Q531" s="7">
        <v>3</v>
      </c>
    </row>
    <row r="532" spans="1:17" x14ac:dyDescent="0.25">
      <c r="A532" s="9">
        <v>44383</v>
      </c>
      <c r="B532" s="7">
        <v>10</v>
      </c>
      <c r="C532" s="7">
        <v>0</v>
      </c>
      <c r="D532" s="7">
        <v>62640</v>
      </c>
      <c r="E532" s="7">
        <v>14</v>
      </c>
      <c r="F532" s="7">
        <v>0</v>
      </c>
      <c r="G532" s="7">
        <v>62335</v>
      </c>
      <c r="H532" s="7">
        <v>192</v>
      </c>
      <c r="I532" s="7">
        <v>69</v>
      </c>
      <c r="J532" s="7">
        <v>0</v>
      </c>
      <c r="K532" s="7">
        <v>36</v>
      </c>
      <c r="L532" s="7">
        <v>0</v>
      </c>
      <c r="M532" s="7">
        <v>8</v>
      </c>
      <c r="N532" s="7">
        <v>2</v>
      </c>
      <c r="O532" s="7">
        <v>1</v>
      </c>
      <c r="P532" s="7">
        <v>1</v>
      </c>
      <c r="Q532" s="7">
        <v>3</v>
      </c>
    </row>
    <row r="533" spans="1:17" x14ac:dyDescent="0.25">
      <c r="A533" s="9">
        <v>44384</v>
      </c>
      <c r="B533" s="7">
        <v>12</v>
      </c>
      <c r="C533" s="7">
        <v>0</v>
      </c>
      <c r="D533" s="7">
        <v>62652</v>
      </c>
      <c r="E533" s="7">
        <v>28</v>
      </c>
      <c r="F533" s="7">
        <v>0</v>
      </c>
      <c r="G533" s="7">
        <v>62363</v>
      </c>
      <c r="H533" s="7">
        <v>185</v>
      </c>
      <c r="I533" s="7">
        <v>60</v>
      </c>
      <c r="J533" s="7">
        <v>0</v>
      </c>
      <c r="K533" s="7">
        <v>36</v>
      </c>
      <c r="L533" s="7">
        <v>0</v>
      </c>
      <c r="M533" s="7">
        <v>7</v>
      </c>
      <c r="N533" s="7">
        <v>5</v>
      </c>
      <c r="O533" s="7">
        <v>0</v>
      </c>
      <c r="P533" s="7">
        <v>5</v>
      </c>
      <c r="Q533" s="7">
        <v>3</v>
      </c>
    </row>
    <row r="534" spans="1:17" x14ac:dyDescent="0.25">
      <c r="A534" s="9">
        <v>44385</v>
      </c>
      <c r="B534" s="7">
        <v>16</v>
      </c>
      <c r="C534" s="7">
        <v>0</v>
      </c>
      <c r="D534" s="7">
        <v>62668</v>
      </c>
      <c r="E534" s="7">
        <v>22</v>
      </c>
      <c r="F534" s="7">
        <v>0</v>
      </c>
      <c r="G534" s="7">
        <v>62385</v>
      </c>
      <c r="H534" s="7">
        <v>185</v>
      </c>
      <c r="I534" s="7">
        <v>54</v>
      </c>
      <c r="J534" s="7">
        <v>0</v>
      </c>
      <c r="K534" s="7">
        <v>36</v>
      </c>
      <c r="L534" s="7">
        <v>0</v>
      </c>
      <c r="M534" s="7">
        <v>13</v>
      </c>
      <c r="N534" s="7">
        <v>3</v>
      </c>
      <c r="O534" s="7">
        <v>0</v>
      </c>
      <c r="P534" s="7">
        <v>3</v>
      </c>
      <c r="Q534" s="7">
        <v>2</v>
      </c>
    </row>
    <row r="535" spans="1:17" x14ac:dyDescent="0.25">
      <c r="A535" s="9">
        <v>44386</v>
      </c>
      <c r="B535" s="7">
        <v>10</v>
      </c>
      <c r="C535" s="7">
        <v>0</v>
      </c>
      <c r="D535" s="7">
        <v>62678</v>
      </c>
      <c r="E535" s="7">
        <v>11</v>
      </c>
      <c r="F535" s="7">
        <v>0</v>
      </c>
      <c r="G535" s="7">
        <v>62396</v>
      </c>
      <c r="H535" s="7">
        <v>183</v>
      </c>
      <c r="I535" s="7">
        <v>55</v>
      </c>
      <c r="J535" s="7">
        <v>0</v>
      </c>
      <c r="K535" s="7">
        <v>36</v>
      </c>
      <c r="L535" s="7">
        <v>0</v>
      </c>
      <c r="M535" s="7">
        <v>9</v>
      </c>
      <c r="N535" s="7">
        <v>1</v>
      </c>
      <c r="O535" s="7">
        <v>0</v>
      </c>
      <c r="P535" s="7">
        <v>1</v>
      </c>
      <c r="Q535" s="7">
        <v>2</v>
      </c>
    </row>
    <row r="536" spans="1:17" x14ac:dyDescent="0.25">
      <c r="A536" s="9">
        <v>44387</v>
      </c>
      <c r="B536" s="7">
        <v>6</v>
      </c>
      <c r="C536" s="7">
        <v>0</v>
      </c>
      <c r="D536" s="7">
        <v>62684</v>
      </c>
      <c r="E536" s="7">
        <v>23</v>
      </c>
      <c r="F536" s="7">
        <v>0</v>
      </c>
      <c r="G536" s="7">
        <v>62419</v>
      </c>
      <c r="H536" s="7">
        <v>175</v>
      </c>
      <c r="I536" s="7">
        <v>46</v>
      </c>
      <c r="J536" s="7">
        <v>0</v>
      </c>
      <c r="K536" s="7">
        <v>36</v>
      </c>
      <c r="L536" s="7">
        <v>0</v>
      </c>
      <c r="M536" s="7">
        <v>6</v>
      </c>
      <c r="N536" s="7">
        <v>0</v>
      </c>
      <c r="O536" s="7">
        <v>0</v>
      </c>
      <c r="P536" s="7">
        <v>0</v>
      </c>
      <c r="Q536" s="7">
        <v>2</v>
      </c>
    </row>
    <row r="537" spans="1:17" x14ac:dyDescent="0.25">
      <c r="A537" s="9">
        <v>44388</v>
      </c>
      <c r="B537" s="7">
        <v>8</v>
      </c>
      <c r="C537" s="7">
        <v>0</v>
      </c>
      <c r="D537" s="7">
        <v>62692</v>
      </c>
      <c r="E537" s="7">
        <v>17</v>
      </c>
      <c r="F537" s="7">
        <v>0</v>
      </c>
      <c r="G537" s="7">
        <v>62436</v>
      </c>
      <c r="H537" s="7">
        <v>165</v>
      </c>
      <c r="I537" s="7">
        <v>47</v>
      </c>
      <c r="J537" s="7">
        <v>0</v>
      </c>
      <c r="K537" s="7">
        <v>36</v>
      </c>
      <c r="L537" s="7">
        <v>0</v>
      </c>
      <c r="M537" s="7">
        <v>7</v>
      </c>
      <c r="N537" s="7">
        <v>1</v>
      </c>
      <c r="O537" s="7">
        <v>0</v>
      </c>
      <c r="P537" s="7">
        <v>1</v>
      </c>
      <c r="Q537" s="7">
        <v>2</v>
      </c>
    </row>
    <row r="538" spans="1:17" x14ac:dyDescent="0.25">
      <c r="A538" s="9">
        <v>44389</v>
      </c>
      <c r="B538" s="7">
        <v>26</v>
      </c>
      <c r="C538" s="7">
        <v>0</v>
      </c>
      <c r="D538" s="7">
        <v>62718</v>
      </c>
      <c r="E538" s="7">
        <v>18</v>
      </c>
      <c r="F538" s="7">
        <v>0</v>
      </c>
      <c r="G538" s="7">
        <v>62454</v>
      </c>
      <c r="H538" s="7">
        <v>170</v>
      </c>
      <c r="I538" s="7">
        <v>50</v>
      </c>
      <c r="J538" s="7">
        <v>0</v>
      </c>
      <c r="K538" s="7">
        <v>36</v>
      </c>
      <c r="L538" s="7">
        <v>0</v>
      </c>
      <c r="M538" s="7">
        <v>18</v>
      </c>
      <c r="N538" s="7">
        <v>8</v>
      </c>
      <c r="O538" s="7">
        <v>0</v>
      </c>
      <c r="P538" s="7">
        <v>8</v>
      </c>
      <c r="Q538" s="7">
        <v>2</v>
      </c>
    </row>
    <row r="539" spans="1:17" x14ac:dyDescent="0.25">
      <c r="A539" s="9">
        <v>44390</v>
      </c>
      <c r="B539" s="7">
        <v>26</v>
      </c>
      <c r="C539" s="7">
        <v>0</v>
      </c>
      <c r="D539" s="7">
        <v>62744</v>
      </c>
      <c r="E539" s="7">
        <v>21</v>
      </c>
      <c r="F539" s="7">
        <v>0</v>
      </c>
      <c r="G539" s="7">
        <v>62475</v>
      </c>
      <c r="H539" s="7">
        <v>161</v>
      </c>
      <c r="I539" s="7">
        <v>64</v>
      </c>
      <c r="J539" s="7">
        <v>0</v>
      </c>
      <c r="K539" s="7">
        <v>36</v>
      </c>
      <c r="L539" s="7">
        <v>0</v>
      </c>
      <c r="M539" s="7">
        <v>7</v>
      </c>
      <c r="N539" s="7">
        <v>19</v>
      </c>
      <c r="O539" s="7">
        <v>0</v>
      </c>
      <c r="P539" s="7">
        <v>19</v>
      </c>
      <c r="Q539" s="7">
        <v>2</v>
      </c>
    </row>
    <row r="540" spans="1:17" x14ac:dyDescent="0.25">
      <c r="A540" s="9">
        <v>44391</v>
      </c>
      <c r="B540" s="7">
        <v>60</v>
      </c>
      <c r="C540" s="7">
        <v>0</v>
      </c>
      <c r="D540" s="7">
        <v>62804</v>
      </c>
      <c r="E540" s="7">
        <v>14</v>
      </c>
      <c r="F540" s="7">
        <v>0</v>
      </c>
      <c r="G540" s="7">
        <v>62489</v>
      </c>
      <c r="H540" s="7">
        <v>176</v>
      </c>
      <c r="I540" s="7">
        <v>95</v>
      </c>
      <c r="J540" s="7">
        <v>0</v>
      </c>
      <c r="K540" s="7">
        <v>36</v>
      </c>
      <c r="L540" s="7">
        <v>0</v>
      </c>
      <c r="M540" s="7">
        <v>4</v>
      </c>
      <c r="N540" s="7">
        <v>56</v>
      </c>
      <c r="O540" s="7">
        <v>0</v>
      </c>
      <c r="P540" s="7">
        <v>56</v>
      </c>
      <c r="Q540" s="7">
        <v>1</v>
      </c>
    </row>
    <row r="541" spans="1:17" x14ac:dyDescent="0.25">
      <c r="A541" s="9">
        <v>44392</v>
      </c>
      <c r="B541" s="7">
        <v>48</v>
      </c>
      <c r="C541" s="7">
        <v>0</v>
      </c>
      <c r="D541" s="7">
        <v>62852</v>
      </c>
      <c r="E541" s="7">
        <v>14</v>
      </c>
      <c r="F541" s="7">
        <v>0</v>
      </c>
      <c r="G541" s="7">
        <v>62503</v>
      </c>
      <c r="H541" s="7">
        <v>155</v>
      </c>
      <c r="I541" s="7">
        <v>150</v>
      </c>
      <c r="J541" s="7">
        <v>0</v>
      </c>
      <c r="K541" s="7">
        <v>36</v>
      </c>
      <c r="L541" s="7">
        <v>0</v>
      </c>
      <c r="M541" s="7">
        <v>6</v>
      </c>
      <c r="N541" s="7">
        <v>42</v>
      </c>
      <c r="O541" s="7">
        <v>0</v>
      </c>
      <c r="P541" s="7">
        <v>42</v>
      </c>
      <c r="Q541" s="7">
        <v>1</v>
      </c>
    </row>
    <row r="542" spans="1:17" x14ac:dyDescent="0.25">
      <c r="A542" s="9">
        <v>44393</v>
      </c>
      <c r="B542" s="7">
        <v>61</v>
      </c>
      <c r="C542" s="7">
        <v>0</v>
      </c>
      <c r="D542" s="7">
        <v>62913</v>
      </c>
      <c r="E542" s="7">
        <v>17</v>
      </c>
      <c r="F542" s="7">
        <v>0</v>
      </c>
      <c r="G542" s="7">
        <v>62520</v>
      </c>
      <c r="H542" s="7">
        <v>195</v>
      </c>
      <c r="I542" s="7">
        <v>154</v>
      </c>
      <c r="J542" s="7">
        <v>0</v>
      </c>
      <c r="K542" s="7">
        <v>36</v>
      </c>
      <c r="L542" s="7">
        <v>0</v>
      </c>
      <c r="M542" s="7">
        <v>8</v>
      </c>
      <c r="N542" s="7">
        <v>53</v>
      </c>
      <c r="O542" s="7">
        <v>0</v>
      </c>
      <c r="P542" s="7">
        <v>53</v>
      </c>
      <c r="Q542" s="7">
        <v>1</v>
      </c>
    </row>
    <row r="543" spans="1:17" x14ac:dyDescent="0.25">
      <c r="A543" s="9">
        <v>44394</v>
      </c>
      <c r="B543" s="7">
        <v>68</v>
      </c>
      <c r="C543" s="7">
        <v>0</v>
      </c>
      <c r="D543" s="7">
        <v>62981</v>
      </c>
      <c r="E543" s="7">
        <v>14</v>
      </c>
      <c r="F543" s="7">
        <v>0</v>
      </c>
      <c r="G543" s="7">
        <v>62534</v>
      </c>
      <c r="H543" s="7">
        <v>237</v>
      </c>
      <c r="I543" s="7">
        <v>166</v>
      </c>
      <c r="J543" s="7">
        <v>0</v>
      </c>
      <c r="K543" s="7">
        <v>36</v>
      </c>
      <c r="L543" s="7">
        <v>0</v>
      </c>
      <c r="M543" s="7">
        <v>8</v>
      </c>
      <c r="N543" s="7">
        <v>60</v>
      </c>
      <c r="O543" s="7">
        <v>0</v>
      </c>
      <c r="P543" s="7">
        <v>60</v>
      </c>
      <c r="Q543" s="7">
        <v>1</v>
      </c>
    </row>
    <row r="544" spans="1:17" x14ac:dyDescent="0.25">
      <c r="A544" s="9">
        <v>44395</v>
      </c>
      <c r="B544" s="7">
        <v>92</v>
      </c>
      <c r="C544" s="7">
        <v>0</v>
      </c>
      <c r="D544" s="7">
        <v>63073</v>
      </c>
      <c r="E544" s="7">
        <v>14</v>
      </c>
      <c r="F544" s="7">
        <v>0</v>
      </c>
      <c r="G544" s="7">
        <v>62548</v>
      </c>
      <c r="H544" s="7">
        <v>268</v>
      </c>
      <c r="I544" s="7">
        <v>213</v>
      </c>
      <c r="J544" s="7">
        <v>0</v>
      </c>
      <c r="K544" s="7">
        <v>36</v>
      </c>
      <c r="L544" s="7">
        <v>0</v>
      </c>
      <c r="M544" s="7">
        <v>4</v>
      </c>
      <c r="N544" s="7">
        <v>88</v>
      </c>
      <c r="O544" s="7">
        <v>1</v>
      </c>
      <c r="P544" s="7">
        <v>87</v>
      </c>
      <c r="Q544" s="7">
        <v>1</v>
      </c>
    </row>
    <row r="545" spans="1:17" x14ac:dyDescent="0.25">
      <c r="A545" s="9">
        <v>44396</v>
      </c>
      <c r="B545" s="7">
        <v>172</v>
      </c>
      <c r="C545" s="7">
        <v>0</v>
      </c>
      <c r="D545" s="7">
        <v>63245</v>
      </c>
      <c r="E545" s="7">
        <v>6</v>
      </c>
      <c r="F545" s="7">
        <v>0</v>
      </c>
      <c r="G545" s="7">
        <v>62554</v>
      </c>
      <c r="H545" s="7">
        <v>388</v>
      </c>
      <c r="I545" s="7">
        <v>259</v>
      </c>
      <c r="J545" s="7">
        <v>0</v>
      </c>
      <c r="K545" s="7">
        <v>36</v>
      </c>
      <c r="L545" s="7">
        <v>0</v>
      </c>
      <c r="M545" s="7">
        <v>9</v>
      </c>
      <c r="N545" s="7">
        <v>163</v>
      </c>
      <c r="O545" s="7">
        <v>0</v>
      </c>
      <c r="P545" s="7">
        <v>163</v>
      </c>
      <c r="Q545" s="7">
        <v>1</v>
      </c>
    </row>
    <row r="546" spans="1:17" x14ac:dyDescent="0.25">
      <c r="A546" s="9">
        <v>44397</v>
      </c>
      <c r="B546" s="7">
        <v>195</v>
      </c>
      <c r="C546" s="7">
        <v>0</v>
      </c>
      <c r="D546" s="7">
        <v>63440</v>
      </c>
      <c r="E546" s="7">
        <v>11</v>
      </c>
      <c r="F546" s="7">
        <v>0</v>
      </c>
      <c r="G546" s="7">
        <v>62565</v>
      </c>
      <c r="H546" s="7">
        <v>529</v>
      </c>
      <c r="I546" s="7">
        <v>302</v>
      </c>
      <c r="J546" s="7">
        <v>0</v>
      </c>
      <c r="K546" s="7">
        <v>36</v>
      </c>
      <c r="L546" s="7">
        <v>0</v>
      </c>
      <c r="M546" s="7">
        <v>13</v>
      </c>
      <c r="N546" s="7">
        <v>182</v>
      </c>
      <c r="O546" s="7">
        <v>0</v>
      </c>
      <c r="P546" s="7">
        <v>182</v>
      </c>
      <c r="Q546" s="7">
        <v>1</v>
      </c>
    </row>
    <row r="547" spans="1:17" x14ac:dyDescent="0.25">
      <c r="A547" s="9">
        <v>44398</v>
      </c>
      <c r="B547" s="7">
        <v>181</v>
      </c>
      <c r="C547" s="7">
        <v>0</v>
      </c>
      <c r="D547" s="7">
        <v>63621</v>
      </c>
      <c r="E547" s="7">
        <v>17</v>
      </c>
      <c r="F547" s="7">
        <v>0</v>
      </c>
      <c r="G547" s="7">
        <v>62582</v>
      </c>
      <c r="H547" s="7">
        <v>646</v>
      </c>
      <c r="I547" s="7">
        <v>349</v>
      </c>
      <c r="J547" s="7">
        <v>0</v>
      </c>
      <c r="K547" s="7">
        <v>36</v>
      </c>
      <c r="L547" s="7">
        <v>0</v>
      </c>
      <c r="M547" s="7">
        <v>2</v>
      </c>
      <c r="N547" s="7">
        <v>179</v>
      </c>
      <c r="O547" s="7">
        <v>0</v>
      </c>
      <c r="P547" s="7">
        <v>179</v>
      </c>
      <c r="Q547" s="7">
        <v>1</v>
      </c>
    </row>
    <row r="548" spans="1:17" x14ac:dyDescent="0.25">
      <c r="A548" s="9">
        <v>44399</v>
      </c>
      <c r="B548" s="7">
        <v>170</v>
      </c>
      <c r="C548" s="7">
        <v>0</v>
      </c>
      <c r="D548" s="7">
        <v>63791</v>
      </c>
      <c r="E548" s="7">
        <v>16</v>
      </c>
      <c r="F548" s="7">
        <v>0</v>
      </c>
      <c r="G548" s="7">
        <v>62598</v>
      </c>
      <c r="H548" s="7">
        <v>764</v>
      </c>
      <c r="I548" s="7">
        <v>385</v>
      </c>
      <c r="J548" s="7">
        <v>0</v>
      </c>
      <c r="K548" s="7">
        <v>36</v>
      </c>
      <c r="L548" s="7">
        <v>0</v>
      </c>
      <c r="M548" s="7">
        <v>8</v>
      </c>
      <c r="N548" s="7">
        <v>162</v>
      </c>
      <c r="O548" s="7">
        <v>3</v>
      </c>
      <c r="P548" s="7">
        <v>159</v>
      </c>
      <c r="Q548" s="7">
        <v>1</v>
      </c>
    </row>
    <row r="549" spans="1:17" x14ac:dyDescent="0.25">
      <c r="A549" s="9">
        <v>44400</v>
      </c>
      <c r="B549" s="7">
        <v>133</v>
      </c>
      <c r="C549" s="7">
        <v>0</v>
      </c>
      <c r="D549" s="7">
        <v>63924</v>
      </c>
      <c r="E549" s="7">
        <v>11</v>
      </c>
      <c r="F549" s="7">
        <v>0</v>
      </c>
      <c r="G549" s="7">
        <v>62609</v>
      </c>
      <c r="H549" s="7">
        <v>854</v>
      </c>
      <c r="I549" s="7">
        <v>417</v>
      </c>
      <c r="J549" s="7">
        <v>0</v>
      </c>
      <c r="K549" s="7">
        <v>36</v>
      </c>
      <c r="L549" s="7">
        <v>0</v>
      </c>
      <c r="M549" s="7">
        <v>3</v>
      </c>
      <c r="N549" s="7">
        <v>130</v>
      </c>
      <c r="O549" s="7">
        <v>0</v>
      </c>
      <c r="P549" s="7">
        <v>130</v>
      </c>
      <c r="Q549" s="7">
        <v>2</v>
      </c>
    </row>
    <row r="550" spans="1:17" x14ac:dyDescent="0.25">
      <c r="A550" s="9">
        <v>44401</v>
      </c>
      <c r="B550" s="7">
        <v>130</v>
      </c>
      <c r="C550" s="7">
        <v>0</v>
      </c>
      <c r="D550" s="7">
        <v>64054</v>
      </c>
      <c r="E550" s="7">
        <v>8</v>
      </c>
      <c r="F550" s="7">
        <v>0</v>
      </c>
      <c r="G550" s="7">
        <v>62617</v>
      </c>
      <c r="H550" s="7">
        <v>932</v>
      </c>
      <c r="I550" s="7">
        <v>460</v>
      </c>
      <c r="J550" s="7">
        <v>1</v>
      </c>
      <c r="K550" s="7">
        <v>37</v>
      </c>
      <c r="L550" s="7">
        <v>0</v>
      </c>
      <c r="M550" s="7">
        <v>3</v>
      </c>
      <c r="N550" s="7">
        <v>127</v>
      </c>
      <c r="O550" s="7">
        <v>1</v>
      </c>
      <c r="P550" s="7">
        <v>126</v>
      </c>
      <c r="Q550" s="7">
        <v>1</v>
      </c>
    </row>
    <row r="551" spans="1:17" x14ac:dyDescent="0.25">
      <c r="A551" s="9">
        <v>44402</v>
      </c>
      <c r="B551" s="7">
        <v>125</v>
      </c>
      <c r="C551" s="7">
        <v>0</v>
      </c>
      <c r="D551" s="7">
        <v>64179</v>
      </c>
      <c r="E551" s="7">
        <v>10</v>
      </c>
      <c r="F551" s="7">
        <v>0</v>
      </c>
      <c r="G551" s="7">
        <v>62627</v>
      </c>
      <c r="H551" s="7">
        <v>1013</v>
      </c>
      <c r="I551" s="7">
        <v>494</v>
      </c>
      <c r="J551" s="7">
        <v>0</v>
      </c>
      <c r="K551" s="7">
        <v>37</v>
      </c>
      <c r="L551" s="7">
        <v>0</v>
      </c>
      <c r="M551" s="7">
        <v>8</v>
      </c>
      <c r="N551" s="7">
        <v>117</v>
      </c>
      <c r="O551" s="7">
        <v>1</v>
      </c>
      <c r="P551" s="7">
        <v>116</v>
      </c>
      <c r="Q551" s="7">
        <v>2</v>
      </c>
    </row>
    <row r="552" spans="1:17" x14ac:dyDescent="0.25">
      <c r="A552" s="9">
        <v>44403</v>
      </c>
      <c r="B552" s="7">
        <v>135</v>
      </c>
      <c r="C552" s="7">
        <v>0</v>
      </c>
      <c r="D552" s="7">
        <v>64314</v>
      </c>
      <c r="E552" s="7">
        <v>12</v>
      </c>
      <c r="F552" s="7">
        <v>0</v>
      </c>
      <c r="G552" s="7">
        <v>62639</v>
      </c>
      <c r="H552" s="7">
        <v>1109</v>
      </c>
      <c r="I552" s="7">
        <v>521</v>
      </c>
      <c r="J552" s="7">
        <v>0</v>
      </c>
      <c r="K552" s="7">
        <v>37</v>
      </c>
      <c r="L552" s="7">
        <v>0</v>
      </c>
      <c r="M552" s="7">
        <v>6</v>
      </c>
      <c r="N552" s="7">
        <v>129</v>
      </c>
      <c r="O552" s="7">
        <v>1</v>
      </c>
      <c r="P552" s="7">
        <v>128</v>
      </c>
      <c r="Q552" s="7">
        <v>2</v>
      </c>
    </row>
    <row r="553" spans="1:17" x14ac:dyDescent="0.25">
      <c r="A553" s="9">
        <v>44404</v>
      </c>
      <c r="B553" s="7">
        <v>139</v>
      </c>
      <c r="C553" s="7">
        <v>0</v>
      </c>
      <c r="D553" s="7">
        <v>64453</v>
      </c>
      <c r="E553" s="7">
        <v>20</v>
      </c>
      <c r="F553" s="7">
        <v>0</v>
      </c>
      <c r="G553" s="7">
        <v>62659</v>
      </c>
      <c r="H553" s="7">
        <v>1234</v>
      </c>
      <c r="I553" s="7">
        <v>515</v>
      </c>
      <c r="J553" s="7">
        <v>0</v>
      </c>
      <c r="K553" s="7">
        <v>37</v>
      </c>
      <c r="L553" s="7">
        <v>0</v>
      </c>
      <c r="M553" s="7">
        <v>3</v>
      </c>
      <c r="N553" s="7">
        <v>136</v>
      </c>
      <c r="O553" s="7">
        <v>8</v>
      </c>
      <c r="P553" s="7">
        <v>128</v>
      </c>
      <c r="Q553" s="7">
        <v>2</v>
      </c>
    </row>
    <row r="554" spans="1:17" x14ac:dyDescent="0.25">
      <c r="A554" s="9">
        <v>44405</v>
      </c>
      <c r="B554" s="7">
        <v>136</v>
      </c>
      <c r="C554" s="7">
        <v>0</v>
      </c>
      <c r="D554" s="7">
        <v>64589</v>
      </c>
      <c r="E554" s="7">
        <v>26</v>
      </c>
      <c r="F554" s="7">
        <v>0</v>
      </c>
      <c r="G554" s="7">
        <v>62685</v>
      </c>
      <c r="H554" s="7">
        <v>1322</v>
      </c>
      <c r="I554" s="7">
        <v>537</v>
      </c>
      <c r="J554" s="7">
        <v>0</v>
      </c>
      <c r="K554" s="7">
        <v>37</v>
      </c>
      <c r="L554" s="7">
        <v>0</v>
      </c>
      <c r="M554" s="7">
        <v>6</v>
      </c>
      <c r="N554" s="7">
        <v>130</v>
      </c>
      <c r="O554" s="7">
        <v>3</v>
      </c>
      <c r="P554" s="7">
        <v>127</v>
      </c>
      <c r="Q554" s="7">
        <v>2</v>
      </c>
    </row>
    <row r="555" spans="1:17" x14ac:dyDescent="0.25">
      <c r="A555" s="9">
        <v>44406</v>
      </c>
      <c r="B555" s="7">
        <v>133</v>
      </c>
      <c r="C555" s="7">
        <v>0</v>
      </c>
      <c r="D555" s="7">
        <v>64722</v>
      </c>
      <c r="E555" s="7">
        <v>16</v>
      </c>
      <c r="F555" s="7">
        <v>0</v>
      </c>
      <c r="G555" s="7">
        <v>62701</v>
      </c>
      <c r="H555" s="7">
        <v>1434</v>
      </c>
      <c r="I555" s="7">
        <v>542</v>
      </c>
      <c r="J555" s="7">
        <v>0</v>
      </c>
      <c r="K555" s="7">
        <v>37</v>
      </c>
      <c r="L555" s="7">
        <v>0</v>
      </c>
      <c r="M555" s="7">
        <v>4</v>
      </c>
      <c r="N555" s="7">
        <v>129</v>
      </c>
      <c r="O555" s="7">
        <v>3</v>
      </c>
      <c r="P555" s="7">
        <v>126</v>
      </c>
      <c r="Q555" s="7">
        <v>3</v>
      </c>
    </row>
    <row r="556" spans="1:17" x14ac:dyDescent="0.25">
      <c r="A556" s="9">
        <v>44407</v>
      </c>
      <c r="B556" s="7">
        <v>139</v>
      </c>
      <c r="C556" s="7">
        <v>0</v>
      </c>
      <c r="D556" s="7">
        <v>64861</v>
      </c>
      <c r="E556" s="7">
        <v>54</v>
      </c>
      <c r="F556" s="7">
        <v>0</v>
      </c>
      <c r="G556" s="7">
        <v>62755</v>
      </c>
      <c r="H556" s="7">
        <v>1520</v>
      </c>
      <c r="I556" s="7">
        <v>541</v>
      </c>
      <c r="J556" s="7">
        <v>0</v>
      </c>
      <c r="K556" s="7">
        <v>37</v>
      </c>
      <c r="L556" s="7">
        <v>0</v>
      </c>
      <c r="M556" s="7">
        <v>8</v>
      </c>
      <c r="N556" s="7">
        <v>131</v>
      </c>
      <c r="O556" s="7">
        <v>4</v>
      </c>
      <c r="P556" s="7">
        <v>127</v>
      </c>
      <c r="Q556" s="7">
        <v>7</v>
      </c>
    </row>
    <row r="557" spans="1:17" x14ac:dyDescent="0.25">
      <c r="A557" s="9">
        <v>44408</v>
      </c>
      <c r="B557" s="7">
        <v>120</v>
      </c>
      <c r="C557" s="7">
        <v>0</v>
      </c>
      <c r="D557" s="7">
        <v>64981</v>
      </c>
      <c r="E557" s="7">
        <v>130</v>
      </c>
      <c r="F557" s="7">
        <v>0</v>
      </c>
      <c r="G557" s="7">
        <v>62885</v>
      </c>
      <c r="H557" s="7">
        <v>1477</v>
      </c>
      <c r="I557" s="7">
        <v>574</v>
      </c>
      <c r="J557" s="7">
        <v>0</v>
      </c>
      <c r="K557" s="7">
        <v>37</v>
      </c>
      <c r="L557" s="7">
        <v>0</v>
      </c>
      <c r="M557" s="7">
        <v>3</v>
      </c>
      <c r="N557" s="7">
        <v>117</v>
      </c>
      <c r="O557" s="7">
        <v>1</v>
      </c>
      <c r="P557" s="7">
        <v>116</v>
      </c>
      <c r="Q557" s="7">
        <v>7</v>
      </c>
    </row>
    <row r="558" spans="1:17" x14ac:dyDescent="0.25">
      <c r="A558" s="9">
        <v>44409</v>
      </c>
      <c r="B558" s="7">
        <v>121</v>
      </c>
      <c r="C558" s="7">
        <v>0</v>
      </c>
      <c r="D558" s="7">
        <v>65102</v>
      </c>
      <c r="E558" s="7">
        <v>94</v>
      </c>
      <c r="F558" s="7">
        <v>0</v>
      </c>
      <c r="G558" s="7">
        <v>62979</v>
      </c>
      <c r="H558" s="7">
        <v>1518</v>
      </c>
      <c r="I558" s="7">
        <v>560</v>
      </c>
      <c r="J558" s="7">
        <v>0</v>
      </c>
      <c r="K558" s="7">
        <v>37</v>
      </c>
      <c r="L558" s="7">
        <v>0</v>
      </c>
      <c r="M558" s="7">
        <v>8</v>
      </c>
      <c r="N558" s="7">
        <v>113</v>
      </c>
      <c r="O558" s="7">
        <v>4</v>
      </c>
      <c r="P558" s="7">
        <v>109</v>
      </c>
      <c r="Q558" s="7">
        <v>8</v>
      </c>
    </row>
    <row r="559" spans="1:17" x14ac:dyDescent="0.25">
      <c r="A559" s="9">
        <v>44410</v>
      </c>
      <c r="B559" s="7">
        <v>111</v>
      </c>
      <c r="C559" s="7">
        <v>0</v>
      </c>
      <c r="D559" s="7">
        <v>65213</v>
      </c>
      <c r="E559" s="7">
        <v>76</v>
      </c>
      <c r="F559" s="7">
        <v>0</v>
      </c>
      <c r="G559" s="7">
        <v>63055</v>
      </c>
      <c r="H559" s="7">
        <v>1540</v>
      </c>
      <c r="I559" s="7">
        <v>572</v>
      </c>
      <c r="J559" s="7">
        <v>1</v>
      </c>
      <c r="K559" s="7">
        <v>38</v>
      </c>
      <c r="L559" s="7">
        <v>0</v>
      </c>
      <c r="M559" s="7">
        <v>5</v>
      </c>
      <c r="N559" s="7">
        <v>106</v>
      </c>
      <c r="O559" s="7">
        <v>4</v>
      </c>
      <c r="P559" s="7">
        <v>102</v>
      </c>
      <c r="Q559" s="7">
        <v>7</v>
      </c>
    </row>
    <row r="560" spans="1:17" x14ac:dyDescent="0.25">
      <c r="A560" s="9">
        <v>44411</v>
      </c>
      <c r="B560" s="7">
        <v>102</v>
      </c>
      <c r="C560" s="7">
        <v>0</v>
      </c>
      <c r="D560" s="7">
        <v>65315</v>
      </c>
      <c r="E560" s="7">
        <v>219</v>
      </c>
      <c r="F560" s="7">
        <v>0</v>
      </c>
      <c r="G560" s="7">
        <v>63274</v>
      </c>
      <c r="H560" s="7">
        <v>1433</v>
      </c>
      <c r="I560" s="7">
        <v>562</v>
      </c>
      <c r="J560" s="7">
        <v>0</v>
      </c>
      <c r="K560" s="7">
        <v>38</v>
      </c>
      <c r="L560" s="7">
        <v>0</v>
      </c>
      <c r="M560" s="7">
        <v>4</v>
      </c>
      <c r="N560" s="7">
        <v>98</v>
      </c>
      <c r="O560" s="7">
        <v>6</v>
      </c>
      <c r="P560" s="7">
        <v>92</v>
      </c>
      <c r="Q560" s="7">
        <v>7</v>
      </c>
    </row>
    <row r="561" spans="1:17" x14ac:dyDescent="0.25">
      <c r="A561" s="9">
        <v>44412</v>
      </c>
      <c r="B561" s="7">
        <v>95</v>
      </c>
      <c r="C561" s="7">
        <v>0</v>
      </c>
      <c r="D561" s="7">
        <v>65410</v>
      </c>
      <c r="E561" s="7">
        <v>105</v>
      </c>
      <c r="F561" s="7">
        <v>0</v>
      </c>
      <c r="G561" s="7">
        <v>63379</v>
      </c>
      <c r="H561" s="7">
        <v>1459</v>
      </c>
      <c r="I561" s="7">
        <v>525</v>
      </c>
      <c r="J561" s="7">
        <v>1</v>
      </c>
      <c r="K561" s="7">
        <v>39</v>
      </c>
      <c r="L561" s="7">
        <v>0</v>
      </c>
      <c r="M561" s="7">
        <v>3</v>
      </c>
      <c r="N561" s="7">
        <v>92</v>
      </c>
      <c r="O561" s="7">
        <v>6</v>
      </c>
      <c r="P561" s="7">
        <v>86</v>
      </c>
      <c r="Q561" s="7">
        <v>7</v>
      </c>
    </row>
    <row r="562" spans="1:17" x14ac:dyDescent="0.25">
      <c r="A562" s="9">
        <v>44413</v>
      </c>
      <c r="B562" s="7">
        <v>98</v>
      </c>
      <c r="C562" s="7">
        <v>0</v>
      </c>
      <c r="D562" s="7">
        <v>65508</v>
      </c>
      <c r="E562" s="7">
        <v>0</v>
      </c>
      <c r="F562" s="7">
        <v>0</v>
      </c>
      <c r="G562" s="7">
        <v>63379</v>
      </c>
      <c r="H562" s="7">
        <v>1434</v>
      </c>
      <c r="I562" s="7">
        <v>647</v>
      </c>
      <c r="J562" s="7">
        <v>1</v>
      </c>
      <c r="K562" s="7">
        <v>40</v>
      </c>
      <c r="L562" s="7">
        <v>0</v>
      </c>
      <c r="M562" s="7">
        <v>2</v>
      </c>
      <c r="N562" s="7">
        <v>96</v>
      </c>
      <c r="O562" s="7">
        <v>5</v>
      </c>
      <c r="P562" s="7">
        <v>91</v>
      </c>
      <c r="Q562" s="7">
        <v>8</v>
      </c>
    </row>
    <row r="563" spans="1:17" x14ac:dyDescent="0.25">
      <c r="A563" s="9">
        <v>44414</v>
      </c>
      <c r="B563" s="7">
        <v>97</v>
      </c>
      <c r="C563" s="7">
        <v>0</v>
      </c>
      <c r="D563" s="7">
        <v>65605</v>
      </c>
      <c r="E563" s="7">
        <v>0</v>
      </c>
      <c r="F563" s="7">
        <v>0</v>
      </c>
      <c r="G563" s="7">
        <v>63379</v>
      </c>
      <c r="H563" s="7">
        <v>1482</v>
      </c>
      <c r="I563" s="7">
        <v>695</v>
      </c>
      <c r="J563" s="7">
        <v>1</v>
      </c>
      <c r="K563" s="7">
        <v>41</v>
      </c>
      <c r="L563" s="7">
        <v>0</v>
      </c>
      <c r="M563" s="7">
        <v>4</v>
      </c>
      <c r="N563" s="7">
        <v>93</v>
      </c>
      <c r="O563" s="7">
        <v>18</v>
      </c>
      <c r="P563" s="7">
        <v>75</v>
      </c>
      <c r="Q563" s="7">
        <v>7</v>
      </c>
    </row>
    <row r="564" spans="1:17" x14ac:dyDescent="0.25">
      <c r="A564" s="9">
        <v>44415</v>
      </c>
      <c r="B564" s="7">
        <v>81</v>
      </c>
      <c r="C564" s="7">
        <v>0</v>
      </c>
      <c r="D564" s="7">
        <v>65686</v>
      </c>
      <c r="E564" s="7">
        <v>0</v>
      </c>
      <c r="F564" s="7">
        <v>0</v>
      </c>
      <c r="G564" s="7">
        <v>63379</v>
      </c>
      <c r="H564" s="7">
        <v>1457</v>
      </c>
      <c r="I564" s="7">
        <v>800</v>
      </c>
      <c r="J564" s="7">
        <v>1</v>
      </c>
      <c r="K564" s="7">
        <v>42</v>
      </c>
      <c r="L564" s="7">
        <v>0</v>
      </c>
      <c r="M564" s="7">
        <v>6</v>
      </c>
      <c r="N564" s="7">
        <v>75</v>
      </c>
      <c r="O564" s="7">
        <v>19</v>
      </c>
      <c r="P564" s="7">
        <v>56</v>
      </c>
      <c r="Q564" s="7">
        <v>4</v>
      </c>
    </row>
    <row r="565" spans="1:17" x14ac:dyDescent="0.25">
      <c r="A565" s="9">
        <v>44416</v>
      </c>
      <c r="B565" s="7">
        <v>78</v>
      </c>
      <c r="C565" s="7">
        <v>0</v>
      </c>
      <c r="D565" s="7">
        <v>65764</v>
      </c>
      <c r="E565" s="7">
        <v>0</v>
      </c>
      <c r="F565" s="7">
        <v>0</v>
      </c>
      <c r="G565" s="7">
        <v>63379</v>
      </c>
      <c r="H565" s="7">
        <v>1322</v>
      </c>
      <c r="I565" s="7">
        <v>1013</v>
      </c>
      <c r="J565" s="7">
        <v>0</v>
      </c>
      <c r="K565" s="7">
        <v>42</v>
      </c>
      <c r="L565" s="7">
        <v>0</v>
      </c>
      <c r="M565" s="7">
        <v>5</v>
      </c>
      <c r="N565" s="7">
        <v>73</v>
      </c>
      <c r="O565" s="7">
        <v>4</v>
      </c>
      <c r="P565" s="7">
        <v>69</v>
      </c>
      <c r="Q565" s="7">
        <v>8</v>
      </c>
    </row>
    <row r="566" spans="1:17" x14ac:dyDescent="0.25">
      <c r="A566" s="9">
        <v>44417</v>
      </c>
      <c r="B566" s="7">
        <v>72</v>
      </c>
      <c r="C566" s="7">
        <v>0</v>
      </c>
      <c r="D566" s="7">
        <v>65836</v>
      </c>
      <c r="E566" s="7">
        <v>0</v>
      </c>
      <c r="F566" s="7">
        <v>0</v>
      </c>
      <c r="G566" s="7">
        <v>63379</v>
      </c>
      <c r="H566" s="7">
        <v>1205</v>
      </c>
      <c r="I566" s="7">
        <v>1202</v>
      </c>
      <c r="J566" s="7">
        <v>0</v>
      </c>
      <c r="K566" s="7">
        <v>42</v>
      </c>
      <c r="L566" s="7">
        <v>0</v>
      </c>
      <c r="M566" s="7">
        <v>3</v>
      </c>
      <c r="N566" s="7">
        <v>69</v>
      </c>
      <c r="O566" s="7">
        <v>12</v>
      </c>
      <c r="P566" s="7">
        <v>57</v>
      </c>
      <c r="Q566" s="7">
        <v>10</v>
      </c>
    </row>
    <row r="567" spans="1:17" x14ac:dyDescent="0.25">
      <c r="A567" s="9">
        <v>44418</v>
      </c>
      <c r="B567" s="7">
        <v>54</v>
      </c>
      <c r="C567" s="7">
        <v>0</v>
      </c>
      <c r="D567" s="7">
        <v>65890</v>
      </c>
      <c r="E567" s="7">
        <v>0</v>
      </c>
      <c r="F567" s="7">
        <v>0</v>
      </c>
      <c r="G567" s="7">
        <v>63379</v>
      </c>
      <c r="H567" s="7">
        <v>1188</v>
      </c>
      <c r="I567" s="7">
        <v>1273</v>
      </c>
      <c r="J567" s="7">
        <v>0</v>
      </c>
      <c r="K567" s="7">
        <v>42</v>
      </c>
      <c r="L567" s="7">
        <v>0</v>
      </c>
      <c r="M567" s="7">
        <v>1</v>
      </c>
      <c r="N567" s="7">
        <v>53</v>
      </c>
      <c r="O567" s="7">
        <v>6</v>
      </c>
      <c r="P567" s="7">
        <v>47</v>
      </c>
      <c r="Q567" s="7">
        <v>11</v>
      </c>
    </row>
    <row r="568" spans="1:17" x14ac:dyDescent="0.25">
      <c r="A568" s="9">
        <v>44419</v>
      </c>
      <c r="B568" s="7">
        <v>63</v>
      </c>
      <c r="C568" s="7">
        <v>0</v>
      </c>
      <c r="D568" s="7">
        <v>65953</v>
      </c>
      <c r="E568" s="7">
        <v>0</v>
      </c>
      <c r="F568" s="7">
        <v>0</v>
      </c>
      <c r="G568" s="7">
        <v>63379</v>
      </c>
      <c r="H568" s="7">
        <v>1109</v>
      </c>
      <c r="I568" s="7">
        <v>1414</v>
      </c>
      <c r="J568" s="7">
        <v>1</v>
      </c>
      <c r="K568" s="7">
        <v>43</v>
      </c>
      <c r="L568" s="7">
        <v>0</v>
      </c>
      <c r="M568" s="7">
        <v>2</v>
      </c>
      <c r="N568" s="7">
        <v>61</v>
      </c>
      <c r="O568" s="7">
        <v>8</v>
      </c>
      <c r="P568" s="7">
        <v>53</v>
      </c>
      <c r="Q568" s="7">
        <v>8</v>
      </c>
    </row>
    <row r="569" spans="1:17" x14ac:dyDescent="0.25">
      <c r="A569" s="9">
        <v>44420</v>
      </c>
      <c r="B569" s="7">
        <v>59</v>
      </c>
      <c r="C569" s="7">
        <v>0</v>
      </c>
      <c r="D569" s="7">
        <v>66012</v>
      </c>
      <c r="E569" s="7">
        <v>0</v>
      </c>
      <c r="F569" s="7">
        <v>0</v>
      </c>
      <c r="G569" s="7">
        <v>63379</v>
      </c>
      <c r="H569" s="7">
        <v>1119</v>
      </c>
      <c r="I569" s="7">
        <v>1463</v>
      </c>
      <c r="J569" s="7">
        <v>0</v>
      </c>
      <c r="K569" s="7">
        <v>43</v>
      </c>
      <c r="L569" s="7">
        <v>0</v>
      </c>
      <c r="M569" s="7">
        <v>0</v>
      </c>
      <c r="N569" s="7">
        <v>59</v>
      </c>
      <c r="O569" s="7">
        <v>4</v>
      </c>
      <c r="P569" s="7">
        <v>55</v>
      </c>
      <c r="Q569" s="7">
        <v>9</v>
      </c>
    </row>
    <row r="570" spans="1:17" x14ac:dyDescent="0.25">
      <c r="A570" s="9">
        <v>44421</v>
      </c>
      <c r="B570" s="7">
        <v>49</v>
      </c>
      <c r="C570" s="7">
        <v>0</v>
      </c>
      <c r="D570" s="7">
        <v>66061</v>
      </c>
      <c r="E570" s="7">
        <v>0</v>
      </c>
      <c r="F570" s="7">
        <v>0</v>
      </c>
      <c r="G570" s="7">
        <v>63379</v>
      </c>
      <c r="H570" s="7">
        <v>992</v>
      </c>
      <c r="I570" s="7">
        <v>1638</v>
      </c>
      <c r="J570" s="7">
        <v>1</v>
      </c>
      <c r="K570" s="7">
        <v>44</v>
      </c>
      <c r="L570" s="7">
        <v>0</v>
      </c>
      <c r="M570" s="7">
        <v>4</v>
      </c>
      <c r="N570" s="7">
        <v>45</v>
      </c>
      <c r="O570" s="7">
        <v>2</v>
      </c>
      <c r="P570" s="7">
        <v>43</v>
      </c>
      <c r="Q570" s="7">
        <v>10</v>
      </c>
    </row>
    <row r="571" spans="1:17" x14ac:dyDescent="0.25">
      <c r="A571" s="9">
        <v>44422</v>
      </c>
      <c r="B571" s="7">
        <v>58</v>
      </c>
      <c r="C571" s="7">
        <v>0</v>
      </c>
      <c r="D571" s="7">
        <v>66119</v>
      </c>
      <c r="E571" s="7">
        <v>0</v>
      </c>
      <c r="F571" s="7">
        <v>0</v>
      </c>
      <c r="G571" s="7">
        <v>63379</v>
      </c>
      <c r="H571" s="7">
        <v>955</v>
      </c>
      <c r="I571" s="7">
        <v>1733</v>
      </c>
      <c r="J571" s="7">
        <v>0</v>
      </c>
      <c r="K571" s="7">
        <v>44</v>
      </c>
      <c r="L571" s="7">
        <v>0</v>
      </c>
      <c r="M571" s="7">
        <v>1</v>
      </c>
      <c r="N571" s="7">
        <v>57</v>
      </c>
      <c r="O571" s="7">
        <v>4</v>
      </c>
      <c r="P571" s="7">
        <v>53</v>
      </c>
      <c r="Q571" s="7">
        <v>9</v>
      </c>
    </row>
    <row r="572" spans="1:17" x14ac:dyDescent="0.25">
      <c r="A572" s="9">
        <v>44423</v>
      </c>
      <c r="B572" s="7">
        <v>53</v>
      </c>
      <c r="C572" s="7">
        <v>0</v>
      </c>
      <c r="D572" s="7">
        <v>66172</v>
      </c>
      <c r="E572" s="7">
        <v>0</v>
      </c>
      <c r="F572" s="7">
        <v>0</v>
      </c>
      <c r="G572" s="7">
        <v>63379</v>
      </c>
      <c r="H572" s="7">
        <v>893</v>
      </c>
      <c r="I572" s="7">
        <v>1848</v>
      </c>
      <c r="J572" s="7">
        <v>0</v>
      </c>
      <c r="K572" s="7">
        <v>44</v>
      </c>
      <c r="L572" s="7">
        <v>0</v>
      </c>
      <c r="M572" s="7">
        <v>3</v>
      </c>
      <c r="N572" s="7">
        <v>50</v>
      </c>
      <c r="O572" s="7">
        <v>4</v>
      </c>
      <c r="P572" s="7">
        <v>46</v>
      </c>
      <c r="Q572" s="7">
        <v>8</v>
      </c>
    </row>
    <row r="573" spans="1:17" x14ac:dyDescent="0.25">
      <c r="A573" s="9">
        <v>44424</v>
      </c>
      <c r="B573" s="7">
        <v>53</v>
      </c>
      <c r="C573" s="7">
        <v>0</v>
      </c>
      <c r="D573" s="7">
        <v>66225</v>
      </c>
      <c r="E573" s="7">
        <v>0</v>
      </c>
      <c r="F573" s="7">
        <v>0</v>
      </c>
      <c r="G573" s="7">
        <v>63379</v>
      </c>
      <c r="H573" s="7">
        <v>853</v>
      </c>
      <c r="I573" s="7">
        <v>1941</v>
      </c>
      <c r="J573" s="7">
        <v>0</v>
      </c>
      <c r="K573" s="7">
        <v>44</v>
      </c>
      <c r="L573" s="7">
        <v>0</v>
      </c>
      <c r="M573" s="7">
        <v>5</v>
      </c>
      <c r="N573" s="7">
        <v>48</v>
      </c>
      <c r="O573" s="7">
        <v>14</v>
      </c>
      <c r="P573" s="7">
        <v>34</v>
      </c>
      <c r="Q573" s="7">
        <v>7</v>
      </c>
    </row>
    <row r="574" spans="1:17" x14ac:dyDescent="0.25">
      <c r="A574" s="9">
        <v>44425</v>
      </c>
      <c r="B574" s="7">
        <v>56</v>
      </c>
      <c r="C574" s="7">
        <v>0</v>
      </c>
      <c r="D574" s="7">
        <v>66281</v>
      </c>
      <c r="E574" s="7">
        <v>0</v>
      </c>
      <c r="F574" s="7">
        <v>0</v>
      </c>
      <c r="G574" s="7">
        <v>63379</v>
      </c>
      <c r="H574" s="7">
        <v>770</v>
      </c>
      <c r="I574" s="7">
        <v>2079</v>
      </c>
      <c r="J574" s="7">
        <v>1</v>
      </c>
      <c r="K574" s="7">
        <v>45</v>
      </c>
      <c r="L574" s="7">
        <v>0</v>
      </c>
      <c r="M574" s="7">
        <v>4</v>
      </c>
      <c r="N574" s="7">
        <v>52</v>
      </c>
      <c r="O574" s="7">
        <v>14</v>
      </c>
      <c r="P574" s="7">
        <v>38</v>
      </c>
      <c r="Q574" s="7">
        <v>6</v>
      </c>
    </row>
    <row r="575" spans="1:17" x14ac:dyDescent="0.25">
      <c r="A575" s="9">
        <v>44426</v>
      </c>
      <c r="B575" s="7">
        <v>53</v>
      </c>
      <c r="C575" s="7">
        <v>0</v>
      </c>
      <c r="D575" s="7">
        <v>66334</v>
      </c>
      <c r="E575" s="7">
        <v>0</v>
      </c>
      <c r="F575" s="7">
        <v>0</v>
      </c>
      <c r="G575" s="7">
        <v>63379</v>
      </c>
      <c r="H575" s="7">
        <v>734</v>
      </c>
      <c r="I575" s="7">
        <v>2167</v>
      </c>
      <c r="J575" s="7">
        <v>1</v>
      </c>
      <c r="K575" s="7">
        <v>46</v>
      </c>
      <c r="L575" s="7">
        <v>0</v>
      </c>
      <c r="M575" s="7">
        <v>4</v>
      </c>
      <c r="N575" s="7">
        <v>49</v>
      </c>
      <c r="O575" s="7">
        <v>2</v>
      </c>
      <c r="P575" s="7">
        <v>47</v>
      </c>
      <c r="Q575" s="7">
        <v>6</v>
      </c>
    </row>
    <row r="576" spans="1:17" x14ac:dyDescent="0.25">
      <c r="A576" s="9">
        <v>44427</v>
      </c>
      <c r="B576" s="7">
        <v>32</v>
      </c>
      <c r="C576" s="7">
        <v>0</v>
      </c>
      <c r="D576" s="7">
        <v>66366</v>
      </c>
      <c r="E576" s="7">
        <v>0</v>
      </c>
      <c r="F576" s="7">
        <v>0</v>
      </c>
      <c r="G576" s="7">
        <v>63379</v>
      </c>
      <c r="H576" s="7">
        <v>687</v>
      </c>
      <c r="I576" s="7">
        <v>2246</v>
      </c>
      <c r="J576" s="7">
        <v>0</v>
      </c>
      <c r="K576" s="7">
        <v>46</v>
      </c>
      <c r="L576" s="7">
        <v>0</v>
      </c>
      <c r="M576" s="7">
        <v>3</v>
      </c>
      <c r="N576" s="7">
        <v>29</v>
      </c>
      <c r="O576" s="7">
        <v>0</v>
      </c>
      <c r="P576" s="7">
        <v>29</v>
      </c>
      <c r="Q576" s="7">
        <v>8</v>
      </c>
    </row>
    <row r="577" spans="1:17" x14ac:dyDescent="0.25">
      <c r="A577" s="9">
        <v>44428</v>
      </c>
      <c r="B577" s="7">
        <v>40</v>
      </c>
      <c r="C577" s="7">
        <v>0</v>
      </c>
      <c r="D577" s="7">
        <v>66406</v>
      </c>
      <c r="E577" s="7">
        <v>0</v>
      </c>
      <c r="F577" s="7">
        <v>0</v>
      </c>
      <c r="G577" s="7">
        <v>63379</v>
      </c>
      <c r="H577" s="7">
        <v>0</v>
      </c>
      <c r="I577" s="7">
        <v>2972</v>
      </c>
      <c r="J577" s="7">
        <v>1</v>
      </c>
      <c r="K577" s="7">
        <v>47</v>
      </c>
      <c r="L577" s="7">
        <v>0</v>
      </c>
      <c r="M577" s="7">
        <v>4</v>
      </c>
      <c r="N577" s="7">
        <v>36</v>
      </c>
      <c r="O577" s="7">
        <v>2</v>
      </c>
      <c r="P577" s="7">
        <v>34</v>
      </c>
      <c r="Q577" s="7">
        <v>7</v>
      </c>
    </row>
    <row r="578" spans="1:17" x14ac:dyDescent="0.25">
      <c r="A578" s="9">
        <v>44429</v>
      </c>
      <c r="B578" s="7">
        <v>37</v>
      </c>
      <c r="C578" s="7">
        <v>0</v>
      </c>
      <c r="D578" s="7">
        <v>66443</v>
      </c>
      <c r="E578" s="7">
        <v>0</v>
      </c>
      <c r="F578" s="7">
        <v>0</v>
      </c>
      <c r="G578" s="7">
        <v>63379</v>
      </c>
      <c r="H578" s="7">
        <v>0</v>
      </c>
      <c r="I578" s="7">
        <v>3009</v>
      </c>
      <c r="J578" s="7">
        <v>0</v>
      </c>
      <c r="K578" s="7">
        <v>47</v>
      </c>
      <c r="L578" s="7">
        <v>0</v>
      </c>
      <c r="M578" s="7">
        <v>5</v>
      </c>
      <c r="N578" s="7">
        <v>32</v>
      </c>
      <c r="O578" s="7">
        <v>0</v>
      </c>
      <c r="P578" s="7">
        <v>32</v>
      </c>
      <c r="Q578" s="7">
        <v>7</v>
      </c>
    </row>
    <row r="579" spans="1:17" x14ac:dyDescent="0.25">
      <c r="A579" s="9">
        <v>44430</v>
      </c>
      <c r="B579" s="7">
        <v>35</v>
      </c>
      <c r="C579" s="7">
        <v>0</v>
      </c>
      <c r="D579" s="7">
        <v>66478</v>
      </c>
      <c r="E579" s="7">
        <v>0</v>
      </c>
      <c r="F579" s="7">
        <v>0</v>
      </c>
      <c r="G579" s="7">
        <v>63379</v>
      </c>
      <c r="H579" s="7">
        <v>0</v>
      </c>
      <c r="I579" s="7">
        <v>3042</v>
      </c>
      <c r="J579" s="7">
        <v>2</v>
      </c>
      <c r="K579" s="7">
        <v>49</v>
      </c>
      <c r="L579" s="7">
        <v>0</v>
      </c>
      <c r="M579" s="7">
        <v>6</v>
      </c>
      <c r="N579" s="7">
        <v>29</v>
      </c>
      <c r="O579" s="7">
        <v>3</v>
      </c>
      <c r="P579" s="7">
        <v>26</v>
      </c>
      <c r="Q579" s="7">
        <v>7</v>
      </c>
    </row>
    <row r="580" spans="1:17" x14ac:dyDescent="0.25">
      <c r="A580" s="9">
        <v>44431</v>
      </c>
      <c r="B580" s="7">
        <v>98</v>
      </c>
      <c r="C580" s="7">
        <v>0</v>
      </c>
      <c r="D580" s="7">
        <v>66576</v>
      </c>
      <c r="E580" s="7">
        <v>0</v>
      </c>
      <c r="F580" s="7">
        <v>0</v>
      </c>
      <c r="G580" s="7">
        <v>63379</v>
      </c>
      <c r="H580" s="7">
        <v>0</v>
      </c>
      <c r="I580" s="7">
        <v>3139</v>
      </c>
      <c r="J580" s="7">
        <v>1</v>
      </c>
      <c r="K580" s="7">
        <v>50</v>
      </c>
      <c r="L580" s="7">
        <v>0</v>
      </c>
      <c r="M580" s="7">
        <v>4</v>
      </c>
      <c r="N580" s="7">
        <v>94</v>
      </c>
      <c r="O580" s="7">
        <v>60</v>
      </c>
      <c r="P580" s="7">
        <v>34</v>
      </c>
      <c r="Q580" s="7">
        <v>7</v>
      </c>
    </row>
    <row r="581" spans="1:17" x14ac:dyDescent="0.25">
      <c r="A581" s="9">
        <v>44432</v>
      </c>
      <c r="B581" s="7">
        <v>116</v>
      </c>
      <c r="C581" s="7">
        <v>0</v>
      </c>
      <c r="D581" s="7">
        <v>66692</v>
      </c>
      <c r="E581" s="7">
        <v>0</v>
      </c>
      <c r="F581" s="7">
        <v>0</v>
      </c>
      <c r="G581" s="7">
        <v>63379</v>
      </c>
      <c r="H581" s="7">
        <v>0</v>
      </c>
      <c r="I581" s="7">
        <v>3255</v>
      </c>
      <c r="J581" s="7">
        <v>0</v>
      </c>
      <c r="K581" s="7">
        <v>50</v>
      </c>
      <c r="L581" s="7">
        <v>0</v>
      </c>
      <c r="M581" s="7">
        <v>5</v>
      </c>
      <c r="N581" s="7">
        <v>111</v>
      </c>
      <c r="O581" s="7">
        <v>23</v>
      </c>
      <c r="P581" s="7">
        <v>88</v>
      </c>
      <c r="Q581" s="7">
        <v>7</v>
      </c>
    </row>
    <row r="582" spans="1:17" x14ac:dyDescent="0.25">
      <c r="A582" s="9">
        <v>44433</v>
      </c>
      <c r="B582" s="7">
        <v>120</v>
      </c>
      <c r="C582" s="7">
        <v>0</v>
      </c>
      <c r="D582" s="7">
        <v>66812</v>
      </c>
      <c r="E582" s="7">
        <v>0</v>
      </c>
      <c r="F582" s="7">
        <v>0</v>
      </c>
      <c r="G582" s="7">
        <v>63379</v>
      </c>
      <c r="H582" s="7">
        <v>0</v>
      </c>
      <c r="I582" s="7">
        <v>3373</v>
      </c>
      <c r="J582" s="7">
        <v>2</v>
      </c>
      <c r="K582" s="7">
        <v>52</v>
      </c>
      <c r="L582" s="7">
        <v>0</v>
      </c>
      <c r="M582" s="7">
        <v>2</v>
      </c>
      <c r="N582" s="7">
        <v>118</v>
      </c>
      <c r="O582" s="7">
        <v>26</v>
      </c>
      <c r="P582" s="7">
        <v>92</v>
      </c>
      <c r="Q582" s="7">
        <v>7</v>
      </c>
    </row>
    <row r="583" spans="1:17" x14ac:dyDescent="0.25">
      <c r="A583" s="9">
        <v>44434</v>
      </c>
      <c r="B583" s="7">
        <v>116</v>
      </c>
      <c r="C583" s="7">
        <v>0</v>
      </c>
      <c r="D583" s="7">
        <v>66928</v>
      </c>
      <c r="E583" s="7">
        <v>0</v>
      </c>
      <c r="F583" s="7">
        <v>0</v>
      </c>
      <c r="G583" s="7">
        <v>63379</v>
      </c>
      <c r="H583" s="7">
        <v>0</v>
      </c>
      <c r="I583" s="7">
        <v>3489</v>
      </c>
      <c r="J583" s="7">
        <v>0</v>
      </c>
      <c r="K583" s="7">
        <v>52</v>
      </c>
      <c r="L583" s="7">
        <v>0</v>
      </c>
      <c r="M583" s="7">
        <v>4</v>
      </c>
      <c r="N583" s="7">
        <v>112</v>
      </c>
      <c r="O583" s="7">
        <v>13</v>
      </c>
      <c r="P583" s="7">
        <v>99</v>
      </c>
      <c r="Q583" s="7">
        <v>7</v>
      </c>
    </row>
    <row r="584" spans="1:17" x14ac:dyDescent="0.25">
      <c r="A584" s="9">
        <v>44435</v>
      </c>
      <c r="B584" s="7">
        <v>122</v>
      </c>
      <c r="C584" s="7">
        <v>0</v>
      </c>
      <c r="D584" s="7">
        <v>67050</v>
      </c>
      <c r="E584" s="7">
        <v>0</v>
      </c>
      <c r="F584" s="7">
        <v>0</v>
      </c>
      <c r="G584" s="7">
        <v>63379</v>
      </c>
      <c r="H584" s="7">
        <v>0</v>
      </c>
      <c r="I584" s="7">
        <v>3608</v>
      </c>
      <c r="J584" s="7">
        <v>3</v>
      </c>
      <c r="K584" s="7">
        <v>55</v>
      </c>
      <c r="L584" s="7">
        <v>0</v>
      </c>
      <c r="M584" s="7">
        <v>2</v>
      </c>
      <c r="N584" s="7">
        <v>120</v>
      </c>
      <c r="O584" s="7">
        <v>7</v>
      </c>
      <c r="P584" s="7">
        <v>113</v>
      </c>
      <c r="Q584" s="7">
        <v>6</v>
      </c>
    </row>
    <row r="585" spans="1:17" x14ac:dyDescent="0.25">
      <c r="A585" s="9">
        <v>44436</v>
      </c>
      <c r="B585" s="7">
        <v>121</v>
      </c>
      <c r="C585" s="7">
        <v>0</v>
      </c>
      <c r="D585" s="7">
        <v>67171</v>
      </c>
      <c r="E585" s="7">
        <v>0</v>
      </c>
      <c r="F585" s="7">
        <v>0</v>
      </c>
      <c r="G585" s="7">
        <v>63379</v>
      </c>
      <c r="H585" s="7">
        <v>0</v>
      </c>
      <c r="I585" s="7">
        <v>3729</v>
      </c>
      <c r="J585" s="7">
        <v>0</v>
      </c>
      <c r="K585" s="7">
        <v>55</v>
      </c>
      <c r="L585" s="7">
        <v>0</v>
      </c>
      <c r="M585" s="7">
        <v>8</v>
      </c>
      <c r="N585" s="7">
        <v>113</v>
      </c>
      <c r="O585" s="7">
        <v>14</v>
      </c>
      <c r="P585" s="7">
        <v>99</v>
      </c>
      <c r="Q585" s="7">
        <v>6</v>
      </c>
    </row>
    <row r="586" spans="1:17" x14ac:dyDescent="0.25">
      <c r="A586" s="9">
        <v>44437</v>
      </c>
      <c r="B586" s="7">
        <v>133</v>
      </c>
      <c r="C586" s="7">
        <v>0</v>
      </c>
      <c r="D586" s="7">
        <v>67304</v>
      </c>
      <c r="E586" s="7">
        <v>0</v>
      </c>
      <c r="F586" s="7">
        <v>0</v>
      </c>
      <c r="G586" s="7">
        <v>63379</v>
      </c>
      <c r="H586" s="7">
        <v>0</v>
      </c>
      <c r="I586" s="7">
        <v>3862</v>
      </c>
      <c r="J586" s="7">
        <v>0</v>
      </c>
      <c r="K586" s="7">
        <v>55</v>
      </c>
      <c r="L586" s="7">
        <v>0</v>
      </c>
      <c r="M586" s="7">
        <v>9</v>
      </c>
      <c r="N586" s="7">
        <v>124</v>
      </c>
      <c r="O586" s="7">
        <v>15</v>
      </c>
      <c r="P586" s="7">
        <v>109</v>
      </c>
      <c r="Q586" s="7">
        <v>6</v>
      </c>
    </row>
    <row r="587" spans="1:17" x14ac:dyDescent="0.25">
      <c r="A587" s="9">
        <v>44438</v>
      </c>
      <c r="B587" s="7">
        <v>155</v>
      </c>
      <c r="C587" s="7">
        <v>0</v>
      </c>
      <c r="D587" s="7">
        <v>67459</v>
      </c>
      <c r="E587" s="7">
        <v>0</v>
      </c>
      <c r="F587" s="7">
        <v>0</v>
      </c>
      <c r="G587" s="7">
        <v>63379</v>
      </c>
      <c r="H587" s="7">
        <v>0</v>
      </c>
      <c r="I587" s="7">
        <v>4017</v>
      </c>
      <c r="J587" s="7">
        <v>0</v>
      </c>
      <c r="K587" s="7">
        <v>55</v>
      </c>
      <c r="L587" s="7">
        <v>0</v>
      </c>
      <c r="M587" s="7">
        <v>8</v>
      </c>
      <c r="N587" s="7">
        <v>147</v>
      </c>
      <c r="O587" s="7">
        <v>24</v>
      </c>
      <c r="P587" s="7">
        <v>123</v>
      </c>
      <c r="Q587" s="7">
        <v>5</v>
      </c>
    </row>
    <row r="588" spans="1:17" x14ac:dyDescent="0.25">
      <c r="A588" s="9">
        <v>44439</v>
      </c>
      <c r="B588" s="7">
        <v>161</v>
      </c>
      <c r="C588" s="7">
        <v>0</v>
      </c>
      <c r="D588" s="7">
        <v>67620</v>
      </c>
      <c r="E588" s="7">
        <v>0</v>
      </c>
      <c r="F588" s="7">
        <v>0</v>
      </c>
      <c r="G588" s="7">
        <v>63379</v>
      </c>
      <c r="H588" s="7">
        <v>0</v>
      </c>
      <c r="I588" s="7">
        <v>4178</v>
      </c>
      <c r="J588" s="7">
        <v>0</v>
      </c>
      <c r="K588" s="7">
        <v>55</v>
      </c>
      <c r="L588" s="7">
        <v>0</v>
      </c>
      <c r="M588" s="7">
        <v>5</v>
      </c>
      <c r="N588" s="7">
        <v>156</v>
      </c>
      <c r="O588" s="7">
        <v>20</v>
      </c>
      <c r="P588" s="7">
        <v>136</v>
      </c>
      <c r="Q588" s="7">
        <v>5</v>
      </c>
    </row>
    <row r="589" spans="1:17" x14ac:dyDescent="0.25">
      <c r="A589" s="9">
        <v>44440</v>
      </c>
      <c r="B589" s="7">
        <v>180</v>
      </c>
      <c r="C589" s="7">
        <v>0</v>
      </c>
      <c r="D589" s="7">
        <v>67800</v>
      </c>
      <c r="E589" s="7">
        <v>0</v>
      </c>
      <c r="F589" s="7">
        <v>0</v>
      </c>
      <c r="G589" s="7">
        <v>63379</v>
      </c>
      <c r="H589" s="7">
        <v>0</v>
      </c>
      <c r="I589" s="7">
        <v>4358</v>
      </c>
      <c r="J589" s="7">
        <v>0</v>
      </c>
      <c r="K589" s="7">
        <v>55</v>
      </c>
      <c r="L589" s="7">
        <v>0</v>
      </c>
      <c r="M589" s="7">
        <v>3</v>
      </c>
      <c r="N589" s="7">
        <v>177</v>
      </c>
      <c r="O589" s="7">
        <v>11</v>
      </c>
      <c r="P589" s="7">
        <v>166</v>
      </c>
      <c r="Q589" s="7">
        <v>5</v>
      </c>
    </row>
    <row r="590" spans="1:17" x14ac:dyDescent="0.25">
      <c r="A590" s="9">
        <v>44441</v>
      </c>
      <c r="B590" s="7">
        <v>191</v>
      </c>
      <c r="C590" s="7">
        <v>0</v>
      </c>
      <c r="D590" s="7">
        <v>67991</v>
      </c>
      <c r="E590" s="7">
        <v>0</v>
      </c>
      <c r="F590" s="7">
        <v>0</v>
      </c>
      <c r="G590" s="7">
        <v>63379</v>
      </c>
      <c r="H590" s="7">
        <v>0</v>
      </c>
      <c r="I590" s="7">
        <v>4549</v>
      </c>
      <c r="J590" s="7">
        <v>0</v>
      </c>
      <c r="K590" s="7">
        <v>55</v>
      </c>
      <c r="L590" s="7">
        <v>0</v>
      </c>
      <c r="M590" s="7">
        <v>4</v>
      </c>
      <c r="N590" s="7">
        <v>187</v>
      </c>
      <c r="O590" s="7">
        <v>11</v>
      </c>
      <c r="P590" s="7">
        <v>176</v>
      </c>
      <c r="Q590" s="7">
        <v>5</v>
      </c>
    </row>
    <row r="591" spans="1:17" x14ac:dyDescent="0.25">
      <c r="A591" s="9">
        <v>44442</v>
      </c>
      <c r="B591" s="7">
        <v>219</v>
      </c>
      <c r="C591" s="7">
        <v>0</v>
      </c>
      <c r="D591" s="7">
        <v>68210</v>
      </c>
      <c r="E591" s="7">
        <v>0</v>
      </c>
      <c r="F591" s="7">
        <v>0</v>
      </c>
      <c r="G591" s="7">
        <v>63379</v>
      </c>
      <c r="H591" s="7">
        <v>0</v>
      </c>
      <c r="I591" s="7">
        <v>4768</v>
      </c>
      <c r="J591" s="7">
        <v>0</v>
      </c>
      <c r="K591" s="7">
        <v>55</v>
      </c>
      <c r="L591" s="7">
        <v>0</v>
      </c>
      <c r="M591" s="7">
        <v>3</v>
      </c>
      <c r="N591" s="7">
        <v>216</v>
      </c>
      <c r="O591" s="7">
        <v>6</v>
      </c>
      <c r="P591" s="7">
        <v>210</v>
      </c>
      <c r="Q591" s="7">
        <v>5</v>
      </c>
    </row>
    <row r="592" spans="1:17" x14ac:dyDescent="0.25">
      <c r="A592" s="9">
        <v>44443</v>
      </c>
      <c r="B592" s="7">
        <v>259</v>
      </c>
      <c r="C592" s="7">
        <v>0</v>
      </c>
      <c r="D592" s="7">
        <v>68469</v>
      </c>
      <c r="E592" s="7">
        <v>0</v>
      </c>
      <c r="F592" s="7">
        <v>0</v>
      </c>
      <c r="G592" s="7">
        <v>63379</v>
      </c>
      <c r="H592" s="7">
        <v>0</v>
      </c>
      <c r="I592" s="7">
        <v>5027</v>
      </c>
      <c r="J592" s="7">
        <v>0</v>
      </c>
      <c r="K592" s="7">
        <v>55</v>
      </c>
      <c r="L592" s="7">
        <v>0</v>
      </c>
      <c r="M592" s="7">
        <v>6</v>
      </c>
      <c r="N592" s="7">
        <v>253</v>
      </c>
      <c r="O592" s="7">
        <v>7</v>
      </c>
      <c r="P592" s="7">
        <v>246</v>
      </c>
      <c r="Q592" s="7">
        <v>5</v>
      </c>
    </row>
    <row r="593" spans="1:17" x14ac:dyDescent="0.25">
      <c r="A593" s="9">
        <v>44444</v>
      </c>
      <c r="B593" s="7">
        <v>191</v>
      </c>
      <c r="C593" s="7">
        <v>0</v>
      </c>
      <c r="D593" s="7">
        <v>68660</v>
      </c>
      <c r="E593" s="7">
        <v>0</v>
      </c>
      <c r="F593" s="7">
        <v>0</v>
      </c>
      <c r="G593" s="7">
        <v>63379</v>
      </c>
      <c r="H593" s="7">
        <v>0</v>
      </c>
      <c r="I593" s="7">
        <v>5218</v>
      </c>
      <c r="J593" s="7">
        <v>0</v>
      </c>
      <c r="K593" s="7">
        <v>55</v>
      </c>
      <c r="L593" s="7">
        <v>0</v>
      </c>
      <c r="M593" s="7">
        <v>5</v>
      </c>
      <c r="N593" s="7">
        <v>186</v>
      </c>
      <c r="O593" s="7">
        <v>11</v>
      </c>
      <c r="P593" s="7">
        <v>175</v>
      </c>
      <c r="Q593" s="7">
        <v>5</v>
      </c>
    </row>
    <row r="594" spans="1:17" x14ac:dyDescent="0.25">
      <c r="A594" s="9">
        <v>44445</v>
      </c>
      <c r="B594" s="7">
        <v>241</v>
      </c>
      <c r="C594" s="7">
        <v>0</v>
      </c>
      <c r="D594" s="7">
        <v>68901</v>
      </c>
      <c r="E594" s="7">
        <v>0</v>
      </c>
      <c r="F594" s="7">
        <v>0</v>
      </c>
      <c r="G594" s="7">
        <v>63379</v>
      </c>
      <c r="H594" s="7">
        <v>0</v>
      </c>
      <c r="I594" s="7">
        <v>5459</v>
      </c>
      <c r="J594" s="7">
        <v>0</v>
      </c>
      <c r="K594" s="7">
        <v>55</v>
      </c>
      <c r="L594" s="7">
        <v>0</v>
      </c>
      <c r="M594" s="7">
        <v>6</v>
      </c>
      <c r="N594" s="7">
        <v>235</v>
      </c>
      <c r="O594" s="7">
        <v>20</v>
      </c>
      <c r="P594" s="7">
        <v>215</v>
      </c>
      <c r="Q594" s="7">
        <v>6</v>
      </c>
    </row>
    <row r="595" spans="1:17" x14ac:dyDescent="0.25">
      <c r="A595" s="9">
        <v>44446</v>
      </c>
      <c r="B595" s="7">
        <v>332</v>
      </c>
      <c r="C595" s="7">
        <v>0</v>
      </c>
      <c r="D595" s="7">
        <v>69233</v>
      </c>
      <c r="E595" s="7">
        <v>0</v>
      </c>
      <c r="F595" s="7">
        <v>0</v>
      </c>
      <c r="G595" s="7">
        <v>63379</v>
      </c>
      <c r="H595" s="7">
        <v>0</v>
      </c>
      <c r="I595" s="7">
        <v>5791</v>
      </c>
      <c r="J595" s="7">
        <v>0</v>
      </c>
      <c r="K595" s="7">
        <v>55</v>
      </c>
      <c r="L595" s="7">
        <v>0</v>
      </c>
      <c r="M595" s="7">
        <v>4</v>
      </c>
      <c r="N595" s="7">
        <v>328</v>
      </c>
      <c r="O595" s="7">
        <v>28</v>
      </c>
      <c r="P595" s="7">
        <v>300</v>
      </c>
      <c r="Q595" s="7">
        <v>6</v>
      </c>
    </row>
    <row r="596" spans="1:17" x14ac:dyDescent="0.25">
      <c r="A596" s="9">
        <v>44447</v>
      </c>
      <c r="B596" s="7">
        <v>349</v>
      </c>
      <c r="C596" s="7">
        <v>0</v>
      </c>
      <c r="D596" s="7">
        <v>69582</v>
      </c>
      <c r="E596" s="7">
        <v>0</v>
      </c>
      <c r="F596" s="7">
        <v>0</v>
      </c>
      <c r="G596" s="7">
        <v>63379</v>
      </c>
      <c r="H596" s="7">
        <v>0</v>
      </c>
      <c r="I596" s="7">
        <v>6139</v>
      </c>
      <c r="J596" s="7">
        <v>1</v>
      </c>
      <c r="K596" s="7">
        <v>56</v>
      </c>
      <c r="L596" s="7">
        <v>0</v>
      </c>
      <c r="M596" s="7">
        <v>2</v>
      </c>
      <c r="N596" s="7">
        <v>347</v>
      </c>
      <c r="O596" s="7">
        <v>18</v>
      </c>
      <c r="P596" s="7">
        <v>329</v>
      </c>
      <c r="Q596" s="7">
        <v>6</v>
      </c>
    </row>
    <row r="597" spans="1:17" x14ac:dyDescent="0.25">
      <c r="A597" s="9">
        <v>44448</v>
      </c>
      <c r="B597" s="7">
        <v>457</v>
      </c>
      <c r="C597" s="7">
        <v>0</v>
      </c>
      <c r="D597" s="7">
        <v>70039</v>
      </c>
      <c r="E597" s="7">
        <v>0</v>
      </c>
      <c r="F597" s="7">
        <v>0</v>
      </c>
      <c r="G597" s="7">
        <v>63379</v>
      </c>
      <c r="H597" s="7">
        <v>0</v>
      </c>
      <c r="I597" s="7">
        <v>6595</v>
      </c>
      <c r="J597" s="7">
        <v>1</v>
      </c>
      <c r="K597" s="7">
        <v>57</v>
      </c>
      <c r="L597" s="7">
        <v>0</v>
      </c>
      <c r="M597" s="7">
        <v>7</v>
      </c>
      <c r="N597" s="7">
        <v>450</v>
      </c>
      <c r="O597" s="7">
        <v>31</v>
      </c>
      <c r="P597" s="7">
        <v>419</v>
      </c>
      <c r="Q597" s="7">
        <v>7</v>
      </c>
    </row>
    <row r="598" spans="1:17" x14ac:dyDescent="0.25">
      <c r="A598" s="9">
        <v>44449</v>
      </c>
      <c r="B598" s="7">
        <v>573</v>
      </c>
      <c r="C598" s="7">
        <v>0</v>
      </c>
      <c r="D598" s="7">
        <v>70612</v>
      </c>
      <c r="E598" s="7">
        <v>0</v>
      </c>
      <c r="F598" s="7">
        <v>0</v>
      </c>
      <c r="G598" s="7">
        <v>63379</v>
      </c>
      <c r="H598" s="7">
        <v>0</v>
      </c>
      <c r="I598" s="7">
        <v>7167</v>
      </c>
      <c r="J598" s="7">
        <v>1</v>
      </c>
      <c r="K598" s="7">
        <v>58</v>
      </c>
      <c r="L598" s="7">
        <v>0</v>
      </c>
      <c r="M598" s="7">
        <v>5</v>
      </c>
      <c r="N598" s="7">
        <v>568</v>
      </c>
      <c r="O598" s="7">
        <v>108</v>
      </c>
      <c r="P598" s="7">
        <v>460</v>
      </c>
      <c r="Q598" s="7">
        <v>6</v>
      </c>
    </row>
    <row r="599" spans="1:17" x14ac:dyDescent="0.25">
      <c r="A599" s="9">
        <v>44450</v>
      </c>
      <c r="B599" s="7">
        <v>555</v>
      </c>
      <c r="C599" s="7">
        <v>0</v>
      </c>
      <c r="D599" s="7">
        <v>71167</v>
      </c>
      <c r="E599" s="7">
        <v>0</v>
      </c>
      <c r="F599" s="7">
        <v>0</v>
      </c>
      <c r="G599" s="7">
        <v>63379</v>
      </c>
      <c r="H599" s="7">
        <v>0</v>
      </c>
      <c r="I599" s="7">
        <v>7722</v>
      </c>
      <c r="J599" s="7">
        <v>1</v>
      </c>
      <c r="K599" s="7">
        <v>58</v>
      </c>
      <c r="L599" s="7">
        <v>0</v>
      </c>
      <c r="M599" s="7">
        <v>5</v>
      </c>
      <c r="N599" s="7">
        <v>550</v>
      </c>
      <c r="O599" s="7">
        <v>64</v>
      </c>
      <c r="P599" s="7">
        <v>486</v>
      </c>
      <c r="Q599" s="7">
        <v>7</v>
      </c>
    </row>
    <row r="600" spans="1:17" x14ac:dyDescent="0.25">
      <c r="A600" s="9">
        <v>44451</v>
      </c>
      <c r="B600" s="7">
        <v>520</v>
      </c>
      <c r="C600" s="7">
        <v>0</v>
      </c>
      <c r="D600" s="7">
        <v>71687</v>
      </c>
      <c r="E600" s="7">
        <v>0</v>
      </c>
      <c r="F600" s="7">
        <v>0</v>
      </c>
      <c r="G600" s="7">
        <v>63379</v>
      </c>
      <c r="H600" s="7">
        <v>0</v>
      </c>
      <c r="I600" s="7">
        <v>8242</v>
      </c>
      <c r="J600" s="7">
        <v>0</v>
      </c>
      <c r="K600" s="7">
        <v>58</v>
      </c>
      <c r="L600" s="7">
        <v>0</v>
      </c>
      <c r="M600" s="7">
        <v>3</v>
      </c>
      <c r="N600" s="7">
        <v>517</v>
      </c>
      <c r="O600" s="7">
        <v>63</v>
      </c>
      <c r="P600" s="7">
        <v>454</v>
      </c>
      <c r="Q600" s="7">
        <v>7</v>
      </c>
    </row>
    <row r="601" spans="1:17" x14ac:dyDescent="0.25">
      <c r="A601" s="9">
        <v>44452</v>
      </c>
      <c r="B601" s="7">
        <v>607</v>
      </c>
      <c r="C601" s="7">
        <v>0</v>
      </c>
      <c r="D601" s="7">
        <v>72294</v>
      </c>
      <c r="E601" s="7">
        <v>0</v>
      </c>
      <c r="F601" s="7">
        <v>0</v>
      </c>
      <c r="G601" s="7">
        <v>63379</v>
      </c>
      <c r="H601" s="7">
        <v>0</v>
      </c>
      <c r="I601" s="7">
        <v>8849</v>
      </c>
      <c r="J601" s="7">
        <v>0</v>
      </c>
      <c r="K601" s="7">
        <v>58</v>
      </c>
      <c r="L601" s="7">
        <v>0</v>
      </c>
      <c r="M601" s="7">
        <v>10</v>
      </c>
      <c r="N601" s="7">
        <v>597</v>
      </c>
      <c r="O601" s="7">
        <v>63</v>
      </c>
      <c r="P601" s="7">
        <v>534</v>
      </c>
      <c r="Q601" s="7">
        <v>8</v>
      </c>
    </row>
    <row r="602" spans="1:17" x14ac:dyDescent="0.25">
      <c r="A602" s="9">
        <v>44453</v>
      </c>
      <c r="B602" s="7">
        <v>837</v>
      </c>
      <c r="C602" s="7">
        <v>0</v>
      </c>
      <c r="D602" s="7">
        <v>73131</v>
      </c>
      <c r="E602" s="7">
        <v>0</v>
      </c>
      <c r="F602" s="7">
        <v>0</v>
      </c>
      <c r="G602" s="7">
        <v>63379</v>
      </c>
      <c r="H602" s="7">
        <v>0</v>
      </c>
      <c r="I602" s="7">
        <v>9686</v>
      </c>
      <c r="J602" s="7">
        <v>0</v>
      </c>
      <c r="K602" s="7">
        <v>58</v>
      </c>
      <c r="L602" s="7">
        <v>0</v>
      </c>
      <c r="M602" s="7">
        <v>5</v>
      </c>
      <c r="N602" s="7">
        <v>832</v>
      </c>
      <c r="O602" s="7">
        <v>77</v>
      </c>
      <c r="P602" s="7">
        <v>755</v>
      </c>
      <c r="Q602" s="7">
        <v>9</v>
      </c>
    </row>
    <row r="603" spans="1:17" x14ac:dyDescent="0.25">
      <c r="A603" s="9">
        <v>44454</v>
      </c>
      <c r="B603" s="7">
        <v>807</v>
      </c>
      <c r="C603" s="7">
        <v>0</v>
      </c>
      <c r="D603" s="7">
        <v>73938</v>
      </c>
      <c r="E603" s="7">
        <v>0</v>
      </c>
      <c r="F603" s="7">
        <v>0</v>
      </c>
      <c r="G603" s="7">
        <v>63379</v>
      </c>
      <c r="H603" s="7">
        <v>0</v>
      </c>
      <c r="I603" s="7">
        <v>10493</v>
      </c>
      <c r="J603" s="7">
        <v>0</v>
      </c>
      <c r="K603" s="7">
        <v>58</v>
      </c>
      <c r="L603" s="7">
        <v>0</v>
      </c>
      <c r="M603" s="7">
        <v>3</v>
      </c>
      <c r="N603" s="7">
        <v>804</v>
      </c>
      <c r="O603" s="7">
        <v>34</v>
      </c>
      <c r="P603" s="7">
        <v>770</v>
      </c>
      <c r="Q603" s="7">
        <v>9</v>
      </c>
    </row>
    <row r="604" spans="1:17" x14ac:dyDescent="0.25">
      <c r="A604" s="9">
        <v>44455</v>
      </c>
      <c r="B604" s="7">
        <v>910</v>
      </c>
      <c r="C604" s="7">
        <v>0</v>
      </c>
      <c r="D604" s="7">
        <v>74848</v>
      </c>
      <c r="E604" s="7">
        <v>0</v>
      </c>
      <c r="F604" s="7">
        <v>0</v>
      </c>
      <c r="G604" s="7">
        <v>63379</v>
      </c>
      <c r="H604" s="7">
        <v>0</v>
      </c>
      <c r="I604" s="7">
        <v>11402</v>
      </c>
      <c r="J604" s="7">
        <v>1</v>
      </c>
      <c r="K604" s="7">
        <v>59</v>
      </c>
      <c r="L604" s="7">
        <v>0</v>
      </c>
      <c r="M604" s="7">
        <v>4</v>
      </c>
      <c r="N604" s="7">
        <v>906</v>
      </c>
      <c r="O604" s="7">
        <v>103</v>
      </c>
      <c r="P604" s="7">
        <v>803</v>
      </c>
      <c r="Q604" s="7">
        <v>12</v>
      </c>
    </row>
    <row r="605" spans="1:17" x14ac:dyDescent="0.25">
      <c r="A605" s="9">
        <v>44456</v>
      </c>
      <c r="B605" s="7">
        <v>935</v>
      </c>
      <c r="C605" s="7">
        <v>0</v>
      </c>
      <c r="D605" s="7">
        <v>75783</v>
      </c>
      <c r="E605" s="7">
        <v>0</v>
      </c>
      <c r="F605" s="7">
        <v>0</v>
      </c>
      <c r="G605" s="7">
        <v>63379</v>
      </c>
      <c r="H605" s="7">
        <v>0</v>
      </c>
      <c r="I605" s="7">
        <v>12337</v>
      </c>
      <c r="J605" s="7">
        <v>0</v>
      </c>
      <c r="K605" s="7">
        <v>59</v>
      </c>
      <c r="L605" s="7">
        <v>0</v>
      </c>
      <c r="M605" s="7">
        <v>1</v>
      </c>
      <c r="N605" s="7">
        <v>934</v>
      </c>
      <c r="O605" s="7">
        <v>96</v>
      </c>
      <c r="P605" s="7">
        <v>838</v>
      </c>
      <c r="Q605" s="7">
        <v>14</v>
      </c>
    </row>
    <row r="606" spans="1:17" x14ac:dyDescent="0.25">
      <c r="A606" s="9">
        <v>44457</v>
      </c>
      <c r="B606" s="7">
        <v>1009</v>
      </c>
      <c r="C606" s="7">
        <v>0</v>
      </c>
      <c r="D606" s="7">
        <v>76792</v>
      </c>
      <c r="E606" s="7">
        <v>0</v>
      </c>
      <c r="F606" s="7">
        <v>0</v>
      </c>
      <c r="G606" s="7">
        <v>63379</v>
      </c>
      <c r="H606" s="7">
        <v>0</v>
      </c>
      <c r="I606" s="7">
        <v>13345</v>
      </c>
      <c r="J606" s="7">
        <v>1</v>
      </c>
      <c r="K606" s="7">
        <v>60</v>
      </c>
      <c r="L606" s="7">
        <v>0</v>
      </c>
      <c r="M606" s="7">
        <v>5</v>
      </c>
      <c r="N606" s="7">
        <v>1004</v>
      </c>
      <c r="O606" s="7">
        <v>78</v>
      </c>
      <c r="P606" s="7">
        <v>926</v>
      </c>
      <c r="Q606" s="7">
        <v>18</v>
      </c>
    </row>
    <row r="607" spans="1:17" x14ac:dyDescent="0.25">
      <c r="A607" s="9">
        <v>44458</v>
      </c>
      <c r="B607" s="7">
        <v>1012</v>
      </c>
      <c r="C607" s="7">
        <v>0</v>
      </c>
      <c r="D607" s="7">
        <v>77804</v>
      </c>
      <c r="E607" s="7">
        <v>0</v>
      </c>
      <c r="F607" s="7">
        <v>0</v>
      </c>
      <c r="G607" s="7">
        <v>63379</v>
      </c>
      <c r="H607" s="7">
        <v>0</v>
      </c>
      <c r="I607" s="7">
        <v>14357</v>
      </c>
      <c r="J607" s="7">
        <v>0</v>
      </c>
      <c r="K607" s="7">
        <v>60</v>
      </c>
      <c r="L607" s="7">
        <v>0</v>
      </c>
      <c r="M607" s="7">
        <v>3</v>
      </c>
      <c r="N607" s="7">
        <v>1009</v>
      </c>
      <c r="O607" s="7">
        <v>90</v>
      </c>
      <c r="P607" s="7">
        <v>919</v>
      </c>
      <c r="Q607" s="7">
        <v>21</v>
      </c>
    </row>
    <row r="608" spans="1:17" x14ac:dyDescent="0.25">
      <c r="A608" s="9">
        <v>44459</v>
      </c>
      <c r="B608" s="7">
        <v>917</v>
      </c>
      <c r="C608" s="7">
        <v>0</v>
      </c>
      <c r="D608" s="7">
        <v>78721</v>
      </c>
      <c r="E608" s="7">
        <v>0</v>
      </c>
      <c r="F608" s="7">
        <v>0</v>
      </c>
      <c r="G608" s="7">
        <v>63379</v>
      </c>
      <c r="H608" s="7">
        <v>0</v>
      </c>
      <c r="I608" s="7">
        <v>15272</v>
      </c>
      <c r="J608" s="7">
        <v>2</v>
      </c>
      <c r="K608" s="7">
        <v>62</v>
      </c>
      <c r="L608" s="7">
        <v>0</v>
      </c>
      <c r="M608" s="7">
        <v>7</v>
      </c>
      <c r="N608" s="7">
        <v>910</v>
      </c>
      <c r="O608" s="7">
        <v>78</v>
      </c>
      <c r="P608" s="7">
        <v>832</v>
      </c>
      <c r="Q608" s="7">
        <v>18</v>
      </c>
    </row>
    <row r="609" spans="1:17" x14ac:dyDescent="0.25">
      <c r="A609" s="9">
        <v>44460</v>
      </c>
      <c r="B609" s="7">
        <v>1178</v>
      </c>
      <c r="C609" s="7">
        <v>0</v>
      </c>
      <c r="D609" s="7">
        <v>79899</v>
      </c>
      <c r="E609" s="7">
        <v>0</v>
      </c>
      <c r="F609" s="7">
        <v>0</v>
      </c>
      <c r="G609" s="7">
        <v>63379</v>
      </c>
      <c r="H609" s="7">
        <v>0</v>
      </c>
      <c r="I609" s="7">
        <v>16447</v>
      </c>
      <c r="J609" s="7">
        <v>3</v>
      </c>
      <c r="K609" s="7">
        <v>65</v>
      </c>
      <c r="L609" s="7">
        <v>0</v>
      </c>
      <c r="M609" s="7">
        <v>5</v>
      </c>
      <c r="N609" s="7">
        <v>1173</v>
      </c>
      <c r="O609" s="7">
        <v>135</v>
      </c>
      <c r="P609" s="7">
        <v>1038</v>
      </c>
      <c r="Q609" s="7">
        <v>17</v>
      </c>
    </row>
    <row r="610" spans="1:17" x14ac:dyDescent="0.25">
      <c r="A610" s="9">
        <v>44461</v>
      </c>
      <c r="B610" s="7">
        <v>1457</v>
      </c>
      <c r="C610" s="7">
        <v>0</v>
      </c>
      <c r="D610" s="7">
        <v>81356</v>
      </c>
      <c r="E610" s="7">
        <v>0</v>
      </c>
      <c r="F610" s="7">
        <v>0</v>
      </c>
      <c r="G610" s="7">
        <v>63379</v>
      </c>
      <c r="H610" s="7">
        <v>0</v>
      </c>
      <c r="I610" s="7">
        <v>17901</v>
      </c>
      <c r="J610" s="7">
        <v>3</v>
      </c>
      <c r="K610" s="7">
        <v>68</v>
      </c>
      <c r="L610" s="7">
        <v>0</v>
      </c>
      <c r="M610" s="7">
        <v>4</v>
      </c>
      <c r="N610" s="7">
        <v>1453</v>
      </c>
      <c r="O610" s="7">
        <v>176</v>
      </c>
      <c r="P610" s="7">
        <v>1277</v>
      </c>
      <c r="Q610" s="7">
        <v>19</v>
      </c>
    </row>
    <row r="611" spans="1:17" x14ac:dyDescent="0.25">
      <c r="A611" s="9">
        <v>44462</v>
      </c>
      <c r="B611" s="7">
        <v>1504</v>
      </c>
      <c r="C611" s="7">
        <v>0</v>
      </c>
      <c r="D611" s="7">
        <v>82860</v>
      </c>
      <c r="E611" s="7">
        <v>0</v>
      </c>
      <c r="F611" s="7">
        <v>0</v>
      </c>
      <c r="G611" s="7">
        <v>63379</v>
      </c>
      <c r="H611" s="7">
        <v>0</v>
      </c>
      <c r="I611" s="7">
        <v>19403</v>
      </c>
      <c r="J611" s="7">
        <v>2</v>
      </c>
      <c r="K611" s="7">
        <v>70</v>
      </c>
      <c r="L611" s="7">
        <v>0</v>
      </c>
      <c r="M611" s="7">
        <v>13</v>
      </c>
      <c r="N611" s="7">
        <v>1491</v>
      </c>
      <c r="O611" s="7">
        <v>273</v>
      </c>
      <c r="P611" s="7">
        <v>1218</v>
      </c>
      <c r="Q611" s="7">
        <v>23</v>
      </c>
    </row>
    <row r="612" spans="1:17" x14ac:dyDescent="0.25">
      <c r="A612" s="9">
        <v>44463</v>
      </c>
      <c r="B612" s="7">
        <v>1650</v>
      </c>
      <c r="C612" s="7">
        <v>0</v>
      </c>
      <c r="D612" s="7">
        <v>84510</v>
      </c>
      <c r="E612" s="7">
        <v>0</v>
      </c>
      <c r="F612" s="7">
        <v>0</v>
      </c>
      <c r="G612" s="7">
        <v>63379</v>
      </c>
      <c r="H612" s="7">
        <v>0</v>
      </c>
      <c r="I612" s="7">
        <v>21050</v>
      </c>
      <c r="J612" s="7">
        <v>3</v>
      </c>
      <c r="K612" s="7">
        <v>73</v>
      </c>
      <c r="L612" s="7">
        <v>0</v>
      </c>
      <c r="M612" s="7">
        <v>4</v>
      </c>
      <c r="N612" s="7">
        <v>1646</v>
      </c>
      <c r="O612" s="7">
        <v>277</v>
      </c>
      <c r="P612" s="7">
        <v>1369</v>
      </c>
      <c r="Q612" s="7">
        <v>23</v>
      </c>
    </row>
    <row r="613" spans="1:17" x14ac:dyDescent="0.25">
      <c r="A613" s="9">
        <v>44464</v>
      </c>
      <c r="B613" s="7">
        <v>1443</v>
      </c>
      <c r="C613" s="7">
        <v>0</v>
      </c>
      <c r="D613" s="7">
        <v>85953</v>
      </c>
      <c r="E613" s="7">
        <v>0</v>
      </c>
      <c r="F613" s="7">
        <v>0</v>
      </c>
      <c r="G613" s="7">
        <v>63379</v>
      </c>
      <c r="H613" s="7">
        <v>0</v>
      </c>
      <c r="I613" s="7">
        <v>22490</v>
      </c>
      <c r="J613" s="7">
        <v>3</v>
      </c>
      <c r="K613" s="7">
        <v>76</v>
      </c>
      <c r="L613" s="7">
        <v>0</v>
      </c>
      <c r="M613" s="7">
        <v>19</v>
      </c>
      <c r="N613" s="7">
        <v>1424</v>
      </c>
      <c r="O613" s="7">
        <v>371</v>
      </c>
      <c r="P613" s="7">
        <v>1053</v>
      </c>
      <c r="Q613" s="7">
        <v>27</v>
      </c>
    </row>
    <row r="614" spans="1:17" x14ac:dyDescent="0.25">
      <c r="A614" s="9">
        <v>44465</v>
      </c>
      <c r="B614" s="7">
        <v>1939</v>
      </c>
      <c r="C614" s="7">
        <v>0</v>
      </c>
      <c r="D614" s="7">
        <v>87892</v>
      </c>
      <c r="E614" s="7">
        <v>0</v>
      </c>
      <c r="F614" s="7">
        <v>0</v>
      </c>
      <c r="G614" s="7">
        <v>63379</v>
      </c>
      <c r="H614" s="7">
        <v>0</v>
      </c>
      <c r="I614" s="7">
        <v>24427</v>
      </c>
      <c r="J614" s="7">
        <v>2</v>
      </c>
      <c r="K614" s="7">
        <v>78</v>
      </c>
      <c r="L614" s="7">
        <v>0</v>
      </c>
      <c r="M614" s="7">
        <v>5</v>
      </c>
      <c r="N614" s="7">
        <v>1934</v>
      </c>
      <c r="O614" s="7">
        <v>398</v>
      </c>
      <c r="P614" s="7">
        <v>1536</v>
      </c>
      <c r="Q614" s="7">
        <v>30</v>
      </c>
    </row>
    <row r="615" spans="1:17" x14ac:dyDescent="0.25">
      <c r="A615" s="9">
        <v>44466</v>
      </c>
      <c r="B615" s="7">
        <v>1647</v>
      </c>
      <c r="C615" s="7">
        <v>0</v>
      </c>
      <c r="D615" s="7">
        <v>89539</v>
      </c>
      <c r="E615" s="7">
        <v>0</v>
      </c>
      <c r="F615" s="7">
        <v>0</v>
      </c>
      <c r="G615" s="7">
        <v>63379</v>
      </c>
      <c r="H615" s="7">
        <v>0</v>
      </c>
      <c r="I615" s="7">
        <v>26072</v>
      </c>
      <c r="J615" s="7">
        <v>2</v>
      </c>
      <c r="K615" s="7">
        <v>80</v>
      </c>
      <c r="L615" s="7">
        <v>0</v>
      </c>
      <c r="M615" s="7">
        <v>5</v>
      </c>
      <c r="N615" s="7">
        <v>1642</v>
      </c>
      <c r="O615" s="7">
        <v>362</v>
      </c>
      <c r="P615" s="7">
        <v>1280</v>
      </c>
      <c r="Q615" s="7">
        <v>27</v>
      </c>
    </row>
    <row r="616" spans="1:17" x14ac:dyDescent="0.25">
      <c r="A616" s="9">
        <v>44467</v>
      </c>
      <c r="B616" s="7">
        <v>2236</v>
      </c>
      <c r="C616" s="7">
        <v>0</v>
      </c>
      <c r="D616" s="7">
        <v>91775</v>
      </c>
      <c r="E616" s="7">
        <v>0</v>
      </c>
      <c r="F616" s="7">
        <v>0</v>
      </c>
      <c r="G616" s="7">
        <v>63379</v>
      </c>
      <c r="H616" s="7">
        <v>0</v>
      </c>
      <c r="I616" s="7">
        <v>28303</v>
      </c>
      <c r="J616" s="7">
        <v>5</v>
      </c>
      <c r="K616" s="7">
        <v>85</v>
      </c>
      <c r="L616" s="7">
        <v>0</v>
      </c>
      <c r="M616" s="7">
        <v>10</v>
      </c>
      <c r="N616" s="7">
        <v>2226</v>
      </c>
      <c r="O616" s="7">
        <v>515</v>
      </c>
      <c r="P616" s="7">
        <v>1711</v>
      </c>
      <c r="Q616" s="7">
        <v>30</v>
      </c>
    </row>
    <row r="617" spans="1:17" x14ac:dyDescent="0.25">
      <c r="A617" s="9">
        <v>44468</v>
      </c>
      <c r="B617" s="7">
        <v>2268</v>
      </c>
      <c r="C617" s="7">
        <v>0</v>
      </c>
      <c r="D617" s="7">
        <v>94043</v>
      </c>
      <c r="E617" s="7">
        <v>0</v>
      </c>
      <c r="F617" s="7">
        <v>0</v>
      </c>
      <c r="G617" s="7">
        <v>63379</v>
      </c>
      <c r="H617" s="7">
        <v>0</v>
      </c>
      <c r="I617" s="7">
        <v>30563</v>
      </c>
      <c r="J617" s="7">
        <v>8</v>
      </c>
      <c r="K617" s="7">
        <v>93</v>
      </c>
      <c r="L617" s="7">
        <v>0</v>
      </c>
      <c r="M617" s="7">
        <v>10</v>
      </c>
      <c r="N617" s="7">
        <v>2258</v>
      </c>
      <c r="O617" s="7">
        <v>448</v>
      </c>
      <c r="P617" s="7">
        <v>1810</v>
      </c>
      <c r="Q617" s="7">
        <v>34</v>
      </c>
    </row>
    <row r="618" spans="1:17" x14ac:dyDescent="0.25">
      <c r="A618" s="9">
        <v>44469</v>
      </c>
      <c r="B618" s="7">
        <v>2478</v>
      </c>
      <c r="C618" s="7">
        <v>0</v>
      </c>
      <c r="D618" s="7">
        <v>96521</v>
      </c>
      <c r="E618" s="7">
        <v>0</v>
      </c>
      <c r="F618" s="7">
        <v>0</v>
      </c>
      <c r="G618" s="7">
        <v>63379</v>
      </c>
      <c r="H618" s="7">
        <v>0</v>
      </c>
      <c r="I618" s="7">
        <v>33039</v>
      </c>
      <c r="J618" s="7">
        <v>2</v>
      </c>
      <c r="K618" s="7">
        <v>95</v>
      </c>
      <c r="L618" s="7">
        <v>0</v>
      </c>
      <c r="M618" s="7">
        <v>4</v>
      </c>
      <c r="N618" s="7">
        <v>2474</v>
      </c>
      <c r="O618" s="7">
        <v>452</v>
      </c>
      <c r="P618" s="7">
        <v>2022</v>
      </c>
      <c r="Q618" s="7">
        <v>34</v>
      </c>
    </row>
    <row r="619" spans="1:17" x14ac:dyDescent="0.25">
      <c r="A619" s="9">
        <v>44470</v>
      </c>
      <c r="B619" s="7">
        <v>2909</v>
      </c>
      <c r="C619" s="7">
        <v>0</v>
      </c>
      <c r="D619" s="7">
        <v>99430</v>
      </c>
      <c r="E619" s="7">
        <v>0</v>
      </c>
      <c r="F619" s="7">
        <v>0</v>
      </c>
      <c r="G619" s="7">
        <v>63379</v>
      </c>
      <c r="H619" s="7">
        <v>0</v>
      </c>
      <c r="I619" s="7">
        <v>35940</v>
      </c>
      <c r="J619" s="7">
        <v>8</v>
      </c>
      <c r="K619" s="7">
        <v>103</v>
      </c>
      <c r="L619" s="7">
        <v>0</v>
      </c>
      <c r="M619" s="7">
        <v>12</v>
      </c>
      <c r="N619" s="7">
        <v>2897</v>
      </c>
      <c r="O619" s="7">
        <v>818</v>
      </c>
      <c r="P619" s="7">
        <v>2079</v>
      </c>
      <c r="Q619" s="7">
        <v>34</v>
      </c>
    </row>
    <row r="620" spans="1:17" x14ac:dyDescent="0.25">
      <c r="A620" s="9">
        <v>44471</v>
      </c>
      <c r="B620" s="7">
        <v>2356</v>
      </c>
      <c r="C620" s="7">
        <v>0</v>
      </c>
      <c r="D620" s="7">
        <v>101786</v>
      </c>
      <c r="E620" s="7">
        <v>0</v>
      </c>
      <c r="F620" s="7">
        <v>0</v>
      </c>
      <c r="G620" s="7">
        <v>63379</v>
      </c>
      <c r="H620" s="7">
        <v>0</v>
      </c>
      <c r="I620" s="7">
        <v>38292</v>
      </c>
      <c r="J620" s="7">
        <v>4</v>
      </c>
      <c r="K620" s="7">
        <v>107</v>
      </c>
      <c r="L620" s="7">
        <v>0</v>
      </c>
      <c r="M620" s="7">
        <v>6</v>
      </c>
      <c r="N620" s="7">
        <v>2350</v>
      </c>
      <c r="O620" s="7">
        <v>412</v>
      </c>
      <c r="P620" s="7">
        <v>1938</v>
      </c>
      <c r="Q620" s="7">
        <v>31</v>
      </c>
    </row>
    <row r="621" spans="1:17" x14ac:dyDescent="0.25">
      <c r="A621" s="9">
        <v>44472</v>
      </c>
      <c r="B621" s="7">
        <v>2057</v>
      </c>
      <c r="C621" s="7">
        <v>0</v>
      </c>
      <c r="D621" s="7">
        <v>103843</v>
      </c>
      <c r="E621" s="7">
        <v>0</v>
      </c>
      <c r="F621" s="7">
        <v>0</v>
      </c>
      <c r="G621" s="7">
        <v>63379</v>
      </c>
      <c r="H621" s="7">
        <v>0</v>
      </c>
      <c r="I621" s="7">
        <v>40343</v>
      </c>
      <c r="J621" s="7">
        <v>6</v>
      </c>
      <c r="K621" s="7">
        <v>113</v>
      </c>
      <c r="L621" s="7">
        <v>0</v>
      </c>
      <c r="M621" s="7">
        <v>8</v>
      </c>
      <c r="N621" s="7">
        <v>2049</v>
      </c>
      <c r="O621" s="7">
        <v>373</v>
      </c>
      <c r="P621" s="7">
        <v>1676</v>
      </c>
      <c r="Q621" s="7">
        <v>35</v>
      </c>
    </row>
    <row r="622" spans="1:17" x14ac:dyDescent="0.25">
      <c r="A622" s="9">
        <v>44473</v>
      </c>
      <c r="B622" s="7">
        <v>2475</v>
      </c>
      <c r="C622" s="7">
        <v>0</v>
      </c>
      <c r="D622" s="7">
        <v>106318</v>
      </c>
      <c r="E622" s="7">
        <v>0</v>
      </c>
      <c r="F622" s="7">
        <v>0</v>
      </c>
      <c r="G622" s="7">
        <v>63379</v>
      </c>
      <c r="H622" s="7">
        <v>0</v>
      </c>
      <c r="I622" s="7">
        <v>42810</v>
      </c>
      <c r="J622" s="7">
        <v>8</v>
      </c>
      <c r="K622" s="7">
        <v>121</v>
      </c>
      <c r="L622" s="7">
        <v>0</v>
      </c>
      <c r="M622" s="7">
        <v>15</v>
      </c>
      <c r="N622" s="7">
        <v>2460</v>
      </c>
      <c r="O622" s="7">
        <v>601</v>
      </c>
      <c r="P622" s="7">
        <v>1859</v>
      </c>
      <c r="Q622" s="7">
        <v>35</v>
      </c>
    </row>
    <row r="623" spans="1:17" x14ac:dyDescent="0.25">
      <c r="A623" s="9">
        <v>44474</v>
      </c>
      <c r="B623" s="7">
        <v>3486</v>
      </c>
      <c r="C623" s="7">
        <v>0</v>
      </c>
      <c r="D623" s="7">
        <v>109804</v>
      </c>
      <c r="E623" s="7">
        <v>0</v>
      </c>
      <c r="F623" s="7">
        <v>0</v>
      </c>
      <c r="G623" s="7">
        <v>63379</v>
      </c>
      <c r="H623" s="7">
        <v>0</v>
      </c>
      <c r="I623" s="7">
        <v>46287</v>
      </c>
      <c r="J623" s="7">
        <v>9</v>
      </c>
      <c r="K623" s="7">
        <v>130</v>
      </c>
      <c r="L623" s="7">
        <v>0</v>
      </c>
      <c r="M623" s="7">
        <v>6</v>
      </c>
      <c r="N623" s="7">
        <v>3480</v>
      </c>
      <c r="O623" s="7">
        <v>713</v>
      </c>
      <c r="P623" s="7">
        <v>2767</v>
      </c>
      <c r="Q623" s="7">
        <v>34</v>
      </c>
    </row>
    <row r="624" spans="1:17" x14ac:dyDescent="0.25">
      <c r="A624" s="9">
        <v>44475</v>
      </c>
      <c r="B624" s="7">
        <v>3577</v>
      </c>
      <c r="C624" s="7">
        <v>0</v>
      </c>
      <c r="D624" s="7">
        <v>113381</v>
      </c>
      <c r="E624" s="7">
        <v>0</v>
      </c>
      <c r="F624" s="7">
        <v>0</v>
      </c>
      <c r="G624" s="7">
        <v>63379</v>
      </c>
      <c r="H624" s="7">
        <v>0</v>
      </c>
      <c r="I624" s="7">
        <v>49861</v>
      </c>
      <c r="J624" s="7">
        <v>3</v>
      </c>
      <c r="K624" s="7">
        <v>133</v>
      </c>
      <c r="L624" s="7">
        <v>0</v>
      </c>
      <c r="M624" s="7">
        <v>15</v>
      </c>
      <c r="N624" s="7">
        <v>3562</v>
      </c>
      <c r="O624" s="7">
        <v>630</v>
      </c>
      <c r="P624" s="7">
        <v>2932</v>
      </c>
      <c r="Q624" s="7">
        <v>37</v>
      </c>
    </row>
    <row r="625" spans="1:17" x14ac:dyDescent="0.25">
      <c r="A625" s="9">
        <v>44476</v>
      </c>
      <c r="B625" s="7">
        <v>3483</v>
      </c>
      <c r="C625" s="7">
        <v>0</v>
      </c>
      <c r="D625" s="7">
        <v>116864</v>
      </c>
      <c r="E625" s="7">
        <v>0</v>
      </c>
      <c r="F625" s="7">
        <v>0</v>
      </c>
      <c r="G625" s="7">
        <v>63379</v>
      </c>
      <c r="H625" s="7">
        <v>0</v>
      </c>
      <c r="I625" s="7">
        <v>53341</v>
      </c>
      <c r="J625" s="7">
        <v>3</v>
      </c>
      <c r="K625" s="7">
        <v>136</v>
      </c>
      <c r="L625" s="7">
        <v>0</v>
      </c>
      <c r="M625" s="7">
        <v>8</v>
      </c>
      <c r="N625" s="7">
        <v>3475</v>
      </c>
      <c r="O625" s="7">
        <v>692</v>
      </c>
      <c r="P625" s="7">
        <v>2783</v>
      </c>
      <c r="Q625" s="7">
        <v>40</v>
      </c>
    </row>
    <row r="626" spans="1:17" x14ac:dyDescent="0.25">
      <c r="A626" s="9">
        <v>44477</v>
      </c>
      <c r="B626" s="7">
        <v>3590</v>
      </c>
      <c r="C626" s="7">
        <v>0</v>
      </c>
      <c r="D626" s="7">
        <v>120454</v>
      </c>
      <c r="E626" s="7">
        <v>0</v>
      </c>
      <c r="F626" s="7">
        <v>0</v>
      </c>
      <c r="G626" s="7">
        <v>63379</v>
      </c>
      <c r="H626" s="7">
        <v>0</v>
      </c>
      <c r="I626" s="7">
        <v>56925</v>
      </c>
      <c r="J626" s="7">
        <v>6</v>
      </c>
      <c r="K626" s="7">
        <v>142</v>
      </c>
      <c r="L626" s="7">
        <v>0</v>
      </c>
      <c r="M626" s="7">
        <v>0</v>
      </c>
      <c r="N626" s="7">
        <v>3590</v>
      </c>
      <c r="O626" s="7">
        <v>765</v>
      </c>
      <c r="P626" s="7">
        <v>2825</v>
      </c>
      <c r="Q626" s="7">
        <v>41</v>
      </c>
    </row>
    <row r="627" spans="1:17" x14ac:dyDescent="0.25">
      <c r="A627" s="9">
        <v>44478</v>
      </c>
      <c r="B627" s="7">
        <v>3703</v>
      </c>
      <c r="C627" s="7">
        <v>0</v>
      </c>
      <c r="D627" s="7">
        <v>124157</v>
      </c>
      <c r="E627" s="7">
        <v>0</v>
      </c>
      <c r="F627" s="7">
        <v>0</v>
      </c>
      <c r="G627" s="7">
        <v>63379</v>
      </c>
      <c r="H627" s="7">
        <v>0</v>
      </c>
      <c r="I627" s="7">
        <v>60617</v>
      </c>
      <c r="J627" s="7">
        <v>11</v>
      </c>
      <c r="K627" s="7">
        <v>153</v>
      </c>
      <c r="L627" s="7">
        <v>0</v>
      </c>
      <c r="M627" s="7">
        <v>3</v>
      </c>
      <c r="N627" s="7">
        <v>3700</v>
      </c>
      <c r="O627" s="7">
        <v>832</v>
      </c>
      <c r="P627" s="7">
        <v>2868</v>
      </c>
      <c r="Q627" s="7">
        <v>40</v>
      </c>
    </row>
    <row r="628" spans="1:17" x14ac:dyDescent="0.25">
      <c r="A628" s="9">
        <v>44479</v>
      </c>
      <c r="B628" s="7">
        <v>2809</v>
      </c>
      <c r="C628" s="7">
        <v>0</v>
      </c>
      <c r="D628" s="7">
        <v>126966</v>
      </c>
      <c r="E628" s="7">
        <v>0</v>
      </c>
      <c r="F628" s="7">
        <v>0</v>
      </c>
      <c r="G628" s="7">
        <v>63379</v>
      </c>
      <c r="H628" s="7">
        <v>0</v>
      </c>
      <c r="I628" s="7">
        <v>63417</v>
      </c>
      <c r="J628" s="7">
        <v>9</v>
      </c>
      <c r="K628" s="7">
        <v>162</v>
      </c>
      <c r="L628" s="7">
        <v>0</v>
      </c>
      <c r="M628" s="7">
        <v>2</v>
      </c>
      <c r="N628" s="7">
        <v>2807</v>
      </c>
      <c r="O628" s="7">
        <v>631</v>
      </c>
      <c r="P628" s="7">
        <v>2176</v>
      </c>
      <c r="Q628" s="7">
        <v>41</v>
      </c>
    </row>
    <row r="629" spans="1:17" x14ac:dyDescent="0.25">
      <c r="A629" s="9">
        <v>44480</v>
      </c>
      <c r="B629" s="7">
        <v>2263</v>
      </c>
      <c r="C629" s="7">
        <v>0</v>
      </c>
      <c r="D629" s="7">
        <v>129229</v>
      </c>
      <c r="E629" s="7">
        <v>0</v>
      </c>
      <c r="F629" s="7">
        <v>0</v>
      </c>
      <c r="G629" s="7">
        <v>63379</v>
      </c>
      <c r="H629" s="7">
        <v>0</v>
      </c>
      <c r="I629" s="7">
        <v>65670</v>
      </c>
      <c r="J629" s="7">
        <v>10</v>
      </c>
      <c r="K629" s="7">
        <v>172</v>
      </c>
      <c r="L629" s="7">
        <v>0</v>
      </c>
      <c r="M629" s="7">
        <v>8</v>
      </c>
      <c r="N629" s="7">
        <v>2255</v>
      </c>
      <c r="O629" s="7">
        <v>306</v>
      </c>
      <c r="P629" s="7">
        <v>1949</v>
      </c>
      <c r="Q629" s="7">
        <v>42</v>
      </c>
    </row>
    <row r="630" spans="1:17" x14ac:dyDescent="0.25">
      <c r="A630" s="9">
        <v>44481</v>
      </c>
      <c r="B630" s="7">
        <v>2976</v>
      </c>
      <c r="C630" s="7">
        <v>0</v>
      </c>
      <c r="D630" s="7">
        <v>132205</v>
      </c>
      <c r="E630" s="7">
        <v>0</v>
      </c>
      <c r="F630" s="7">
        <v>0</v>
      </c>
      <c r="G630" s="7">
        <v>63379</v>
      </c>
      <c r="H630" s="7">
        <v>0</v>
      </c>
      <c r="I630" s="7">
        <v>68635</v>
      </c>
      <c r="J630" s="7">
        <v>11</v>
      </c>
      <c r="K630" s="7">
        <v>183</v>
      </c>
      <c r="L630" s="7">
        <v>0</v>
      </c>
      <c r="M630" s="7">
        <v>4</v>
      </c>
      <c r="N630" s="7">
        <v>2972</v>
      </c>
      <c r="O630" s="7">
        <v>251</v>
      </c>
      <c r="P630" s="7">
        <v>2721</v>
      </c>
      <c r="Q630" s="7">
        <v>42</v>
      </c>
    </row>
    <row r="631" spans="1:17" x14ac:dyDescent="0.25">
      <c r="A631" s="9">
        <v>44482</v>
      </c>
      <c r="B631" s="7">
        <v>3190</v>
      </c>
      <c r="C631" s="7">
        <v>0</v>
      </c>
      <c r="D631" s="7">
        <v>135395</v>
      </c>
      <c r="E631" s="7">
        <v>0</v>
      </c>
      <c r="F631" s="7">
        <v>0</v>
      </c>
      <c r="G631" s="7">
        <v>63379</v>
      </c>
      <c r="H631" s="7">
        <v>0</v>
      </c>
      <c r="I631" s="7">
        <v>71816</v>
      </c>
      <c r="J631" s="7">
        <v>9</v>
      </c>
      <c r="K631" s="7">
        <v>192</v>
      </c>
      <c r="L631" s="7">
        <v>0</v>
      </c>
      <c r="M631" s="7">
        <v>6</v>
      </c>
      <c r="N631" s="7">
        <v>3184</v>
      </c>
      <c r="O631" s="7">
        <v>498</v>
      </c>
      <c r="P631" s="7">
        <v>2686</v>
      </c>
      <c r="Q631" s="7">
        <v>46</v>
      </c>
    </row>
    <row r="632" spans="1:17" x14ac:dyDescent="0.25">
      <c r="A632" s="9">
        <v>44483</v>
      </c>
      <c r="B632" s="7">
        <v>2932</v>
      </c>
      <c r="C632" s="7">
        <v>0</v>
      </c>
      <c r="D632" s="7">
        <v>138327</v>
      </c>
      <c r="E632" s="7">
        <v>0</v>
      </c>
      <c r="F632" s="7">
        <v>0</v>
      </c>
      <c r="G632" s="7">
        <v>63379</v>
      </c>
      <c r="H632" s="7">
        <v>0</v>
      </c>
      <c r="I632" s="7">
        <v>74733</v>
      </c>
      <c r="J632" s="7">
        <v>15</v>
      </c>
      <c r="K632" s="7">
        <v>207</v>
      </c>
      <c r="L632" s="7">
        <v>0</v>
      </c>
      <c r="M632" s="7">
        <v>3</v>
      </c>
      <c r="N632" s="7">
        <v>2929</v>
      </c>
      <c r="O632" s="7">
        <v>517</v>
      </c>
      <c r="P632" s="7">
        <v>2412</v>
      </c>
      <c r="Q632" s="7">
        <v>46</v>
      </c>
    </row>
    <row r="633" spans="1:17" x14ac:dyDescent="0.25">
      <c r="A633" s="9">
        <v>44484</v>
      </c>
      <c r="B633" s="7">
        <v>3445</v>
      </c>
      <c r="C633" s="7">
        <v>0</v>
      </c>
      <c r="D633" s="7">
        <v>141772</v>
      </c>
      <c r="E633" s="7">
        <v>0</v>
      </c>
      <c r="F633" s="7">
        <v>0</v>
      </c>
      <c r="G633" s="7">
        <v>63379</v>
      </c>
      <c r="H633" s="7">
        <v>0</v>
      </c>
      <c r="I633" s="7">
        <v>78170</v>
      </c>
      <c r="J633" s="7">
        <v>8</v>
      </c>
      <c r="K633" s="7">
        <v>215</v>
      </c>
      <c r="L633" s="7">
        <v>0</v>
      </c>
      <c r="M633" s="7">
        <v>2</v>
      </c>
      <c r="N633" s="7">
        <v>3443</v>
      </c>
      <c r="O633" s="7">
        <v>620</v>
      </c>
      <c r="P633" s="7">
        <v>2823</v>
      </c>
      <c r="Q633" s="7">
        <v>48</v>
      </c>
    </row>
    <row r="634" spans="1:17" x14ac:dyDescent="0.25">
      <c r="A634" s="9">
        <v>44485</v>
      </c>
      <c r="B634" s="7">
        <v>3348</v>
      </c>
      <c r="C634" s="7">
        <v>0</v>
      </c>
      <c r="D634" s="7">
        <v>145120</v>
      </c>
      <c r="E634" s="7">
        <v>0</v>
      </c>
      <c r="F634" s="7">
        <v>0</v>
      </c>
      <c r="G634" s="7">
        <v>63379</v>
      </c>
      <c r="H634" s="7">
        <v>0</v>
      </c>
      <c r="I634" s="7">
        <v>81509</v>
      </c>
      <c r="J634" s="7">
        <v>9</v>
      </c>
      <c r="K634" s="7">
        <v>224</v>
      </c>
      <c r="L634" s="7">
        <v>0</v>
      </c>
      <c r="M634" s="7">
        <v>4</v>
      </c>
      <c r="N634" s="7">
        <v>3344</v>
      </c>
      <c r="O634" s="7">
        <v>656</v>
      </c>
      <c r="P634" s="7">
        <v>2688</v>
      </c>
      <c r="Q634" s="7">
        <v>62</v>
      </c>
    </row>
    <row r="635" spans="1:17" x14ac:dyDescent="0.25">
      <c r="A635" s="9">
        <v>44486</v>
      </c>
      <c r="B635" s="7">
        <v>3058</v>
      </c>
      <c r="C635" s="7">
        <v>0</v>
      </c>
      <c r="D635" s="7">
        <v>148178</v>
      </c>
      <c r="E635" s="7">
        <v>0</v>
      </c>
      <c r="F635" s="7">
        <v>0</v>
      </c>
      <c r="G635" s="7">
        <v>63379</v>
      </c>
      <c r="H635" s="7">
        <v>0</v>
      </c>
      <c r="I635" s="7">
        <v>84558</v>
      </c>
      <c r="J635" s="7">
        <v>9</v>
      </c>
      <c r="K635" s="7">
        <v>233</v>
      </c>
      <c r="L635" s="7">
        <v>0</v>
      </c>
      <c r="M635" s="7">
        <v>3</v>
      </c>
      <c r="N635" s="7">
        <v>3055</v>
      </c>
      <c r="O635" s="7">
        <v>601</v>
      </c>
      <c r="P635" s="7">
        <v>2454</v>
      </c>
      <c r="Q635" s="7">
        <v>66</v>
      </c>
    </row>
    <row r="636" spans="1:17" x14ac:dyDescent="0.25">
      <c r="A636" s="9">
        <v>44487</v>
      </c>
      <c r="B636" s="7">
        <v>2553</v>
      </c>
      <c r="C636" s="7">
        <v>0</v>
      </c>
      <c r="D636" s="7">
        <v>150731</v>
      </c>
      <c r="E636" s="7">
        <v>0</v>
      </c>
      <c r="F636" s="7">
        <v>0</v>
      </c>
      <c r="G636" s="7">
        <v>63379</v>
      </c>
      <c r="H636" s="7">
        <v>0</v>
      </c>
      <c r="I636" s="7">
        <v>87105</v>
      </c>
      <c r="J636" s="7">
        <v>6</v>
      </c>
      <c r="K636" s="7">
        <v>239</v>
      </c>
      <c r="L636" s="7">
        <v>0</v>
      </c>
      <c r="M636" s="7">
        <v>1</v>
      </c>
      <c r="N636" s="7">
        <v>2552</v>
      </c>
      <c r="O636" s="7">
        <v>544</v>
      </c>
      <c r="P636" s="7">
        <v>2008</v>
      </c>
      <c r="Q636" s="7">
        <v>67</v>
      </c>
    </row>
    <row r="637" spans="1:17" x14ac:dyDescent="0.25">
      <c r="A637" s="9">
        <v>44488</v>
      </c>
      <c r="B637" s="7">
        <v>3994</v>
      </c>
      <c r="C637" s="7">
        <v>0</v>
      </c>
      <c r="D637" s="7">
        <v>154725</v>
      </c>
      <c r="E637" s="7">
        <v>0</v>
      </c>
      <c r="F637" s="7">
        <v>0</v>
      </c>
      <c r="G637" s="7">
        <v>63379</v>
      </c>
      <c r="H637" s="7">
        <v>0</v>
      </c>
      <c r="I637" s="7">
        <v>91092</v>
      </c>
      <c r="J637" s="7">
        <v>7</v>
      </c>
      <c r="K637" s="7">
        <v>246</v>
      </c>
      <c r="L637" s="7">
        <v>0</v>
      </c>
      <c r="M637" s="7">
        <v>13</v>
      </c>
      <c r="N637" s="7">
        <v>3981</v>
      </c>
      <c r="O637" s="7">
        <v>501</v>
      </c>
      <c r="P637" s="7">
        <v>3480</v>
      </c>
      <c r="Q637" s="7">
        <v>71</v>
      </c>
    </row>
    <row r="638" spans="1:17" x14ac:dyDescent="0.25">
      <c r="A638" s="9">
        <v>44489</v>
      </c>
      <c r="B638" s="7">
        <v>3862</v>
      </c>
      <c r="C638" s="7">
        <v>0</v>
      </c>
      <c r="D638" s="7">
        <v>158587</v>
      </c>
      <c r="E638" s="7">
        <v>0</v>
      </c>
      <c r="F638" s="7">
        <v>0</v>
      </c>
      <c r="G638" s="7">
        <v>63379</v>
      </c>
      <c r="H638" s="7">
        <v>0</v>
      </c>
      <c r="I638" s="7">
        <v>94936</v>
      </c>
      <c r="J638" s="7">
        <v>18</v>
      </c>
      <c r="K638" s="7">
        <v>264</v>
      </c>
      <c r="L638" s="7">
        <v>0</v>
      </c>
      <c r="M638" s="7">
        <v>11</v>
      </c>
      <c r="N638" s="7">
        <v>3851</v>
      </c>
      <c r="O638" s="7">
        <v>630</v>
      </c>
      <c r="P638" s="7">
        <v>3221</v>
      </c>
      <c r="Q638" s="7">
        <v>67</v>
      </c>
    </row>
    <row r="639" spans="1:17" x14ac:dyDescent="0.25">
      <c r="A639" s="9">
        <v>44490</v>
      </c>
      <c r="B639" s="7">
        <v>3439</v>
      </c>
      <c r="C639" s="7">
        <v>0</v>
      </c>
      <c r="D639" s="7">
        <v>162026</v>
      </c>
      <c r="E639" s="7">
        <v>0</v>
      </c>
      <c r="F639" s="7">
        <v>0</v>
      </c>
      <c r="G639" s="7">
        <v>63379</v>
      </c>
      <c r="H639" s="7">
        <v>0</v>
      </c>
      <c r="I639" s="7">
        <v>98359</v>
      </c>
      <c r="J639" s="7">
        <v>16</v>
      </c>
      <c r="K639" s="7">
        <v>280</v>
      </c>
      <c r="L639" s="7">
        <v>0</v>
      </c>
      <c r="M639" s="7">
        <v>2</v>
      </c>
      <c r="N639" s="7">
        <v>3437</v>
      </c>
      <c r="O639" s="7">
        <v>500</v>
      </c>
      <c r="P639" s="7">
        <v>2937</v>
      </c>
      <c r="Q639" s="7">
        <v>61</v>
      </c>
    </row>
    <row r="640" spans="1:17" x14ac:dyDescent="0.25">
      <c r="A640" s="9">
        <v>44491</v>
      </c>
      <c r="B640" s="7">
        <v>3637</v>
      </c>
      <c r="C640" s="7">
        <v>0</v>
      </c>
      <c r="D640" s="7">
        <v>165663</v>
      </c>
      <c r="E640" s="7">
        <v>0</v>
      </c>
      <c r="F640" s="7">
        <v>0</v>
      </c>
      <c r="G640" s="7">
        <v>63379</v>
      </c>
      <c r="H640" s="7">
        <v>0</v>
      </c>
      <c r="I640" s="7">
        <v>101982</v>
      </c>
      <c r="J640" s="7">
        <v>14</v>
      </c>
      <c r="K640" s="7">
        <v>294</v>
      </c>
      <c r="L640" s="7">
        <v>0</v>
      </c>
      <c r="M640" s="7">
        <v>6</v>
      </c>
      <c r="N640" s="7">
        <v>3631</v>
      </c>
      <c r="O640" s="7">
        <v>592</v>
      </c>
      <c r="P640" s="7">
        <v>3039</v>
      </c>
      <c r="Q640" s="7">
        <v>57</v>
      </c>
    </row>
    <row r="641" spans="1:17" x14ac:dyDescent="0.25">
      <c r="A641" s="9">
        <v>44492</v>
      </c>
      <c r="B641" s="7">
        <v>3598</v>
      </c>
      <c r="C641" s="7">
        <v>0</v>
      </c>
      <c r="D641" s="7">
        <v>169261</v>
      </c>
      <c r="E641" s="7">
        <v>0</v>
      </c>
      <c r="F641" s="7">
        <v>0</v>
      </c>
      <c r="G641" s="7">
        <v>63379</v>
      </c>
      <c r="H641" s="7">
        <v>0</v>
      </c>
      <c r="I641" s="7">
        <v>105574</v>
      </c>
      <c r="J641" s="7">
        <v>6</v>
      </c>
      <c r="K641" s="7">
        <v>300</v>
      </c>
      <c r="L641" s="7">
        <v>0</v>
      </c>
      <c r="M641" s="7">
        <v>4</v>
      </c>
      <c r="N641" s="7">
        <v>3594</v>
      </c>
      <c r="O641" s="7">
        <v>790</v>
      </c>
      <c r="P641" s="7">
        <v>2804</v>
      </c>
      <c r="Q641" s="7">
        <v>58</v>
      </c>
    </row>
    <row r="642" spans="1:17" x14ac:dyDescent="0.25">
      <c r="A642" s="9">
        <v>44493</v>
      </c>
      <c r="B642" s="7">
        <v>3383</v>
      </c>
      <c r="C642" s="7">
        <v>0</v>
      </c>
      <c r="D642" s="7">
        <v>172644</v>
      </c>
      <c r="E642" s="7">
        <v>0</v>
      </c>
      <c r="F642" s="7">
        <v>0</v>
      </c>
      <c r="G642" s="7">
        <v>63379</v>
      </c>
      <c r="H642" s="7">
        <v>0</v>
      </c>
      <c r="I642" s="7">
        <v>108942</v>
      </c>
      <c r="J642" s="7">
        <v>15</v>
      </c>
      <c r="K642" s="7">
        <v>315</v>
      </c>
      <c r="L642" s="7">
        <v>0</v>
      </c>
      <c r="M642" s="7">
        <v>8</v>
      </c>
      <c r="N642" s="7">
        <v>3375</v>
      </c>
      <c r="O642" s="7">
        <v>667</v>
      </c>
      <c r="P642" s="7">
        <v>2708</v>
      </c>
      <c r="Q642" s="7">
        <v>58</v>
      </c>
    </row>
    <row r="643" spans="1:17" x14ac:dyDescent="0.25">
      <c r="A643" s="9">
        <v>44494</v>
      </c>
      <c r="B643" s="7">
        <v>3174</v>
      </c>
      <c r="C643" s="7">
        <v>0</v>
      </c>
      <c r="D643" s="7">
        <v>175818</v>
      </c>
      <c r="E643" s="7">
        <v>0</v>
      </c>
      <c r="F643" s="7">
        <v>0</v>
      </c>
      <c r="G643" s="7">
        <v>63379</v>
      </c>
      <c r="H643" s="7">
        <v>0</v>
      </c>
      <c r="I643" s="7">
        <v>112102</v>
      </c>
      <c r="J643" s="7">
        <v>14</v>
      </c>
      <c r="K643" s="7">
        <v>329</v>
      </c>
      <c r="L643" s="7">
        <v>0</v>
      </c>
      <c r="M643" s="7">
        <v>9</v>
      </c>
      <c r="N643" s="7">
        <v>3165</v>
      </c>
      <c r="O643" s="7">
        <v>322</v>
      </c>
      <c r="P643" s="7">
        <v>2843</v>
      </c>
      <c r="Q643" s="7">
        <v>64</v>
      </c>
    </row>
    <row r="644" spans="1:17" x14ac:dyDescent="0.25">
      <c r="A644" s="9">
        <v>44495</v>
      </c>
      <c r="B644" s="7">
        <v>3277</v>
      </c>
      <c r="C644" s="7">
        <v>0</v>
      </c>
      <c r="D644" s="7">
        <v>179095</v>
      </c>
      <c r="E644" s="7">
        <v>0</v>
      </c>
      <c r="F644" s="7">
        <v>0</v>
      </c>
      <c r="G644" s="7">
        <v>63379</v>
      </c>
      <c r="H644" s="7">
        <v>0</v>
      </c>
      <c r="I644" s="7">
        <v>115369</v>
      </c>
      <c r="J644" s="7">
        <v>10</v>
      </c>
      <c r="K644" s="7">
        <v>339</v>
      </c>
      <c r="L644" s="7">
        <v>0</v>
      </c>
      <c r="M644" s="7">
        <v>5</v>
      </c>
      <c r="N644" s="7">
        <v>3272</v>
      </c>
      <c r="O644" s="7">
        <v>288</v>
      </c>
      <c r="P644" s="7">
        <v>2984</v>
      </c>
      <c r="Q644" s="7">
        <v>67</v>
      </c>
    </row>
    <row r="645" spans="1:17" x14ac:dyDescent="0.25">
      <c r="A645" s="9">
        <v>44496</v>
      </c>
      <c r="B645" s="7">
        <v>5324</v>
      </c>
      <c r="C645" s="7">
        <v>0</v>
      </c>
      <c r="D645" s="7">
        <v>184419</v>
      </c>
      <c r="E645" s="7">
        <v>0</v>
      </c>
      <c r="F645" s="7">
        <v>0</v>
      </c>
      <c r="G645" s="7">
        <v>63379</v>
      </c>
      <c r="H645" s="7">
        <v>0</v>
      </c>
      <c r="I645" s="7">
        <v>120683</v>
      </c>
      <c r="J645" s="7">
        <v>10</v>
      </c>
      <c r="K645" s="7">
        <v>349</v>
      </c>
      <c r="L645" s="7">
        <v>0</v>
      </c>
      <c r="M645" s="7">
        <v>12</v>
      </c>
      <c r="N645" s="7">
        <v>5312</v>
      </c>
      <c r="O645" s="7">
        <v>661</v>
      </c>
      <c r="P645" s="7">
        <v>4651</v>
      </c>
      <c r="Q645" s="7">
        <v>66</v>
      </c>
    </row>
    <row r="646" spans="1:17" x14ac:dyDescent="0.25">
      <c r="A646" s="9">
        <v>44497</v>
      </c>
      <c r="B646" s="7">
        <v>3432</v>
      </c>
      <c r="C646" s="7">
        <v>0</v>
      </c>
      <c r="D646" s="7">
        <v>187851</v>
      </c>
      <c r="E646" s="7">
        <v>0</v>
      </c>
      <c r="F646" s="7">
        <v>0</v>
      </c>
      <c r="G646" s="7">
        <v>63379</v>
      </c>
      <c r="H646" s="7">
        <v>0</v>
      </c>
      <c r="I646" s="7">
        <v>124100</v>
      </c>
      <c r="J646" s="7">
        <v>15</v>
      </c>
      <c r="K646" s="7">
        <v>364</v>
      </c>
      <c r="L646" s="7">
        <v>0</v>
      </c>
      <c r="M646" s="7">
        <v>9</v>
      </c>
      <c r="N646" s="7">
        <v>3423</v>
      </c>
      <c r="O646" s="7">
        <v>252</v>
      </c>
      <c r="P646" s="7">
        <v>3171</v>
      </c>
      <c r="Q646" s="7">
        <v>61</v>
      </c>
    </row>
    <row r="647" spans="1:17" x14ac:dyDescent="0.25">
      <c r="A647" s="9">
        <v>44498</v>
      </c>
      <c r="B647" s="7">
        <v>4248</v>
      </c>
      <c r="C647" s="7">
        <v>0</v>
      </c>
      <c r="D647" s="7">
        <v>192099</v>
      </c>
      <c r="E647" s="7">
        <v>0</v>
      </c>
      <c r="F647" s="7">
        <v>0</v>
      </c>
      <c r="G647" s="7">
        <v>63379</v>
      </c>
      <c r="H647" s="7">
        <v>0</v>
      </c>
      <c r="I647" s="7">
        <v>128332</v>
      </c>
      <c r="J647" s="7">
        <v>16</v>
      </c>
      <c r="K647" s="7">
        <v>380</v>
      </c>
      <c r="L647" s="7">
        <v>0</v>
      </c>
      <c r="M647" s="7">
        <v>2</v>
      </c>
      <c r="N647" s="7">
        <v>4246</v>
      </c>
      <c r="O647" s="7">
        <v>536</v>
      </c>
      <c r="P647" s="7">
        <v>3710</v>
      </c>
      <c r="Q647" s="7">
        <v>59</v>
      </c>
    </row>
    <row r="648" spans="1:17" x14ac:dyDescent="0.25">
      <c r="A648" s="9">
        <v>44499</v>
      </c>
      <c r="B648" s="7">
        <v>3112</v>
      </c>
      <c r="C648" s="7">
        <v>0</v>
      </c>
      <c r="D648" s="7">
        <v>195211</v>
      </c>
      <c r="E648" s="7">
        <v>0</v>
      </c>
      <c r="F648" s="7">
        <v>0</v>
      </c>
      <c r="G648" s="7">
        <v>63379</v>
      </c>
      <c r="H648" s="7">
        <v>0</v>
      </c>
      <c r="I648" s="7">
        <v>131430</v>
      </c>
      <c r="J648" s="7">
        <v>14</v>
      </c>
      <c r="K648" s="7">
        <v>394</v>
      </c>
      <c r="L648" s="7">
        <v>0</v>
      </c>
      <c r="M648" s="7">
        <v>4</v>
      </c>
      <c r="N648" s="7">
        <v>3108</v>
      </c>
      <c r="O648" s="7">
        <v>500</v>
      </c>
      <c r="P648" s="7">
        <v>2608</v>
      </c>
      <c r="Q648" s="7">
        <v>60</v>
      </c>
    </row>
    <row r="649" spans="1:17" x14ac:dyDescent="0.25">
      <c r="A649" s="9">
        <v>44500</v>
      </c>
      <c r="B649" s="7">
        <v>3163</v>
      </c>
      <c r="C649" s="7">
        <v>0</v>
      </c>
      <c r="D649" s="7">
        <v>198374</v>
      </c>
      <c r="E649" s="7">
        <v>0</v>
      </c>
      <c r="F649" s="7">
        <v>0</v>
      </c>
      <c r="G649" s="7">
        <v>63379</v>
      </c>
      <c r="H649" s="7">
        <v>0</v>
      </c>
      <c r="I649" s="7">
        <v>134580</v>
      </c>
      <c r="J649" s="7">
        <v>13</v>
      </c>
      <c r="K649" s="7">
        <v>407</v>
      </c>
      <c r="L649" s="7">
        <v>0</v>
      </c>
      <c r="M649" s="7">
        <v>4</v>
      </c>
      <c r="N649" s="7">
        <v>3159</v>
      </c>
      <c r="O649" s="7">
        <v>414</v>
      </c>
      <c r="P649" s="7">
        <v>2745</v>
      </c>
      <c r="Q649" s="7">
        <v>61</v>
      </c>
    </row>
    <row r="650" spans="1:17" x14ac:dyDescent="0.25">
      <c r="A650" s="9">
        <v>44501</v>
      </c>
      <c r="B650" s="7">
        <v>2470</v>
      </c>
      <c r="C650" s="7">
        <v>0</v>
      </c>
      <c r="D650" s="7">
        <v>200844</v>
      </c>
      <c r="E650" s="7">
        <v>0</v>
      </c>
      <c r="F650" s="7">
        <v>0</v>
      </c>
      <c r="G650" s="7">
        <v>63379</v>
      </c>
      <c r="H650" s="7">
        <v>0</v>
      </c>
      <c r="I650" s="7">
        <v>137036</v>
      </c>
      <c r="J650" s="7">
        <v>14</v>
      </c>
      <c r="K650" s="7">
        <v>421</v>
      </c>
      <c r="L650" s="7">
        <v>0</v>
      </c>
      <c r="M650" s="7">
        <v>3</v>
      </c>
      <c r="N650" s="7">
        <v>2467</v>
      </c>
      <c r="O650" s="7">
        <v>278</v>
      </c>
      <c r="P650" s="7">
        <v>2189</v>
      </c>
      <c r="Q650" s="7">
        <v>62</v>
      </c>
    </row>
    <row r="651" spans="1:17" x14ac:dyDescent="0.25">
      <c r="A651" s="9">
        <v>44502</v>
      </c>
      <c r="B651" s="7">
        <v>3496</v>
      </c>
      <c r="C651" s="7">
        <v>0</v>
      </c>
      <c r="D651" s="7">
        <v>204340</v>
      </c>
      <c r="E651" s="7">
        <v>0</v>
      </c>
      <c r="F651" s="7">
        <v>0</v>
      </c>
      <c r="G651" s="7">
        <v>63379</v>
      </c>
      <c r="H651" s="7">
        <v>0</v>
      </c>
      <c r="I651" s="7">
        <v>140523</v>
      </c>
      <c r="J651" s="7">
        <v>9</v>
      </c>
      <c r="K651" s="7">
        <v>430</v>
      </c>
      <c r="L651" s="7">
        <v>0</v>
      </c>
      <c r="M651" s="7">
        <v>3</v>
      </c>
      <c r="N651" s="7">
        <v>3493</v>
      </c>
      <c r="O651" s="7">
        <v>141</v>
      </c>
      <c r="P651" s="7">
        <v>3352</v>
      </c>
      <c r="Q651" s="7">
        <v>64</v>
      </c>
    </row>
    <row r="652" spans="1:17" x14ac:dyDescent="0.25">
      <c r="A652" s="9">
        <v>44503</v>
      </c>
      <c r="B652" s="7">
        <v>3635</v>
      </c>
      <c r="C652" s="7">
        <v>0</v>
      </c>
      <c r="D652" s="7">
        <v>207975</v>
      </c>
      <c r="E652" s="7">
        <v>0</v>
      </c>
      <c r="F652" s="7">
        <v>0</v>
      </c>
      <c r="G652" s="7">
        <v>63379</v>
      </c>
      <c r="H652" s="7">
        <v>0</v>
      </c>
      <c r="I652" s="7">
        <v>144146</v>
      </c>
      <c r="J652" s="7">
        <v>12</v>
      </c>
      <c r="K652" s="7">
        <v>442</v>
      </c>
      <c r="L652" s="7">
        <v>0</v>
      </c>
      <c r="M652" s="7">
        <v>3</v>
      </c>
      <c r="N652" s="7">
        <v>3632</v>
      </c>
      <c r="O652" s="7">
        <v>409</v>
      </c>
      <c r="P652" s="7">
        <v>3223</v>
      </c>
      <c r="Q652" s="7">
        <v>69</v>
      </c>
    </row>
    <row r="653" spans="1:17" x14ac:dyDescent="0.25">
      <c r="A653" s="9">
        <v>44504</v>
      </c>
      <c r="B653" s="7">
        <v>3003</v>
      </c>
      <c r="C653" s="7">
        <v>0</v>
      </c>
      <c r="D653" s="7">
        <v>210978</v>
      </c>
      <c r="E653" s="7">
        <v>0</v>
      </c>
      <c r="F653" s="7">
        <v>0</v>
      </c>
      <c r="G653" s="7">
        <v>63379</v>
      </c>
      <c r="H653" s="7">
        <v>0</v>
      </c>
      <c r="I653" s="7">
        <v>147132</v>
      </c>
      <c r="J653" s="7">
        <v>17</v>
      </c>
      <c r="K653" s="7">
        <v>459</v>
      </c>
      <c r="L653" s="7">
        <v>0</v>
      </c>
      <c r="M653" s="7">
        <v>3</v>
      </c>
      <c r="N653" s="7">
        <v>3000</v>
      </c>
      <c r="O653" s="7">
        <v>220</v>
      </c>
      <c r="P653" s="7">
        <v>2780</v>
      </c>
      <c r="Q653" s="7">
        <v>72</v>
      </c>
    </row>
    <row r="654" spans="1:17" x14ac:dyDescent="0.25">
      <c r="A654" s="9">
        <v>44505</v>
      </c>
      <c r="B654" s="7">
        <v>1767</v>
      </c>
      <c r="C654" s="7">
        <v>0</v>
      </c>
      <c r="D654" s="7">
        <v>212745</v>
      </c>
      <c r="E654" s="7">
        <v>0</v>
      </c>
      <c r="F654" s="7">
        <v>0</v>
      </c>
      <c r="G654" s="7">
        <v>63379</v>
      </c>
      <c r="H654" s="7">
        <v>0</v>
      </c>
      <c r="I654" s="7">
        <v>148890</v>
      </c>
      <c r="J654" s="7">
        <v>9</v>
      </c>
      <c r="K654" s="7">
        <v>468</v>
      </c>
      <c r="L654" s="7">
        <v>0</v>
      </c>
      <c r="M654" s="7">
        <v>8</v>
      </c>
      <c r="N654" s="7">
        <v>1759</v>
      </c>
      <c r="O654" s="7">
        <v>120</v>
      </c>
      <c r="P654" s="7">
        <v>1639</v>
      </c>
      <c r="Q654" s="7">
        <v>70</v>
      </c>
    </row>
    <row r="655" spans="1:17" x14ac:dyDescent="0.25">
      <c r="A655" s="9">
        <v>44506</v>
      </c>
      <c r="B655" s="7">
        <v>3035</v>
      </c>
      <c r="C655" s="7">
        <v>0</v>
      </c>
      <c r="D655" s="7">
        <v>215780</v>
      </c>
      <c r="E655" s="7">
        <v>0</v>
      </c>
      <c r="F655" s="7">
        <v>0</v>
      </c>
      <c r="G655" s="7">
        <v>63379</v>
      </c>
      <c r="H655" s="7">
        <v>0</v>
      </c>
      <c r="I655" s="7">
        <v>151913</v>
      </c>
      <c r="J655" s="7">
        <v>12</v>
      </c>
      <c r="K655" s="7">
        <v>480</v>
      </c>
      <c r="L655" s="7">
        <v>0</v>
      </c>
      <c r="M655" s="7">
        <v>5</v>
      </c>
      <c r="N655" s="7">
        <v>3030</v>
      </c>
      <c r="O655" s="7">
        <v>102</v>
      </c>
      <c r="P655" s="7">
        <v>2928</v>
      </c>
      <c r="Q655" s="7">
        <v>74</v>
      </c>
    </row>
    <row r="656" spans="1:17" x14ac:dyDescent="0.25">
      <c r="A656" s="9">
        <v>44507</v>
      </c>
      <c r="B656" s="7">
        <v>2553</v>
      </c>
      <c r="C656" s="7">
        <v>0</v>
      </c>
      <c r="D656" s="7">
        <v>218333</v>
      </c>
      <c r="E656" s="7">
        <v>0</v>
      </c>
      <c r="F656" s="7">
        <v>0</v>
      </c>
      <c r="G656" s="7">
        <v>63379</v>
      </c>
      <c r="H656" s="7">
        <v>0</v>
      </c>
      <c r="I656" s="7">
        <v>154449</v>
      </c>
      <c r="J656" s="7">
        <v>17</v>
      </c>
      <c r="K656" s="7">
        <v>497</v>
      </c>
      <c r="L656" s="7">
        <v>0</v>
      </c>
      <c r="M656" s="7">
        <v>5</v>
      </c>
      <c r="N656" s="7">
        <v>2548</v>
      </c>
      <c r="O656" s="7">
        <v>205</v>
      </c>
      <c r="P656" s="7">
        <v>2343</v>
      </c>
      <c r="Q656" s="7">
        <v>64</v>
      </c>
    </row>
    <row r="657" spans="1:17" x14ac:dyDescent="0.25">
      <c r="A657" s="9">
        <v>44508</v>
      </c>
      <c r="B657" s="7">
        <v>2470</v>
      </c>
      <c r="C657" s="7">
        <v>0</v>
      </c>
      <c r="D657" s="7">
        <v>220803</v>
      </c>
      <c r="E657" s="7">
        <v>0</v>
      </c>
      <c r="F657" s="7">
        <v>0</v>
      </c>
      <c r="G657" s="7">
        <v>63379</v>
      </c>
      <c r="H657" s="7">
        <v>0</v>
      </c>
      <c r="I657" s="7">
        <v>156905</v>
      </c>
      <c r="J657" s="7">
        <v>14</v>
      </c>
      <c r="K657" s="7">
        <v>511</v>
      </c>
      <c r="L657" s="7">
        <v>0</v>
      </c>
      <c r="M657" s="7">
        <v>7</v>
      </c>
      <c r="N657" s="7">
        <v>2463</v>
      </c>
      <c r="O657" s="7">
        <v>156</v>
      </c>
      <c r="P657" s="7">
        <v>2307</v>
      </c>
      <c r="Q657" s="7">
        <v>67</v>
      </c>
    </row>
    <row r="658" spans="1:17" x14ac:dyDescent="0.25">
      <c r="A658" s="9">
        <v>44509</v>
      </c>
      <c r="B658" s="7">
        <v>3397</v>
      </c>
      <c r="C658" s="7">
        <v>0</v>
      </c>
      <c r="D658" s="7">
        <v>224200</v>
      </c>
      <c r="E658" s="7">
        <v>0</v>
      </c>
      <c r="F658" s="7">
        <v>0</v>
      </c>
      <c r="G658" s="7">
        <v>63379</v>
      </c>
      <c r="H658" s="7">
        <v>0</v>
      </c>
      <c r="I658" s="7">
        <v>160290</v>
      </c>
      <c r="J658" s="7">
        <v>12</v>
      </c>
      <c r="K658" s="7">
        <v>523</v>
      </c>
      <c r="L658" s="7">
        <v>0</v>
      </c>
      <c r="M658" s="7">
        <v>6</v>
      </c>
      <c r="N658" s="7">
        <v>3391</v>
      </c>
      <c r="O658" s="7">
        <v>169</v>
      </c>
      <c r="P658" s="7">
        <v>3222</v>
      </c>
      <c r="Q658" s="7">
        <v>72</v>
      </c>
    </row>
    <row r="659" spans="1:17" x14ac:dyDescent="0.25">
      <c r="A659" s="9">
        <v>44510</v>
      </c>
      <c r="B659" s="7">
        <v>3481</v>
      </c>
      <c r="C659" s="7">
        <v>0</v>
      </c>
      <c r="D659" s="7">
        <v>227681</v>
      </c>
      <c r="E659" s="7">
        <v>0</v>
      </c>
      <c r="F659" s="7">
        <v>0</v>
      </c>
      <c r="G659" s="7">
        <v>63379</v>
      </c>
      <c r="H659" s="7">
        <v>0</v>
      </c>
      <c r="I659" s="7">
        <v>163754</v>
      </c>
      <c r="J659" s="7">
        <v>17</v>
      </c>
      <c r="K659" s="7">
        <v>540</v>
      </c>
      <c r="L659" s="7">
        <v>0</v>
      </c>
      <c r="M659" s="7">
        <v>8</v>
      </c>
      <c r="N659" s="7">
        <v>3473</v>
      </c>
      <c r="O659" s="7">
        <v>229</v>
      </c>
      <c r="P659" s="7">
        <v>3244</v>
      </c>
      <c r="Q659" s="7">
        <v>75</v>
      </c>
    </row>
    <row r="660" spans="1:17" x14ac:dyDescent="0.25">
      <c r="A660" s="9">
        <v>44511</v>
      </c>
      <c r="B660" s="7">
        <v>2396</v>
      </c>
      <c r="C660" s="7">
        <v>0</v>
      </c>
      <c r="D660" s="7">
        <v>230077</v>
      </c>
      <c r="E660" s="7">
        <v>0</v>
      </c>
      <c r="F660" s="7">
        <v>0</v>
      </c>
      <c r="G660" s="7">
        <v>63379</v>
      </c>
      <c r="H660" s="7">
        <v>0</v>
      </c>
      <c r="I660" s="7">
        <v>166142</v>
      </c>
      <c r="J660" s="7">
        <v>8</v>
      </c>
      <c r="K660" s="7">
        <v>548</v>
      </c>
      <c r="L660" s="7">
        <v>0</v>
      </c>
      <c r="M660" s="7">
        <v>17</v>
      </c>
      <c r="N660" s="7">
        <v>2379</v>
      </c>
      <c r="O660" s="7">
        <v>136</v>
      </c>
      <c r="P660" s="7">
        <v>2243</v>
      </c>
      <c r="Q660" s="7">
        <v>70</v>
      </c>
    </row>
    <row r="661" spans="1:17" x14ac:dyDescent="0.25">
      <c r="A661" s="9">
        <v>44512</v>
      </c>
      <c r="B661" s="7">
        <v>3099</v>
      </c>
      <c r="C661" s="7">
        <v>0</v>
      </c>
      <c r="D661" s="7">
        <v>233176</v>
      </c>
      <c r="E661" s="7">
        <v>0</v>
      </c>
      <c r="F661" s="7">
        <v>0</v>
      </c>
      <c r="G661" s="7">
        <v>63379</v>
      </c>
      <c r="H661" s="7">
        <v>0</v>
      </c>
      <c r="I661" s="7">
        <v>169227</v>
      </c>
      <c r="J661" s="7">
        <v>14</v>
      </c>
      <c r="K661" s="7">
        <v>562</v>
      </c>
      <c r="L661" s="7">
        <v>0</v>
      </c>
      <c r="M661" s="7">
        <v>6</v>
      </c>
      <c r="N661" s="7">
        <v>3093</v>
      </c>
      <c r="O661" s="7">
        <v>128</v>
      </c>
      <c r="P661" s="7">
        <v>2965</v>
      </c>
      <c r="Q661" s="7">
        <v>75</v>
      </c>
    </row>
    <row r="662" spans="1:17" x14ac:dyDescent="0.25">
      <c r="A662" s="9">
        <v>44513</v>
      </c>
      <c r="B662" s="7">
        <v>2304</v>
      </c>
      <c r="C662" s="7">
        <v>0</v>
      </c>
      <c r="D662" s="7">
        <v>235480</v>
      </c>
      <c r="E662" s="7">
        <v>0</v>
      </c>
      <c r="F662" s="7">
        <v>0</v>
      </c>
      <c r="G662" s="7">
        <v>63379</v>
      </c>
      <c r="H662" s="7">
        <v>0</v>
      </c>
      <c r="I662" s="7">
        <v>171517</v>
      </c>
      <c r="J662" s="7">
        <v>14</v>
      </c>
      <c r="K662" s="7">
        <v>576</v>
      </c>
      <c r="L662" s="7">
        <v>0</v>
      </c>
      <c r="M662" s="7">
        <v>5</v>
      </c>
      <c r="N662" s="7">
        <v>2299</v>
      </c>
      <c r="O662" s="7">
        <v>120</v>
      </c>
      <c r="P662" s="7">
        <v>2179</v>
      </c>
      <c r="Q662" s="7">
        <v>72</v>
      </c>
    </row>
    <row r="663" spans="1:17" x14ac:dyDescent="0.25">
      <c r="A663" s="9">
        <v>44514</v>
      </c>
      <c r="B663" s="7">
        <v>1723</v>
      </c>
      <c r="C663" s="7">
        <v>0</v>
      </c>
      <c r="D663" s="7">
        <v>237203</v>
      </c>
      <c r="E663" s="7">
        <v>0</v>
      </c>
      <c r="F663" s="7">
        <v>0</v>
      </c>
      <c r="G663" s="7">
        <v>63379</v>
      </c>
      <c r="H663" s="7">
        <v>0</v>
      </c>
      <c r="I663" s="7">
        <v>173230</v>
      </c>
      <c r="J663" s="7">
        <v>10</v>
      </c>
      <c r="K663" s="7">
        <v>586</v>
      </c>
      <c r="L663" s="7">
        <v>0</v>
      </c>
      <c r="M663" s="7">
        <v>6</v>
      </c>
      <c r="N663" s="7">
        <v>1717</v>
      </c>
      <c r="O663" s="7">
        <v>66</v>
      </c>
      <c r="P663" s="7">
        <v>1651</v>
      </c>
      <c r="Q663" s="7">
        <v>69</v>
      </c>
    </row>
    <row r="664" spans="1:17" x14ac:dyDescent="0.25">
      <c r="A664" s="9">
        <v>44515</v>
      </c>
      <c r="B664" s="7">
        <v>2069</v>
      </c>
      <c r="C664" s="7">
        <v>0</v>
      </c>
      <c r="D664" s="7">
        <v>239272</v>
      </c>
      <c r="E664" s="7">
        <v>0</v>
      </c>
      <c r="F664" s="7">
        <v>0</v>
      </c>
      <c r="G664" s="7">
        <v>63379</v>
      </c>
      <c r="H664" s="7">
        <v>0</v>
      </c>
      <c r="I664" s="7">
        <v>175291</v>
      </c>
      <c r="J664" s="7">
        <v>8</v>
      </c>
      <c r="K664" s="7">
        <v>594</v>
      </c>
      <c r="L664" s="7">
        <v>0</v>
      </c>
      <c r="M664" s="7">
        <v>4</v>
      </c>
      <c r="N664" s="7">
        <v>2065</v>
      </c>
      <c r="O664" s="7">
        <v>101</v>
      </c>
      <c r="P664" s="7">
        <v>1964</v>
      </c>
      <c r="Q664" s="7">
        <v>72</v>
      </c>
    </row>
    <row r="665" spans="1:17" x14ac:dyDescent="0.25">
      <c r="A665" s="9">
        <v>44516</v>
      </c>
      <c r="B665" s="7">
        <v>2069</v>
      </c>
      <c r="C665" s="7">
        <v>0</v>
      </c>
      <c r="D665" s="7">
        <v>241341</v>
      </c>
      <c r="E665" s="7">
        <v>0</v>
      </c>
      <c r="F665" s="7">
        <v>0</v>
      </c>
      <c r="G665" s="7">
        <v>63379</v>
      </c>
      <c r="H665" s="7">
        <v>0</v>
      </c>
      <c r="I665" s="7">
        <v>177342</v>
      </c>
      <c r="J665" s="7">
        <v>18</v>
      </c>
      <c r="K665" s="7">
        <v>612</v>
      </c>
      <c r="L665" s="7">
        <v>0</v>
      </c>
      <c r="M665" s="7">
        <v>5</v>
      </c>
      <c r="N665" s="7">
        <v>2064</v>
      </c>
      <c r="O665" s="7">
        <v>43</v>
      </c>
      <c r="P665" s="7">
        <v>2021</v>
      </c>
      <c r="Q665" s="7">
        <v>68</v>
      </c>
    </row>
    <row r="666" spans="1:17" x14ac:dyDescent="0.25">
      <c r="A666" s="9">
        <v>44517</v>
      </c>
      <c r="B666" s="7">
        <v>3474</v>
      </c>
      <c r="C666" s="7">
        <v>0</v>
      </c>
      <c r="D666" s="7">
        <v>244815</v>
      </c>
      <c r="E666" s="7">
        <v>0</v>
      </c>
      <c r="F666" s="7">
        <v>0</v>
      </c>
      <c r="G666" s="7">
        <v>63379</v>
      </c>
      <c r="H666" s="7">
        <v>0</v>
      </c>
      <c r="I666" s="7">
        <v>180809</v>
      </c>
      <c r="J666" s="7">
        <v>7</v>
      </c>
      <c r="K666" s="7">
        <v>619</v>
      </c>
      <c r="L666" s="7">
        <v>0</v>
      </c>
      <c r="M666" s="7">
        <v>10</v>
      </c>
      <c r="N666" s="7">
        <v>3464</v>
      </c>
      <c r="O666" s="7">
        <v>144</v>
      </c>
      <c r="P666" s="7">
        <v>3320</v>
      </c>
      <c r="Q666" s="7">
        <v>64</v>
      </c>
    </row>
    <row r="667" spans="1:17" x14ac:dyDescent="0.25">
      <c r="A667" s="9">
        <v>44518</v>
      </c>
      <c r="B667" s="7">
        <v>2038</v>
      </c>
      <c r="C667" s="7">
        <v>0</v>
      </c>
      <c r="D667" s="7">
        <v>246853</v>
      </c>
      <c r="E667" s="7">
        <v>3772</v>
      </c>
      <c r="F667" s="7">
        <v>0</v>
      </c>
      <c r="G667" s="7">
        <v>67151</v>
      </c>
      <c r="H667" s="7">
        <v>0</v>
      </c>
      <c r="I667" s="7">
        <v>179069</v>
      </c>
      <c r="J667" s="7">
        <v>6</v>
      </c>
      <c r="K667" s="7">
        <v>625</v>
      </c>
      <c r="L667" s="7">
        <v>0</v>
      </c>
      <c r="M667" s="7">
        <v>7</v>
      </c>
      <c r="N667" s="7">
        <v>2031</v>
      </c>
      <c r="O667" s="7">
        <v>67</v>
      </c>
      <c r="P667" s="7">
        <v>1964</v>
      </c>
      <c r="Q667" s="7">
        <v>60</v>
      </c>
    </row>
    <row r="668" spans="1:17" x14ac:dyDescent="0.25">
      <c r="A668" s="9">
        <v>44519</v>
      </c>
      <c r="B668" s="7">
        <v>1734</v>
      </c>
      <c r="C668" s="7">
        <v>0</v>
      </c>
      <c r="D668" s="7">
        <v>248587</v>
      </c>
      <c r="E668" s="7">
        <v>2874</v>
      </c>
      <c r="F668" s="7">
        <v>0</v>
      </c>
      <c r="G668" s="7">
        <v>70025</v>
      </c>
      <c r="H668" s="7">
        <v>0</v>
      </c>
      <c r="I668" s="7">
        <v>177913</v>
      </c>
      <c r="J668" s="7">
        <v>16</v>
      </c>
      <c r="K668" s="7">
        <v>641</v>
      </c>
      <c r="L668" s="7">
        <v>0</v>
      </c>
      <c r="M668" s="7">
        <v>4</v>
      </c>
      <c r="N668" s="7">
        <v>1730</v>
      </c>
      <c r="O668" s="7">
        <v>97</v>
      </c>
      <c r="P668" s="7">
        <v>1633</v>
      </c>
      <c r="Q668" s="7">
        <v>64</v>
      </c>
    </row>
    <row r="669" spans="1:17" x14ac:dyDescent="0.25">
      <c r="A669" s="9">
        <v>44520</v>
      </c>
      <c r="B669" s="7">
        <v>1931</v>
      </c>
      <c r="C669" s="7">
        <v>0</v>
      </c>
      <c r="D669" s="7">
        <v>250518</v>
      </c>
      <c r="E669" s="7">
        <v>0</v>
      </c>
      <c r="F669" s="7">
        <v>0</v>
      </c>
      <c r="G669" s="7">
        <v>70025</v>
      </c>
      <c r="H669" s="7">
        <v>0</v>
      </c>
      <c r="I669" s="7">
        <v>179831</v>
      </c>
      <c r="J669" s="7">
        <v>13</v>
      </c>
      <c r="K669" s="7">
        <v>654</v>
      </c>
      <c r="L669" s="7">
        <v>0</v>
      </c>
      <c r="M669" s="7">
        <v>6</v>
      </c>
      <c r="N669" s="7">
        <v>1925</v>
      </c>
      <c r="O669" s="7">
        <v>58</v>
      </c>
      <c r="P669" s="7">
        <v>1867</v>
      </c>
      <c r="Q669" s="7">
        <v>60</v>
      </c>
    </row>
    <row r="670" spans="1:17" x14ac:dyDescent="0.25">
      <c r="A670" s="9">
        <v>44521</v>
      </c>
      <c r="B670" s="7">
        <v>1670</v>
      </c>
      <c r="C670" s="7">
        <v>0</v>
      </c>
      <c r="D670" s="7">
        <v>252188</v>
      </c>
      <c r="E670" s="7">
        <v>0</v>
      </c>
      <c r="F670" s="7">
        <v>0</v>
      </c>
      <c r="G670" s="7">
        <v>70025</v>
      </c>
      <c r="H670" s="7">
        <v>0</v>
      </c>
      <c r="I670" s="7">
        <v>181493</v>
      </c>
      <c r="J670" s="7">
        <v>8</v>
      </c>
      <c r="K670" s="7">
        <v>662</v>
      </c>
      <c r="L670" s="7">
        <v>0</v>
      </c>
      <c r="M670" s="7">
        <v>13</v>
      </c>
      <c r="N670" s="7">
        <v>1657</v>
      </c>
      <c r="O670" s="7">
        <v>80</v>
      </c>
      <c r="P670" s="7">
        <v>1577</v>
      </c>
      <c r="Q670" s="7">
        <v>60</v>
      </c>
    </row>
    <row r="671" spans="1:17" x14ac:dyDescent="0.25">
      <c r="A671" s="9">
        <v>44522</v>
      </c>
      <c r="B671" s="7">
        <v>1461</v>
      </c>
      <c r="C671" s="7">
        <v>0</v>
      </c>
      <c r="D671" s="7">
        <v>253649</v>
      </c>
      <c r="E671" s="7">
        <v>0</v>
      </c>
      <c r="F671" s="7">
        <v>0</v>
      </c>
      <c r="G671" s="7">
        <v>70025</v>
      </c>
      <c r="H671" s="7">
        <v>0</v>
      </c>
      <c r="I671" s="7">
        <v>182949</v>
      </c>
      <c r="J671" s="7">
        <v>5</v>
      </c>
      <c r="K671" s="7">
        <v>667</v>
      </c>
      <c r="L671" s="7">
        <v>0</v>
      </c>
      <c r="M671" s="7">
        <v>6</v>
      </c>
      <c r="N671" s="7">
        <v>1455</v>
      </c>
      <c r="O671" s="7">
        <v>40</v>
      </c>
      <c r="P671" s="7">
        <v>1415</v>
      </c>
      <c r="Q671" s="7">
        <v>62</v>
      </c>
    </row>
    <row r="672" spans="1:17" x14ac:dyDescent="0.25">
      <c r="A672" s="9">
        <v>44523</v>
      </c>
      <c r="B672" s="7">
        <v>1782</v>
      </c>
      <c r="C672" s="7">
        <v>0</v>
      </c>
      <c r="D672" s="7">
        <v>255431</v>
      </c>
      <c r="E672" s="7">
        <v>0</v>
      </c>
      <c r="F672" s="7">
        <v>0</v>
      </c>
      <c r="G672" s="7">
        <v>70025</v>
      </c>
      <c r="H672" s="7">
        <v>0</v>
      </c>
      <c r="I672" s="7">
        <v>184726</v>
      </c>
      <c r="J672" s="7">
        <v>5</v>
      </c>
      <c r="K672" s="7">
        <v>672</v>
      </c>
      <c r="L672" s="7">
        <v>0</v>
      </c>
      <c r="M672" s="7">
        <v>7</v>
      </c>
      <c r="N672" s="7">
        <v>1775</v>
      </c>
      <c r="O672" s="7">
        <v>21</v>
      </c>
      <c r="P672" s="7">
        <v>1754</v>
      </c>
      <c r="Q672" s="7">
        <v>64</v>
      </c>
    </row>
    <row r="673" spans="1:17" x14ac:dyDescent="0.25">
      <c r="A673" s="9">
        <v>44524</v>
      </c>
      <c r="B673" s="7">
        <v>2079</v>
      </c>
      <c r="C673" s="7">
        <v>0</v>
      </c>
      <c r="D673" s="7">
        <v>257510</v>
      </c>
      <c r="E673" s="7">
        <v>0</v>
      </c>
      <c r="F673" s="7">
        <v>0</v>
      </c>
      <c r="G673" s="7">
        <v>70025</v>
      </c>
      <c r="H673" s="7">
        <v>0</v>
      </c>
      <c r="I673" s="7">
        <v>186799</v>
      </c>
      <c r="J673" s="7">
        <v>6</v>
      </c>
      <c r="K673" s="7">
        <v>678</v>
      </c>
      <c r="L673" s="7">
        <v>0</v>
      </c>
      <c r="M673" s="7">
        <v>9</v>
      </c>
      <c r="N673" s="7">
        <v>2070</v>
      </c>
      <c r="O673" s="7">
        <v>40</v>
      </c>
      <c r="P673" s="7">
        <v>2030</v>
      </c>
      <c r="Q673" s="7">
        <v>59</v>
      </c>
    </row>
    <row r="674" spans="1:17" x14ac:dyDescent="0.25">
      <c r="A674" s="9">
        <v>44525</v>
      </c>
      <c r="B674" s="7">
        <v>1275</v>
      </c>
      <c r="C674" s="7">
        <v>0</v>
      </c>
      <c r="D674" s="7">
        <v>258785</v>
      </c>
      <c r="E674" s="7">
        <v>0</v>
      </c>
      <c r="F674" s="7">
        <v>0</v>
      </c>
      <c r="G674" s="7">
        <v>70025</v>
      </c>
      <c r="H674" s="7">
        <v>0</v>
      </c>
      <c r="I674" s="7">
        <v>188071</v>
      </c>
      <c r="J674" s="7">
        <v>3</v>
      </c>
      <c r="K674" s="7">
        <v>681</v>
      </c>
      <c r="L674" s="7">
        <v>0</v>
      </c>
      <c r="M674" s="7">
        <v>16</v>
      </c>
      <c r="N674" s="7">
        <v>1259</v>
      </c>
      <c r="O674" s="7">
        <v>31</v>
      </c>
      <c r="P674" s="7">
        <v>1228</v>
      </c>
      <c r="Q674" s="7">
        <v>55</v>
      </c>
    </row>
    <row r="675" spans="1:17" x14ac:dyDescent="0.25">
      <c r="A675" s="9">
        <v>44526</v>
      </c>
      <c r="B675" s="7">
        <v>1090</v>
      </c>
      <c r="C675" s="7">
        <v>0</v>
      </c>
      <c r="D675" s="7">
        <v>259875</v>
      </c>
      <c r="E675" s="7">
        <v>0</v>
      </c>
      <c r="F675" s="7">
        <v>0</v>
      </c>
      <c r="G675" s="7">
        <v>70025</v>
      </c>
      <c r="H675" s="7">
        <v>0</v>
      </c>
      <c r="I675" s="7">
        <v>189158</v>
      </c>
      <c r="J675" s="7">
        <v>3</v>
      </c>
      <c r="K675" s="7">
        <v>684</v>
      </c>
      <c r="L675" s="7">
        <v>0</v>
      </c>
      <c r="M675" s="7">
        <v>4</v>
      </c>
      <c r="N675" s="7">
        <v>1086</v>
      </c>
      <c r="O675" s="7">
        <v>22</v>
      </c>
      <c r="P675" s="7">
        <v>1064</v>
      </c>
      <c r="Q675" s="7">
        <v>52</v>
      </c>
    </row>
    <row r="676" spans="1:17" x14ac:dyDescent="0.25">
      <c r="A676" s="9">
        <v>44527</v>
      </c>
      <c r="B676" s="7">
        <v>1761</v>
      </c>
      <c r="C676" s="7">
        <v>0</v>
      </c>
      <c r="D676" s="7">
        <v>261636</v>
      </c>
      <c r="E676" s="7">
        <v>0</v>
      </c>
      <c r="F676" s="7">
        <v>0</v>
      </c>
      <c r="G676" s="7">
        <v>70025</v>
      </c>
      <c r="H676" s="7">
        <v>0</v>
      </c>
      <c r="I676" s="7">
        <v>190913</v>
      </c>
      <c r="J676" s="7">
        <v>6</v>
      </c>
      <c r="K676" s="7">
        <v>690</v>
      </c>
      <c r="L676" s="7">
        <v>0</v>
      </c>
      <c r="M676" s="7">
        <v>9</v>
      </c>
      <c r="N676" s="7">
        <v>1752</v>
      </c>
      <c r="O676" s="7">
        <v>63</v>
      </c>
      <c r="P676" s="7">
        <v>1689</v>
      </c>
      <c r="Q676" s="7">
        <v>58</v>
      </c>
    </row>
    <row r="677" spans="1:17" x14ac:dyDescent="0.25">
      <c r="A677" s="9">
        <v>44528</v>
      </c>
      <c r="B677" s="7">
        <v>747</v>
      </c>
      <c r="C677" s="7">
        <v>0</v>
      </c>
      <c r="D677" s="7">
        <v>262383</v>
      </c>
      <c r="E677" s="7">
        <v>0</v>
      </c>
      <c r="F677" s="7">
        <v>0</v>
      </c>
      <c r="G677" s="7">
        <v>70025</v>
      </c>
      <c r="H677" s="7">
        <v>0</v>
      </c>
      <c r="I677" s="7">
        <v>191649</v>
      </c>
      <c r="J677" s="7">
        <v>11</v>
      </c>
      <c r="K677" s="7">
        <v>701</v>
      </c>
      <c r="L677" s="7">
        <v>0</v>
      </c>
      <c r="M677" s="7">
        <v>3</v>
      </c>
      <c r="N677" s="7">
        <v>744</v>
      </c>
      <c r="O677" s="7">
        <v>25</v>
      </c>
      <c r="P677" s="7">
        <v>719</v>
      </c>
      <c r="Q677" s="7">
        <v>55</v>
      </c>
    </row>
    <row r="678" spans="1:17" x14ac:dyDescent="0.25">
      <c r="A678" s="9">
        <v>44529</v>
      </c>
      <c r="B678" s="7">
        <v>1103</v>
      </c>
      <c r="C678" s="7">
        <v>0</v>
      </c>
      <c r="D678" s="7">
        <v>263486</v>
      </c>
      <c r="E678" s="7">
        <v>0</v>
      </c>
      <c r="F678" s="7">
        <v>0</v>
      </c>
      <c r="G678" s="7">
        <v>70025</v>
      </c>
      <c r="H678" s="7">
        <v>0</v>
      </c>
      <c r="I678" s="7">
        <v>192743</v>
      </c>
      <c r="J678" s="7">
        <v>9</v>
      </c>
      <c r="K678" s="7">
        <v>710</v>
      </c>
      <c r="L678" s="7">
        <v>0</v>
      </c>
      <c r="M678" s="7">
        <v>8</v>
      </c>
      <c r="N678" s="7">
        <v>1095</v>
      </c>
      <c r="O678" s="7">
        <v>25</v>
      </c>
      <c r="P678" s="7">
        <v>1070</v>
      </c>
      <c r="Q678" s="7">
        <v>62</v>
      </c>
    </row>
    <row r="679" spans="1:17" x14ac:dyDescent="0.25">
      <c r="A679" s="9">
        <v>44530</v>
      </c>
      <c r="B679" s="7">
        <v>1239</v>
      </c>
      <c r="C679" s="7">
        <v>0</v>
      </c>
      <c r="D679" s="7">
        <v>264725</v>
      </c>
      <c r="E679" s="7">
        <v>0</v>
      </c>
      <c r="F679" s="7">
        <v>0</v>
      </c>
      <c r="G679" s="7">
        <v>70025</v>
      </c>
      <c r="H679" s="7">
        <v>0</v>
      </c>
      <c r="I679" s="7">
        <v>193974</v>
      </c>
      <c r="J679" s="7">
        <v>8</v>
      </c>
      <c r="K679" s="7">
        <v>718</v>
      </c>
      <c r="L679" s="7">
        <v>0</v>
      </c>
      <c r="M679" s="7">
        <v>22</v>
      </c>
      <c r="N679" s="7">
        <v>1217</v>
      </c>
      <c r="O679" s="7">
        <v>24</v>
      </c>
      <c r="P679" s="7">
        <v>1193</v>
      </c>
      <c r="Q679" s="7">
        <v>65</v>
      </c>
    </row>
    <row r="680" spans="1:17" x14ac:dyDescent="0.25">
      <c r="A680" s="9">
        <v>44531</v>
      </c>
      <c r="B680" s="7">
        <v>1324</v>
      </c>
      <c r="C680" s="7">
        <v>0</v>
      </c>
      <c r="D680" s="7">
        <v>266049</v>
      </c>
      <c r="E680" s="7">
        <v>0</v>
      </c>
      <c r="F680" s="7">
        <v>0</v>
      </c>
      <c r="G680" s="7">
        <v>70025</v>
      </c>
      <c r="H680" s="7">
        <v>0</v>
      </c>
      <c r="I680" s="7">
        <v>195290</v>
      </c>
      <c r="J680" s="7">
        <v>8</v>
      </c>
      <c r="K680" s="7">
        <v>726</v>
      </c>
      <c r="L680" s="7">
        <v>0</v>
      </c>
      <c r="M680" s="7">
        <v>13</v>
      </c>
      <c r="N680" s="7">
        <v>1311</v>
      </c>
      <c r="O680" s="7">
        <v>45</v>
      </c>
      <c r="P680" s="7">
        <v>1266</v>
      </c>
      <c r="Q680" s="7">
        <v>61</v>
      </c>
    </row>
    <row r="681" spans="1:17" x14ac:dyDescent="0.25">
      <c r="A681" s="9">
        <v>44532</v>
      </c>
      <c r="B681" s="7">
        <v>1101</v>
      </c>
      <c r="C681" s="7">
        <v>0</v>
      </c>
      <c r="D681" s="7">
        <v>267150</v>
      </c>
      <c r="E681" s="7">
        <v>0</v>
      </c>
      <c r="F681" s="7">
        <v>0</v>
      </c>
      <c r="G681" s="7">
        <v>70025</v>
      </c>
      <c r="H681" s="7">
        <v>0</v>
      </c>
      <c r="I681" s="7">
        <v>196382</v>
      </c>
      <c r="J681" s="7">
        <v>9</v>
      </c>
      <c r="K681" s="7">
        <v>735</v>
      </c>
      <c r="L681" s="7">
        <v>0</v>
      </c>
      <c r="M681" s="7">
        <v>10</v>
      </c>
      <c r="N681" s="7">
        <v>1091</v>
      </c>
      <c r="O681" s="7">
        <v>41</v>
      </c>
      <c r="P681" s="7">
        <v>1050</v>
      </c>
      <c r="Q681" s="7">
        <v>60</v>
      </c>
    </row>
    <row r="682" spans="1:17" x14ac:dyDescent="0.25">
      <c r="A682" s="9">
        <v>44533</v>
      </c>
      <c r="B682" s="7">
        <v>766</v>
      </c>
      <c r="C682" s="7">
        <v>0</v>
      </c>
      <c r="D682" s="7">
        <v>267916</v>
      </c>
      <c r="E682" s="7">
        <v>0</v>
      </c>
      <c r="F682" s="7">
        <v>0</v>
      </c>
      <c r="G682" s="7">
        <v>70025</v>
      </c>
      <c r="H682" s="7">
        <v>0</v>
      </c>
      <c r="I682" s="7">
        <v>197139</v>
      </c>
      <c r="J682" s="7">
        <v>9</v>
      </c>
      <c r="K682" s="7">
        <v>744</v>
      </c>
      <c r="L682" s="7">
        <v>0</v>
      </c>
      <c r="M682" s="7">
        <v>17</v>
      </c>
      <c r="N682" s="7">
        <v>749</v>
      </c>
      <c r="O682" s="7">
        <v>11</v>
      </c>
      <c r="P682" s="7">
        <v>738</v>
      </c>
      <c r="Q682" s="7">
        <v>50</v>
      </c>
    </row>
    <row r="683" spans="1:17" x14ac:dyDescent="0.25">
      <c r="A683" s="9">
        <v>44534</v>
      </c>
      <c r="B683" s="7">
        <v>743</v>
      </c>
      <c r="C683" s="7">
        <v>0</v>
      </c>
      <c r="D683" s="7">
        <v>268659</v>
      </c>
      <c r="E683" s="7">
        <v>0</v>
      </c>
      <c r="F683" s="7">
        <v>0</v>
      </c>
      <c r="G683" s="7">
        <v>70025</v>
      </c>
      <c r="H683" s="7">
        <v>0</v>
      </c>
      <c r="I683" s="7">
        <v>197880</v>
      </c>
      <c r="J683" s="7">
        <v>2</v>
      </c>
      <c r="K683" s="7">
        <v>746</v>
      </c>
      <c r="L683" s="7">
        <v>0</v>
      </c>
      <c r="M683" s="7">
        <v>12</v>
      </c>
      <c r="N683" s="7">
        <v>731</v>
      </c>
      <c r="O683" s="7">
        <v>24</v>
      </c>
      <c r="P683" s="7">
        <v>707</v>
      </c>
      <c r="Q683" s="7">
        <v>54</v>
      </c>
    </row>
    <row r="684" spans="1:17" x14ac:dyDescent="0.25">
      <c r="A684" s="9">
        <v>44535</v>
      </c>
      <c r="B684" s="7">
        <v>552</v>
      </c>
      <c r="C684" s="7">
        <v>0</v>
      </c>
      <c r="D684" s="7">
        <v>269211</v>
      </c>
      <c r="E684" s="7">
        <v>0</v>
      </c>
      <c r="F684" s="7">
        <v>0</v>
      </c>
      <c r="G684" s="7">
        <v>70025</v>
      </c>
      <c r="H684" s="7">
        <v>0</v>
      </c>
      <c r="I684" s="7">
        <v>198419</v>
      </c>
      <c r="J684" s="7">
        <v>13</v>
      </c>
      <c r="K684" s="7">
        <v>759</v>
      </c>
      <c r="L684" s="7">
        <v>0</v>
      </c>
      <c r="M684" s="7">
        <v>15</v>
      </c>
      <c r="N684" s="7">
        <v>537</v>
      </c>
      <c r="O684" s="7">
        <v>14</v>
      </c>
      <c r="P684" s="7">
        <v>523</v>
      </c>
      <c r="Q684" s="7">
        <v>52</v>
      </c>
    </row>
    <row r="685" spans="1:17" x14ac:dyDescent="0.25">
      <c r="A685" s="9">
        <v>44536</v>
      </c>
      <c r="B685" s="7">
        <v>662</v>
      </c>
      <c r="C685" s="7">
        <v>0</v>
      </c>
      <c r="D685" s="7">
        <v>269873</v>
      </c>
      <c r="E685" s="7">
        <v>0</v>
      </c>
      <c r="F685" s="7">
        <v>0</v>
      </c>
      <c r="G685" s="7">
        <v>70025</v>
      </c>
      <c r="H685" s="7">
        <v>0</v>
      </c>
      <c r="I685" s="7">
        <v>199077</v>
      </c>
      <c r="J685" s="7">
        <v>4</v>
      </c>
      <c r="K685" s="7">
        <v>763</v>
      </c>
      <c r="L685" s="7">
        <v>0</v>
      </c>
      <c r="M685" s="7">
        <v>11</v>
      </c>
      <c r="N685" s="7">
        <v>651</v>
      </c>
      <c r="O685" s="7">
        <v>13</v>
      </c>
      <c r="P685" s="7">
        <v>638</v>
      </c>
      <c r="Q685" s="7">
        <v>47</v>
      </c>
    </row>
    <row r="686" spans="1:17" x14ac:dyDescent="0.25">
      <c r="A686" s="9">
        <v>44537</v>
      </c>
      <c r="B686" s="7">
        <v>715</v>
      </c>
      <c r="C686" s="7">
        <v>0</v>
      </c>
      <c r="D686" s="7">
        <v>270588</v>
      </c>
      <c r="E686" s="7">
        <v>0</v>
      </c>
      <c r="F686" s="7">
        <v>0</v>
      </c>
      <c r="G686" s="7">
        <v>70025</v>
      </c>
      <c r="H686" s="7">
        <v>0</v>
      </c>
      <c r="I686" s="7">
        <v>199784</v>
      </c>
      <c r="J686" s="7">
        <v>8</v>
      </c>
      <c r="K686" s="7">
        <v>771</v>
      </c>
      <c r="L686" s="7">
        <v>0</v>
      </c>
      <c r="M686" s="7">
        <v>10</v>
      </c>
      <c r="N686" s="7">
        <v>705</v>
      </c>
      <c r="O686" s="7">
        <v>5</v>
      </c>
      <c r="P686" s="7">
        <v>700</v>
      </c>
      <c r="Q686" s="7">
        <v>43</v>
      </c>
    </row>
    <row r="687" spans="1:17" x14ac:dyDescent="0.25">
      <c r="A687" s="9">
        <v>44538</v>
      </c>
      <c r="B687" s="7">
        <v>709</v>
      </c>
      <c r="C687" s="7">
        <v>0</v>
      </c>
      <c r="D687" s="7">
        <v>271297</v>
      </c>
      <c r="E687" s="7">
        <v>0</v>
      </c>
      <c r="F687" s="7">
        <v>0</v>
      </c>
      <c r="G687" s="7">
        <v>70025</v>
      </c>
      <c r="H687" s="7">
        <v>0</v>
      </c>
      <c r="I687" s="7">
        <v>200490</v>
      </c>
      <c r="J687" s="7">
        <v>3</v>
      </c>
      <c r="K687" s="7">
        <v>774</v>
      </c>
      <c r="L687" s="7">
        <v>0</v>
      </c>
      <c r="M687" s="7">
        <v>10</v>
      </c>
      <c r="N687" s="7">
        <v>699</v>
      </c>
      <c r="O687" s="7">
        <v>20</v>
      </c>
      <c r="P687" s="7">
        <v>679</v>
      </c>
      <c r="Q687" s="7">
        <v>40</v>
      </c>
    </row>
    <row r="688" spans="1:17" x14ac:dyDescent="0.25">
      <c r="A688" s="9">
        <v>44539</v>
      </c>
      <c r="B688" s="7">
        <v>682</v>
      </c>
      <c r="C688" s="7">
        <v>0</v>
      </c>
      <c r="D688" s="7">
        <v>271979</v>
      </c>
      <c r="E688" s="7">
        <v>0</v>
      </c>
      <c r="F688" s="7">
        <v>0</v>
      </c>
      <c r="G688" s="7">
        <v>70025</v>
      </c>
      <c r="H688" s="7">
        <v>0</v>
      </c>
      <c r="I688" s="7">
        <v>201167</v>
      </c>
      <c r="J688" s="7">
        <v>5</v>
      </c>
      <c r="K688" s="7">
        <v>779</v>
      </c>
      <c r="L688" s="7">
        <v>0</v>
      </c>
      <c r="M688" s="7">
        <v>17</v>
      </c>
      <c r="N688" s="7">
        <v>665</v>
      </c>
      <c r="O688" s="7">
        <v>16</v>
      </c>
      <c r="P688" s="7">
        <v>649</v>
      </c>
      <c r="Q688" s="7">
        <v>40</v>
      </c>
    </row>
    <row r="689" spans="1:17" x14ac:dyDescent="0.25">
      <c r="A689" s="9">
        <v>44540</v>
      </c>
      <c r="B689" s="7">
        <v>454</v>
      </c>
      <c r="C689" s="7">
        <v>0</v>
      </c>
      <c r="D689" s="7">
        <v>272433</v>
      </c>
      <c r="E689" s="7">
        <v>0</v>
      </c>
      <c r="F689" s="7">
        <v>0</v>
      </c>
      <c r="G689" s="7">
        <v>70025</v>
      </c>
      <c r="H689" s="7">
        <v>0</v>
      </c>
      <c r="I689" s="7">
        <v>201617</v>
      </c>
      <c r="J689" s="7">
        <v>4</v>
      </c>
      <c r="K689" s="7">
        <v>783</v>
      </c>
      <c r="L689" s="7">
        <v>0</v>
      </c>
      <c r="M689" s="7">
        <v>14</v>
      </c>
      <c r="N689" s="7">
        <v>440</v>
      </c>
      <c r="O689" s="7">
        <v>4</v>
      </c>
      <c r="P689" s="7">
        <v>436</v>
      </c>
      <c r="Q689" s="7">
        <v>40</v>
      </c>
    </row>
    <row r="690" spans="1:17" x14ac:dyDescent="0.25">
      <c r="A690" s="9">
        <v>44541</v>
      </c>
      <c r="B690" s="7">
        <v>559</v>
      </c>
      <c r="C690" s="7">
        <v>0</v>
      </c>
      <c r="D690" s="7">
        <v>272992</v>
      </c>
      <c r="E690" s="7">
        <v>0</v>
      </c>
      <c r="F690" s="7">
        <v>0</v>
      </c>
      <c r="G690" s="7">
        <v>70025</v>
      </c>
      <c r="H690" s="7">
        <v>0</v>
      </c>
      <c r="I690" s="7">
        <v>202170</v>
      </c>
      <c r="J690" s="7">
        <v>6</v>
      </c>
      <c r="K690" s="7">
        <v>789</v>
      </c>
      <c r="L690" s="7">
        <v>0</v>
      </c>
      <c r="M690" s="7">
        <v>21</v>
      </c>
      <c r="N690" s="7">
        <v>538</v>
      </c>
      <c r="O690" s="7">
        <v>6</v>
      </c>
      <c r="P690" s="7">
        <v>532</v>
      </c>
      <c r="Q690" s="7">
        <v>32</v>
      </c>
    </row>
    <row r="691" spans="1:17" x14ac:dyDescent="0.25">
      <c r="A691" s="9">
        <v>44542</v>
      </c>
      <c r="B691" s="7">
        <v>370</v>
      </c>
      <c r="C691" s="7">
        <v>0</v>
      </c>
      <c r="D691" s="7">
        <v>273362</v>
      </c>
      <c r="E691" s="7">
        <v>0</v>
      </c>
      <c r="F691" s="7">
        <v>0</v>
      </c>
      <c r="G691" s="7">
        <v>70025</v>
      </c>
      <c r="H691" s="7">
        <v>0</v>
      </c>
      <c r="I691" s="7">
        <v>202535</v>
      </c>
      <c r="J691" s="7">
        <v>5</v>
      </c>
      <c r="K691" s="7">
        <v>794</v>
      </c>
      <c r="L691" s="7">
        <v>0</v>
      </c>
      <c r="M691" s="7">
        <v>11</v>
      </c>
      <c r="N691" s="7">
        <v>359</v>
      </c>
      <c r="O691" s="7">
        <v>4</v>
      </c>
      <c r="P691" s="7">
        <v>355</v>
      </c>
      <c r="Q691" s="7">
        <v>30</v>
      </c>
    </row>
    <row r="692" spans="1:17" x14ac:dyDescent="0.25">
      <c r="A692" s="9">
        <v>44543</v>
      </c>
      <c r="B692" s="7">
        <v>339</v>
      </c>
      <c r="C692" s="7">
        <v>0</v>
      </c>
      <c r="D692" s="7">
        <v>273701</v>
      </c>
      <c r="E692" s="7">
        <v>0</v>
      </c>
      <c r="F692" s="7">
        <v>0</v>
      </c>
      <c r="G692" s="7">
        <v>70025</v>
      </c>
      <c r="H692" s="7">
        <v>0</v>
      </c>
      <c r="I692" s="7">
        <v>202870</v>
      </c>
      <c r="J692" s="7">
        <v>4</v>
      </c>
      <c r="K692" s="7">
        <v>798</v>
      </c>
      <c r="L692" s="7">
        <v>0</v>
      </c>
      <c r="M692" s="7">
        <v>15</v>
      </c>
      <c r="N692" s="7">
        <v>324</v>
      </c>
      <c r="O692" s="7">
        <v>6</v>
      </c>
      <c r="P692" s="7">
        <v>318</v>
      </c>
      <c r="Q692" s="7">
        <v>30</v>
      </c>
    </row>
    <row r="693" spans="1:17" x14ac:dyDescent="0.25">
      <c r="A693" s="9">
        <v>44544</v>
      </c>
      <c r="B693" s="7">
        <v>442</v>
      </c>
      <c r="C693" s="7">
        <v>0</v>
      </c>
      <c r="D693" s="7">
        <v>274143</v>
      </c>
      <c r="E693" s="7">
        <v>0</v>
      </c>
      <c r="F693" s="7">
        <v>0</v>
      </c>
      <c r="G693" s="7">
        <v>70025</v>
      </c>
      <c r="H693" s="7">
        <v>0</v>
      </c>
      <c r="I693" s="7">
        <v>203306</v>
      </c>
      <c r="J693" s="7">
        <v>6</v>
      </c>
      <c r="K693" s="7">
        <v>804</v>
      </c>
      <c r="L693" s="7">
        <v>0</v>
      </c>
      <c r="M693" s="7">
        <v>33</v>
      </c>
      <c r="N693" s="7">
        <v>409</v>
      </c>
      <c r="O693" s="7">
        <v>8</v>
      </c>
      <c r="P693" s="7">
        <v>401</v>
      </c>
      <c r="Q693" s="7">
        <v>31</v>
      </c>
    </row>
    <row r="694" spans="1:17" x14ac:dyDescent="0.25">
      <c r="A694" s="9">
        <v>44545</v>
      </c>
      <c r="B694" s="7">
        <v>474</v>
      </c>
      <c r="C694" s="7">
        <v>0</v>
      </c>
      <c r="D694" s="7">
        <v>274617</v>
      </c>
      <c r="E694" s="7">
        <v>0</v>
      </c>
      <c r="F694" s="7">
        <v>0</v>
      </c>
      <c r="G694" s="7">
        <v>70025</v>
      </c>
      <c r="H694" s="7">
        <v>0</v>
      </c>
      <c r="I694" s="7">
        <v>203777</v>
      </c>
      <c r="J694" s="7">
        <v>3</v>
      </c>
      <c r="K694" s="7">
        <v>807</v>
      </c>
      <c r="L694" s="7">
        <v>0</v>
      </c>
      <c r="M694" s="7">
        <v>22</v>
      </c>
      <c r="N694" s="7">
        <v>452</v>
      </c>
      <c r="O694" s="7">
        <v>10</v>
      </c>
      <c r="P694" s="7">
        <v>442</v>
      </c>
      <c r="Q694" s="7">
        <v>28</v>
      </c>
    </row>
    <row r="695" spans="1:17" x14ac:dyDescent="0.25">
      <c r="A695" s="9">
        <v>44546</v>
      </c>
      <c r="B695" s="7">
        <v>355</v>
      </c>
      <c r="C695" s="7">
        <v>0</v>
      </c>
      <c r="D695" s="7">
        <v>274972</v>
      </c>
      <c r="E695" s="7">
        <v>0</v>
      </c>
      <c r="F695" s="7">
        <v>0</v>
      </c>
      <c r="G695" s="7">
        <v>70025</v>
      </c>
      <c r="H695" s="7">
        <v>0</v>
      </c>
      <c r="I695" s="7">
        <v>204131</v>
      </c>
      <c r="J695" s="7">
        <v>1</v>
      </c>
      <c r="K695" s="7">
        <v>808</v>
      </c>
      <c r="L695" s="7">
        <v>0</v>
      </c>
      <c r="M695" s="7">
        <v>31</v>
      </c>
      <c r="N695" s="7">
        <v>324</v>
      </c>
      <c r="O695" s="7">
        <v>9</v>
      </c>
      <c r="P695" s="7">
        <v>315</v>
      </c>
      <c r="Q695" s="7">
        <v>30</v>
      </c>
    </row>
    <row r="696" spans="1:17" x14ac:dyDescent="0.25">
      <c r="A696" s="9">
        <v>44547</v>
      </c>
      <c r="B696" s="7">
        <v>412</v>
      </c>
      <c r="C696" s="7">
        <v>0</v>
      </c>
      <c r="D696" s="7">
        <v>275384</v>
      </c>
      <c r="E696" s="7">
        <v>0</v>
      </c>
      <c r="F696" s="7">
        <v>0</v>
      </c>
      <c r="G696" s="7">
        <v>70025</v>
      </c>
      <c r="H696" s="7">
        <v>0</v>
      </c>
      <c r="I696" s="7">
        <v>204542</v>
      </c>
      <c r="J696" s="7">
        <v>1</v>
      </c>
      <c r="K696" s="7">
        <v>809</v>
      </c>
      <c r="L696" s="7">
        <v>0</v>
      </c>
      <c r="M696" s="7">
        <v>35</v>
      </c>
      <c r="N696" s="7">
        <v>377</v>
      </c>
      <c r="O696" s="7">
        <v>6</v>
      </c>
      <c r="P696" s="7">
        <v>371</v>
      </c>
      <c r="Q696" s="7">
        <v>33</v>
      </c>
    </row>
    <row r="697" spans="1:17" x14ac:dyDescent="0.25">
      <c r="A697" s="9">
        <v>44548</v>
      </c>
      <c r="B697" s="7">
        <v>271</v>
      </c>
      <c r="C697" s="7">
        <v>0</v>
      </c>
      <c r="D697" s="7">
        <v>275655</v>
      </c>
      <c r="E697" s="7">
        <v>0</v>
      </c>
      <c r="F697" s="7">
        <v>0</v>
      </c>
      <c r="G697" s="7">
        <v>70025</v>
      </c>
      <c r="H697" s="7">
        <v>0</v>
      </c>
      <c r="I697" s="7">
        <v>204812</v>
      </c>
      <c r="J697" s="7">
        <v>1</v>
      </c>
      <c r="K697" s="7">
        <v>810</v>
      </c>
      <c r="L697" s="7">
        <v>0</v>
      </c>
      <c r="M697" s="7">
        <v>44</v>
      </c>
      <c r="N697" s="7">
        <v>227</v>
      </c>
      <c r="O697" s="7">
        <v>6</v>
      </c>
      <c r="P697" s="7">
        <v>221</v>
      </c>
      <c r="Q697" s="7">
        <v>30</v>
      </c>
    </row>
    <row r="698" spans="1:17" x14ac:dyDescent="0.25">
      <c r="A698" s="9">
        <v>44549</v>
      </c>
      <c r="B698" s="7">
        <v>255</v>
      </c>
      <c r="C698" s="7">
        <v>0</v>
      </c>
      <c r="D698" s="7">
        <v>275910</v>
      </c>
      <c r="E698" s="7">
        <v>0</v>
      </c>
      <c r="F698" s="7">
        <v>0</v>
      </c>
      <c r="G698" s="7">
        <v>70025</v>
      </c>
      <c r="H698" s="7">
        <v>0</v>
      </c>
      <c r="I698" s="7">
        <v>205064</v>
      </c>
      <c r="J698" s="7">
        <v>3</v>
      </c>
      <c r="K698" s="7">
        <v>813</v>
      </c>
      <c r="L698" s="7">
        <v>0</v>
      </c>
      <c r="M698" s="7">
        <v>67</v>
      </c>
      <c r="N698" s="7">
        <v>188</v>
      </c>
      <c r="O698" s="7">
        <v>6</v>
      </c>
      <c r="P698" s="7">
        <v>182</v>
      </c>
      <c r="Q698" s="7">
        <v>29</v>
      </c>
    </row>
    <row r="699" spans="1:17" x14ac:dyDescent="0.25">
      <c r="A699" s="9">
        <v>44550</v>
      </c>
      <c r="B699" s="7">
        <v>195</v>
      </c>
      <c r="C699" s="7">
        <v>0</v>
      </c>
      <c r="D699" s="7">
        <v>276105</v>
      </c>
      <c r="E699" s="7">
        <v>0</v>
      </c>
      <c r="F699" s="7">
        <v>0</v>
      </c>
      <c r="G699" s="7">
        <v>70025</v>
      </c>
      <c r="H699" s="7">
        <v>0</v>
      </c>
      <c r="I699" s="7">
        <v>205257</v>
      </c>
      <c r="J699" s="7">
        <v>2</v>
      </c>
      <c r="K699" s="7">
        <v>815</v>
      </c>
      <c r="L699" s="7">
        <v>0</v>
      </c>
      <c r="M699" s="7">
        <v>49</v>
      </c>
      <c r="N699" s="7">
        <v>146</v>
      </c>
      <c r="O699" s="7">
        <v>5</v>
      </c>
      <c r="P699" s="7">
        <v>141</v>
      </c>
      <c r="Q699" s="7">
        <v>29</v>
      </c>
    </row>
    <row r="700" spans="1:17" x14ac:dyDescent="0.25">
      <c r="A700" s="9">
        <v>44551</v>
      </c>
      <c r="B700" s="7">
        <v>280</v>
      </c>
      <c r="C700" s="7">
        <v>0</v>
      </c>
      <c r="D700" s="7">
        <v>276385</v>
      </c>
      <c r="E700" s="7">
        <v>0</v>
      </c>
      <c r="F700" s="7">
        <v>0</v>
      </c>
      <c r="G700" s="7">
        <v>70025</v>
      </c>
      <c r="H700" s="7">
        <v>0</v>
      </c>
      <c r="I700" s="7">
        <v>205535</v>
      </c>
      <c r="J700" s="7">
        <v>2</v>
      </c>
      <c r="K700" s="7">
        <v>817</v>
      </c>
      <c r="L700" s="7">
        <v>0</v>
      </c>
      <c r="M700" s="7">
        <v>54</v>
      </c>
      <c r="N700" s="7">
        <v>226</v>
      </c>
      <c r="O700" s="7">
        <v>5</v>
      </c>
      <c r="P700" s="7">
        <v>221</v>
      </c>
      <c r="Q700" s="7">
        <v>26</v>
      </c>
    </row>
    <row r="701" spans="1:17" x14ac:dyDescent="0.25">
      <c r="A701" s="9">
        <v>44552</v>
      </c>
      <c r="B701" s="7">
        <v>335</v>
      </c>
      <c r="C701" s="7">
        <v>0</v>
      </c>
      <c r="D701" s="7">
        <v>276720</v>
      </c>
      <c r="E701" s="7">
        <v>0</v>
      </c>
      <c r="F701" s="7">
        <v>0</v>
      </c>
      <c r="G701" s="7">
        <v>70025</v>
      </c>
      <c r="H701" s="7">
        <v>0</v>
      </c>
      <c r="I701" s="7">
        <v>205869</v>
      </c>
      <c r="J701" s="7">
        <v>1</v>
      </c>
      <c r="K701" s="7">
        <v>818</v>
      </c>
      <c r="L701" s="7">
        <v>0</v>
      </c>
      <c r="M701" s="7">
        <v>76</v>
      </c>
      <c r="N701" s="7">
        <v>259</v>
      </c>
      <c r="O701" s="7">
        <v>14</v>
      </c>
      <c r="P701" s="7">
        <v>245</v>
      </c>
      <c r="Q701" s="7">
        <v>23</v>
      </c>
    </row>
    <row r="702" spans="1:17" x14ac:dyDescent="0.25">
      <c r="A702" s="9">
        <v>44553</v>
      </c>
      <c r="B702" s="7">
        <v>322</v>
      </c>
      <c r="C702" s="7">
        <v>0</v>
      </c>
      <c r="D702" s="7">
        <v>277042</v>
      </c>
      <c r="E702" s="7">
        <v>0</v>
      </c>
      <c r="F702" s="7">
        <v>0</v>
      </c>
      <c r="G702" s="7">
        <v>70025</v>
      </c>
      <c r="H702" s="7">
        <v>0</v>
      </c>
      <c r="I702" s="7">
        <v>206189</v>
      </c>
      <c r="J702" s="7">
        <v>2</v>
      </c>
      <c r="K702" s="7">
        <v>820</v>
      </c>
      <c r="L702" s="7">
        <v>0</v>
      </c>
      <c r="M702" s="7">
        <v>89</v>
      </c>
      <c r="N702" s="7">
        <v>233</v>
      </c>
      <c r="O702" s="7">
        <v>7</v>
      </c>
      <c r="P702" s="7">
        <v>226</v>
      </c>
      <c r="Q702" s="7">
        <v>20</v>
      </c>
    </row>
    <row r="703" spans="1:17" x14ac:dyDescent="0.25">
      <c r="A703" s="9">
        <v>44554</v>
      </c>
      <c r="B703" s="7">
        <v>265</v>
      </c>
      <c r="C703" s="7">
        <v>0</v>
      </c>
      <c r="D703" s="7">
        <v>277307</v>
      </c>
      <c r="E703" s="7">
        <v>0</v>
      </c>
      <c r="F703" s="7">
        <v>0</v>
      </c>
      <c r="G703" s="7">
        <v>70025</v>
      </c>
      <c r="H703" s="7">
        <v>0</v>
      </c>
      <c r="I703" s="7">
        <v>206454</v>
      </c>
      <c r="J703" s="7">
        <v>0</v>
      </c>
      <c r="K703" s="7">
        <v>820</v>
      </c>
      <c r="L703" s="7">
        <v>0</v>
      </c>
      <c r="M703" s="7">
        <v>79</v>
      </c>
      <c r="N703" s="7">
        <v>186</v>
      </c>
      <c r="O703" s="7">
        <v>9</v>
      </c>
      <c r="P703" s="7">
        <v>177</v>
      </c>
      <c r="Q703" s="7">
        <v>19</v>
      </c>
    </row>
    <row r="704" spans="1:17" x14ac:dyDescent="0.25">
      <c r="A704" s="9">
        <v>44555</v>
      </c>
      <c r="B704" s="7">
        <v>248</v>
      </c>
      <c r="C704" s="7">
        <v>0</v>
      </c>
      <c r="D704" s="7">
        <v>277555</v>
      </c>
      <c r="E704" s="7">
        <v>0</v>
      </c>
      <c r="F704" s="7">
        <v>0</v>
      </c>
      <c r="G704" s="7">
        <v>70025</v>
      </c>
      <c r="H704" s="7">
        <v>0</v>
      </c>
      <c r="I704" s="7">
        <v>206701</v>
      </c>
      <c r="J704" s="7">
        <v>1</v>
      </c>
      <c r="K704" s="7">
        <v>821</v>
      </c>
      <c r="L704" s="7">
        <v>0</v>
      </c>
      <c r="M704" s="7">
        <v>66</v>
      </c>
      <c r="N704" s="7">
        <v>182</v>
      </c>
      <c r="O704" s="7">
        <v>5</v>
      </c>
      <c r="P704" s="7">
        <v>177</v>
      </c>
      <c r="Q704" s="7">
        <v>19</v>
      </c>
    </row>
    <row r="705" spans="1:17" x14ac:dyDescent="0.25">
      <c r="A705" s="9">
        <v>44556</v>
      </c>
      <c r="B705" s="7">
        <v>209</v>
      </c>
      <c r="C705" s="7">
        <v>0</v>
      </c>
      <c r="D705" s="7">
        <v>277764</v>
      </c>
      <c r="E705" s="7">
        <v>0</v>
      </c>
      <c r="F705" s="7">
        <v>0</v>
      </c>
      <c r="G705" s="7">
        <v>70025</v>
      </c>
      <c r="H705" s="7">
        <v>0</v>
      </c>
      <c r="I705" s="7">
        <v>206909</v>
      </c>
      <c r="J705" s="7">
        <v>1</v>
      </c>
      <c r="K705" s="7">
        <v>822</v>
      </c>
      <c r="L705" s="7">
        <v>0</v>
      </c>
      <c r="M705" s="7">
        <v>100</v>
      </c>
      <c r="N705" s="7">
        <v>109</v>
      </c>
      <c r="O705" s="7">
        <v>4</v>
      </c>
      <c r="P705" s="7">
        <v>105</v>
      </c>
      <c r="Q705" s="7">
        <v>18</v>
      </c>
    </row>
    <row r="706" spans="1:17" x14ac:dyDescent="0.25">
      <c r="A706" s="9">
        <v>44557</v>
      </c>
      <c r="B706" s="7">
        <v>280</v>
      </c>
      <c r="C706" s="7">
        <v>0</v>
      </c>
      <c r="D706" s="7">
        <v>278044</v>
      </c>
      <c r="E706" s="7">
        <v>0</v>
      </c>
      <c r="F706" s="7">
        <v>0</v>
      </c>
      <c r="G706" s="7">
        <v>70025</v>
      </c>
      <c r="H706" s="7">
        <v>0</v>
      </c>
      <c r="I706" s="7">
        <v>207186</v>
      </c>
      <c r="J706" s="7">
        <v>3</v>
      </c>
      <c r="K706" s="7">
        <v>825</v>
      </c>
      <c r="L706" s="7">
        <v>0</v>
      </c>
      <c r="M706" s="7">
        <v>134</v>
      </c>
      <c r="N706" s="7">
        <v>146</v>
      </c>
      <c r="O706" s="7">
        <v>5</v>
      </c>
      <c r="P706" s="7">
        <v>141</v>
      </c>
      <c r="Q706" s="7">
        <v>17</v>
      </c>
    </row>
    <row r="707" spans="1:17" x14ac:dyDescent="0.25">
      <c r="A707" s="9">
        <v>44558</v>
      </c>
      <c r="B707" s="7">
        <v>365</v>
      </c>
      <c r="C707" s="7">
        <v>0</v>
      </c>
      <c r="D707" s="7">
        <v>278409</v>
      </c>
      <c r="E707" s="7">
        <v>0</v>
      </c>
      <c r="F707" s="7">
        <v>0</v>
      </c>
      <c r="G707" s="7">
        <v>70025</v>
      </c>
      <c r="H707" s="7">
        <v>0</v>
      </c>
      <c r="I707" s="7">
        <v>207551</v>
      </c>
      <c r="J707" s="7">
        <v>0</v>
      </c>
      <c r="K707" s="7">
        <v>825</v>
      </c>
      <c r="L707" s="7">
        <v>0</v>
      </c>
      <c r="M707" s="7">
        <v>173</v>
      </c>
      <c r="N707" s="7">
        <v>192</v>
      </c>
      <c r="O707" s="7">
        <v>1</v>
      </c>
      <c r="P707" s="7">
        <v>191</v>
      </c>
      <c r="Q707" s="7">
        <v>17</v>
      </c>
    </row>
    <row r="708" spans="1:17" x14ac:dyDescent="0.25">
      <c r="A708" s="9">
        <v>44559</v>
      </c>
      <c r="B708" s="7">
        <v>341</v>
      </c>
      <c r="C708" s="7">
        <v>0</v>
      </c>
      <c r="D708" s="7">
        <v>278750</v>
      </c>
      <c r="E708" s="7">
        <v>0</v>
      </c>
      <c r="F708" s="7">
        <v>0</v>
      </c>
      <c r="G708" s="7">
        <v>70025</v>
      </c>
      <c r="H708" s="7">
        <v>0</v>
      </c>
      <c r="I708" s="7">
        <v>207891</v>
      </c>
      <c r="J708" s="7">
        <v>1</v>
      </c>
      <c r="K708" s="7">
        <v>826</v>
      </c>
      <c r="L708" s="7">
        <v>0</v>
      </c>
      <c r="M708" s="7">
        <v>153</v>
      </c>
      <c r="N708" s="7">
        <v>188</v>
      </c>
      <c r="O708" s="7">
        <v>6</v>
      </c>
      <c r="P708" s="7">
        <v>182</v>
      </c>
      <c r="Q708" s="7">
        <v>16</v>
      </c>
    </row>
    <row r="709" spans="1:17" x14ac:dyDescent="0.25">
      <c r="A709" s="9">
        <v>44560</v>
      </c>
      <c r="B709" s="7">
        <v>311</v>
      </c>
      <c r="C709" s="7">
        <v>0</v>
      </c>
      <c r="D709" s="7">
        <v>279061</v>
      </c>
      <c r="E709" s="7">
        <v>0</v>
      </c>
      <c r="F709" s="7">
        <v>0</v>
      </c>
      <c r="G709" s="7">
        <v>70025</v>
      </c>
      <c r="H709" s="7">
        <v>0</v>
      </c>
      <c r="I709" s="7">
        <v>208201</v>
      </c>
      <c r="J709" s="7">
        <v>1</v>
      </c>
      <c r="K709" s="7">
        <v>827</v>
      </c>
      <c r="L709" s="7">
        <v>0</v>
      </c>
      <c r="M709" s="7">
        <v>114</v>
      </c>
      <c r="N709" s="7">
        <v>197</v>
      </c>
      <c r="O709" s="7">
        <v>4</v>
      </c>
      <c r="P709" s="7">
        <v>193</v>
      </c>
      <c r="Q709" s="7">
        <v>16</v>
      </c>
    </row>
    <row r="710" spans="1:17" x14ac:dyDescent="0.25">
      <c r="A710" s="9">
        <v>44561</v>
      </c>
      <c r="B710" s="7">
        <v>344</v>
      </c>
      <c r="C710" s="7">
        <v>0</v>
      </c>
      <c r="D710" s="7">
        <v>279405</v>
      </c>
      <c r="E710" s="7">
        <v>0</v>
      </c>
      <c r="F710" s="7">
        <v>0</v>
      </c>
      <c r="G710" s="7">
        <v>70025</v>
      </c>
      <c r="H710" s="7">
        <v>0</v>
      </c>
      <c r="I710" s="7">
        <v>208544</v>
      </c>
      <c r="J710" s="7">
        <v>1</v>
      </c>
      <c r="K710" s="7">
        <v>828</v>
      </c>
      <c r="L710" s="7">
        <v>0</v>
      </c>
      <c r="M710" s="7">
        <v>172</v>
      </c>
      <c r="N710" s="7">
        <v>172</v>
      </c>
      <c r="O710" s="7">
        <v>7</v>
      </c>
      <c r="P710" s="7">
        <v>165</v>
      </c>
      <c r="Q710" s="7">
        <v>16</v>
      </c>
    </row>
    <row r="711" spans="1:17" x14ac:dyDescent="0.25">
      <c r="A711" s="9">
        <v>44562</v>
      </c>
      <c r="B711" s="7">
        <v>456</v>
      </c>
      <c r="C711" s="7">
        <v>0</v>
      </c>
      <c r="D711" s="7">
        <v>279861</v>
      </c>
      <c r="E711" s="7">
        <v>0</v>
      </c>
      <c r="F711" s="7">
        <v>0</v>
      </c>
      <c r="G711" s="7">
        <v>70025</v>
      </c>
      <c r="H711" s="7">
        <v>0</v>
      </c>
      <c r="I711" s="7">
        <v>208999</v>
      </c>
      <c r="J711" s="7">
        <v>1</v>
      </c>
      <c r="K711" s="7">
        <v>829</v>
      </c>
      <c r="L711" s="7">
        <v>0</v>
      </c>
      <c r="M711" s="7">
        <v>260</v>
      </c>
      <c r="N711" s="7">
        <v>196</v>
      </c>
      <c r="O711" s="7">
        <v>9</v>
      </c>
      <c r="P711" s="7">
        <v>187</v>
      </c>
      <c r="Q711" s="7">
        <v>14</v>
      </c>
    </row>
    <row r="712" spans="1:17" x14ac:dyDescent="0.25">
      <c r="A712" s="9">
        <v>44563</v>
      </c>
      <c r="B712" s="7">
        <v>429</v>
      </c>
      <c r="C712" s="7">
        <v>0</v>
      </c>
      <c r="D712" s="7">
        <v>280290</v>
      </c>
      <c r="E712" s="7">
        <v>0</v>
      </c>
      <c r="F712" s="7">
        <v>0</v>
      </c>
      <c r="G712" s="7">
        <v>70025</v>
      </c>
      <c r="H712" s="7">
        <v>0</v>
      </c>
      <c r="I712" s="7">
        <v>209428</v>
      </c>
      <c r="J712" s="7">
        <v>0</v>
      </c>
      <c r="K712" s="7">
        <v>829</v>
      </c>
      <c r="L712" s="7">
        <v>0</v>
      </c>
      <c r="M712" s="7">
        <v>297</v>
      </c>
      <c r="N712" s="7">
        <v>132</v>
      </c>
      <c r="O712" s="7">
        <v>4</v>
      </c>
      <c r="P712" s="7">
        <v>128</v>
      </c>
      <c r="Q712" s="7">
        <v>14</v>
      </c>
    </row>
    <row r="713" spans="1:17" x14ac:dyDescent="0.25">
      <c r="A713" s="9">
        <v>44564</v>
      </c>
      <c r="B713" s="7">
        <v>464</v>
      </c>
      <c r="C713" s="7">
        <v>0</v>
      </c>
      <c r="D713" s="7">
        <v>280754</v>
      </c>
      <c r="E713" s="7">
        <v>0</v>
      </c>
      <c r="F713" s="7">
        <v>0</v>
      </c>
      <c r="G713" s="7">
        <v>70025</v>
      </c>
      <c r="H713" s="7">
        <v>0</v>
      </c>
      <c r="I713" s="7">
        <v>209892</v>
      </c>
      <c r="J713" s="7">
        <v>0</v>
      </c>
      <c r="K713" s="7">
        <v>829</v>
      </c>
      <c r="L713" s="7">
        <v>0</v>
      </c>
      <c r="M713" s="7">
        <v>285</v>
      </c>
      <c r="N713" s="7">
        <v>179</v>
      </c>
      <c r="O713" s="7">
        <v>2</v>
      </c>
      <c r="P713" s="7">
        <v>177</v>
      </c>
      <c r="Q713" s="7">
        <v>13</v>
      </c>
    </row>
    <row r="714" spans="1:17" x14ac:dyDescent="0.25">
      <c r="A714" s="9">
        <v>44565</v>
      </c>
      <c r="B714" s="7">
        <v>842</v>
      </c>
      <c r="C714" s="7">
        <v>0</v>
      </c>
      <c r="D714" s="7">
        <v>281596</v>
      </c>
      <c r="E714" s="7">
        <v>0</v>
      </c>
      <c r="F714" s="7">
        <v>0</v>
      </c>
      <c r="G714" s="7">
        <v>70025</v>
      </c>
      <c r="H714" s="7">
        <v>0</v>
      </c>
      <c r="I714" s="7">
        <v>210731</v>
      </c>
      <c r="J714" s="7">
        <v>3</v>
      </c>
      <c r="K714" s="7">
        <v>832</v>
      </c>
      <c r="L714" s="7">
        <v>0</v>
      </c>
      <c r="M714" s="7">
        <v>502</v>
      </c>
      <c r="N714" s="7">
        <v>340</v>
      </c>
      <c r="O714" s="7">
        <v>6</v>
      </c>
      <c r="P714" s="7">
        <v>334</v>
      </c>
      <c r="Q714" s="7">
        <v>13</v>
      </c>
    </row>
    <row r="715" spans="1:17" x14ac:dyDescent="0.25">
      <c r="A715" s="9">
        <v>44566</v>
      </c>
      <c r="B715" s="7">
        <v>805</v>
      </c>
      <c r="C715" s="7">
        <v>0</v>
      </c>
      <c r="D715" s="7">
        <v>282401</v>
      </c>
      <c r="E715" s="7">
        <v>0</v>
      </c>
      <c r="F715" s="7">
        <v>0</v>
      </c>
      <c r="G715" s="7">
        <v>70025</v>
      </c>
      <c r="H715" s="7">
        <v>0</v>
      </c>
      <c r="I715" s="7">
        <v>211534</v>
      </c>
      <c r="J715" s="7">
        <v>2</v>
      </c>
      <c r="K715" s="7">
        <v>834</v>
      </c>
      <c r="L715" s="7">
        <v>0</v>
      </c>
      <c r="M715" s="7">
        <v>439</v>
      </c>
      <c r="N715" s="7">
        <v>366</v>
      </c>
      <c r="O715" s="7">
        <v>13</v>
      </c>
      <c r="P715" s="7">
        <v>353</v>
      </c>
      <c r="Q715" s="7">
        <v>14</v>
      </c>
    </row>
    <row r="716" spans="1:17" x14ac:dyDescent="0.25">
      <c r="A716" s="9">
        <v>44567</v>
      </c>
      <c r="B716" s="7">
        <v>813</v>
      </c>
      <c r="C716" s="7">
        <v>0</v>
      </c>
      <c r="D716" s="7">
        <v>283214</v>
      </c>
      <c r="E716" s="7">
        <v>0</v>
      </c>
      <c r="F716" s="7">
        <v>0</v>
      </c>
      <c r="G716" s="7">
        <v>70025</v>
      </c>
      <c r="H716" s="7">
        <v>0</v>
      </c>
      <c r="I716" s="7">
        <v>212346</v>
      </c>
      <c r="J716" s="7">
        <v>1</v>
      </c>
      <c r="K716" s="7">
        <v>835</v>
      </c>
      <c r="L716" s="7">
        <v>0</v>
      </c>
      <c r="M716" s="7">
        <v>390</v>
      </c>
      <c r="N716" s="7">
        <v>423</v>
      </c>
      <c r="O716" s="7">
        <v>19</v>
      </c>
      <c r="P716" s="7">
        <v>404</v>
      </c>
      <c r="Q716" s="7">
        <v>13</v>
      </c>
    </row>
    <row r="717" spans="1:17" x14ac:dyDescent="0.25">
      <c r="A717" s="9">
        <v>44568</v>
      </c>
      <c r="B717" s="7">
        <v>777</v>
      </c>
      <c r="C717" s="7">
        <v>0</v>
      </c>
      <c r="D717" s="7">
        <v>283991</v>
      </c>
      <c r="E717" s="7">
        <v>0</v>
      </c>
      <c r="F717" s="7">
        <v>0</v>
      </c>
      <c r="G717" s="7">
        <v>70025</v>
      </c>
      <c r="H717" s="7">
        <v>0</v>
      </c>
      <c r="I717" s="7">
        <v>213121</v>
      </c>
      <c r="J717" s="7">
        <v>2</v>
      </c>
      <c r="K717" s="7">
        <v>837</v>
      </c>
      <c r="L717" s="7">
        <v>0</v>
      </c>
      <c r="M717" s="7">
        <v>396</v>
      </c>
      <c r="N717" s="7">
        <v>381</v>
      </c>
      <c r="O717" s="7">
        <v>15</v>
      </c>
      <c r="P717" s="7">
        <v>366</v>
      </c>
      <c r="Q717" s="7">
        <v>12</v>
      </c>
    </row>
    <row r="718" spans="1:17" x14ac:dyDescent="0.25">
      <c r="A718" s="9">
        <v>44569</v>
      </c>
      <c r="B718" s="7">
        <v>811</v>
      </c>
      <c r="C718" s="7">
        <v>0</v>
      </c>
      <c r="D718" s="7">
        <v>284802</v>
      </c>
      <c r="E718" s="7">
        <v>0</v>
      </c>
      <c r="F718" s="7">
        <v>0</v>
      </c>
      <c r="G718" s="7">
        <v>70025</v>
      </c>
      <c r="H718" s="7">
        <v>0</v>
      </c>
      <c r="I718" s="7">
        <v>213932</v>
      </c>
      <c r="J718" s="7">
        <v>0</v>
      </c>
      <c r="K718" s="7">
        <v>837</v>
      </c>
      <c r="L718" s="7">
        <v>0</v>
      </c>
      <c r="M718" s="7">
        <v>544</v>
      </c>
      <c r="N718" s="7">
        <v>267</v>
      </c>
      <c r="O718" s="7">
        <v>14</v>
      </c>
      <c r="P718" s="7">
        <v>253</v>
      </c>
      <c r="Q718" s="7">
        <v>11</v>
      </c>
    </row>
    <row r="719" spans="1:17" x14ac:dyDescent="0.25">
      <c r="A719" s="9">
        <v>44570</v>
      </c>
      <c r="B719" s="7">
        <v>845</v>
      </c>
      <c r="C719" s="7">
        <v>0</v>
      </c>
      <c r="D719" s="7">
        <v>285647</v>
      </c>
      <c r="E719" s="7">
        <v>0</v>
      </c>
      <c r="F719" s="7">
        <v>0</v>
      </c>
      <c r="G719" s="7">
        <v>70025</v>
      </c>
      <c r="H719" s="7">
        <v>0</v>
      </c>
      <c r="I719" s="7">
        <v>214776</v>
      </c>
      <c r="J719" s="7">
        <v>1</v>
      </c>
      <c r="K719" s="7">
        <v>838</v>
      </c>
      <c r="L719" s="7">
        <v>0</v>
      </c>
      <c r="M719" s="7">
        <v>587</v>
      </c>
      <c r="N719" s="7">
        <v>258</v>
      </c>
      <c r="O719" s="7">
        <v>16</v>
      </c>
      <c r="P719" s="7">
        <v>242</v>
      </c>
      <c r="Q719" s="7">
        <v>11</v>
      </c>
    </row>
    <row r="720" spans="1:17" x14ac:dyDescent="0.25">
      <c r="A720" s="9">
        <v>44571</v>
      </c>
      <c r="B720" s="7">
        <v>750</v>
      </c>
      <c r="C720" s="7">
        <v>0</v>
      </c>
      <c r="D720" s="7">
        <v>286397</v>
      </c>
      <c r="E720" s="7">
        <v>0</v>
      </c>
      <c r="F720" s="7">
        <v>0</v>
      </c>
      <c r="G720" s="7">
        <v>70025</v>
      </c>
      <c r="H720" s="7">
        <v>0</v>
      </c>
      <c r="I720" s="7">
        <v>215526</v>
      </c>
      <c r="J720" s="7">
        <v>0</v>
      </c>
      <c r="K720" s="7">
        <v>838</v>
      </c>
      <c r="L720" s="7">
        <v>0</v>
      </c>
      <c r="M720" s="7">
        <v>487</v>
      </c>
      <c r="N720" s="7">
        <v>263</v>
      </c>
      <c r="O720" s="7">
        <v>13</v>
      </c>
      <c r="P720" s="7">
        <v>250</v>
      </c>
      <c r="Q720" s="7">
        <v>11</v>
      </c>
    </row>
    <row r="721" spans="1:17" x14ac:dyDescent="0.25">
      <c r="A721" s="9">
        <v>44572</v>
      </c>
      <c r="B721" s="7">
        <v>846</v>
      </c>
      <c r="C721" s="7">
        <v>0</v>
      </c>
      <c r="D721" s="7">
        <v>287243</v>
      </c>
      <c r="E721" s="7">
        <v>0</v>
      </c>
      <c r="F721" s="7">
        <v>0</v>
      </c>
      <c r="G721" s="7">
        <v>70025</v>
      </c>
      <c r="H721" s="7">
        <v>0</v>
      </c>
      <c r="I721" s="7">
        <v>216372</v>
      </c>
      <c r="J721" s="7">
        <v>0</v>
      </c>
      <c r="K721" s="7">
        <v>838</v>
      </c>
      <c r="L721" s="7">
        <v>0</v>
      </c>
      <c r="M721" s="7">
        <v>400</v>
      </c>
      <c r="N721" s="7">
        <v>446</v>
      </c>
      <c r="O721" s="7">
        <v>35</v>
      </c>
      <c r="P721" s="7">
        <v>411</v>
      </c>
      <c r="Q721" s="7">
        <v>10</v>
      </c>
    </row>
    <row r="722" spans="1:17" x14ac:dyDescent="0.25">
      <c r="A722" s="9">
        <v>44573</v>
      </c>
      <c r="B722" s="7">
        <v>882</v>
      </c>
      <c r="C722" s="7">
        <v>0</v>
      </c>
      <c r="D722" s="7">
        <v>288125</v>
      </c>
      <c r="E722" s="7">
        <v>0</v>
      </c>
      <c r="F722" s="7">
        <v>0</v>
      </c>
      <c r="G722" s="7">
        <v>70025</v>
      </c>
      <c r="H722" s="7">
        <v>0</v>
      </c>
      <c r="I722" s="7">
        <v>217253</v>
      </c>
      <c r="J722" s="7">
        <v>1</v>
      </c>
      <c r="K722" s="7">
        <v>839</v>
      </c>
      <c r="L722" s="7">
        <v>0</v>
      </c>
      <c r="M722" s="7">
        <v>396</v>
      </c>
      <c r="N722" s="7">
        <v>486</v>
      </c>
      <c r="O722" s="7">
        <v>45</v>
      </c>
      <c r="P722" s="7">
        <v>441</v>
      </c>
      <c r="Q722" s="7">
        <v>10</v>
      </c>
    </row>
    <row r="723" spans="1:17" x14ac:dyDescent="0.25">
      <c r="A723" s="9">
        <v>44574</v>
      </c>
      <c r="B723" s="7">
        <v>960</v>
      </c>
      <c r="C723" s="7">
        <v>0</v>
      </c>
      <c r="D723" s="7">
        <v>289085</v>
      </c>
      <c r="E723" s="7">
        <v>0</v>
      </c>
      <c r="F723" s="7">
        <v>0</v>
      </c>
      <c r="G723" s="7">
        <v>70025</v>
      </c>
      <c r="H723" s="7">
        <v>0</v>
      </c>
      <c r="I723" s="7">
        <v>218213</v>
      </c>
      <c r="J723" s="7">
        <v>0</v>
      </c>
      <c r="K723" s="7">
        <v>839</v>
      </c>
      <c r="L723" s="7">
        <v>0</v>
      </c>
      <c r="M723" s="7">
        <v>479</v>
      </c>
      <c r="N723" s="7">
        <v>481</v>
      </c>
      <c r="O723" s="7">
        <v>31</v>
      </c>
      <c r="P723" s="7">
        <v>450</v>
      </c>
      <c r="Q723" s="7">
        <v>9</v>
      </c>
    </row>
    <row r="724" spans="1:17" x14ac:dyDescent="0.25">
      <c r="A724" s="9">
        <v>44575</v>
      </c>
      <c r="B724" s="7">
        <v>945</v>
      </c>
      <c r="C724" s="7">
        <v>0</v>
      </c>
      <c r="D724" s="7">
        <v>290030</v>
      </c>
      <c r="E724" s="7">
        <v>0</v>
      </c>
      <c r="F724" s="7">
        <v>0</v>
      </c>
      <c r="G724" s="7">
        <v>70025</v>
      </c>
      <c r="H724" s="7">
        <v>0</v>
      </c>
      <c r="I724" s="7">
        <v>219157</v>
      </c>
      <c r="J724" s="7">
        <v>1</v>
      </c>
      <c r="K724" s="7">
        <v>840</v>
      </c>
      <c r="L724" s="7">
        <v>0</v>
      </c>
      <c r="M724" s="7">
        <v>363</v>
      </c>
      <c r="N724" s="7">
        <v>582</v>
      </c>
      <c r="O724" s="7">
        <v>55</v>
      </c>
      <c r="P724" s="7">
        <v>527</v>
      </c>
      <c r="Q724" s="7">
        <v>9</v>
      </c>
    </row>
    <row r="725" spans="1:17" x14ac:dyDescent="0.25">
      <c r="A725" s="9">
        <v>44576</v>
      </c>
      <c r="B725" s="7">
        <v>956</v>
      </c>
      <c r="C725" s="7">
        <v>0</v>
      </c>
      <c r="D725" s="7">
        <v>290986</v>
      </c>
      <c r="E725" s="7">
        <v>0</v>
      </c>
      <c r="F725" s="7">
        <v>0</v>
      </c>
      <c r="G725" s="7">
        <v>70025</v>
      </c>
      <c r="H725" s="7">
        <v>0</v>
      </c>
      <c r="I725" s="7">
        <v>220110</v>
      </c>
      <c r="J725" s="7">
        <v>3</v>
      </c>
      <c r="K725" s="7">
        <v>843</v>
      </c>
      <c r="L725" s="7">
        <v>0</v>
      </c>
      <c r="M725" s="7">
        <v>404</v>
      </c>
      <c r="N725" s="7">
        <v>552</v>
      </c>
      <c r="O725" s="7">
        <v>74</v>
      </c>
      <c r="P725" s="7">
        <v>478</v>
      </c>
      <c r="Q725" s="7">
        <v>11</v>
      </c>
    </row>
    <row r="726" spans="1:17" x14ac:dyDescent="0.25">
      <c r="A726" s="9">
        <v>44577</v>
      </c>
      <c r="B726" s="7">
        <v>863</v>
      </c>
      <c r="C726" s="7">
        <v>0</v>
      </c>
      <c r="D726" s="7">
        <v>291849</v>
      </c>
      <c r="E726" s="7">
        <v>0</v>
      </c>
      <c r="F726" s="7">
        <v>0</v>
      </c>
      <c r="G726" s="7">
        <v>70025</v>
      </c>
      <c r="H726" s="7">
        <v>0</v>
      </c>
      <c r="I726" s="7">
        <v>220973</v>
      </c>
      <c r="J726" s="7">
        <v>0</v>
      </c>
      <c r="K726" s="7">
        <v>843</v>
      </c>
      <c r="L726" s="7">
        <v>0</v>
      </c>
      <c r="M726" s="7">
        <v>363</v>
      </c>
      <c r="N726" s="7">
        <v>500</v>
      </c>
      <c r="O726" s="7">
        <v>51</v>
      </c>
      <c r="P726" s="7">
        <v>449</v>
      </c>
      <c r="Q726" s="7">
        <v>12</v>
      </c>
    </row>
    <row r="727" spans="1:17" x14ac:dyDescent="0.25">
      <c r="A727" s="9">
        <v>44578</v>
      </c>
      <c r="B727" s="7">
        <v>1165</v>
      </c>
      <c r="C727" s="7">
        <v>0</v>
      </c>
      <c r="D727" s="7">
        <v>293014</v>
      </c>
      <c r="E727" s="7">
        <v>0</v>
      </c>
      <c r="F727" s="7">
        <v>0</v>
      </c>
      <c r="G727" s="7">
        <v>70025</v>
      </c>
      <c r="H727" s="7">
        <v>0</v>
      </c>
      <c r="I727" s="7">
        <v>222138</v>
      </c>
      <c r="J727" s="7">
        <v>0</v>
      </c>
      <c r="K727" s="7">
        <v>843</v>
      </c>
      <c r="L727" s="7">
        <v>0</v>
      </c>
      <c r="M727" s="7">
        <v>534</v>
      </c>
      <c r="N727" s="7">
        <v>631</v>
      </c>
      <c r="O727" s="7">
        <v>66</v>
      </c>
      <c r="P727" s="7">
        <v>565</v>
      </c>
      <c r="Q727" s="7">
        <v>12</v>
      </c>
    </row>
    <row r="728" spans="1:17" x14ac:dyDescent="0.25">
      <c r="A728" s="9">
        <v>44579</v>
      </c>
      <c r="B728" s="7">
        <v>1448</v>
      </c>
      <c r="C728" s="7">
        <v>0</v>
      </c>
      <c r="D728" s="7">
        <v>294462</v>
      </c>
      <c r="E728" s="7">
        <v>0</v>
      </c>
      <c r="F728" s="7">
        <v>0</v>
      </c>
      <c r="G728" s="7">
        <v>70025</v>
      </c>
      <c r="H728" s="7">
        <v>0</v>
      </c>
      <c r="I728" s="7">
        <v>223586</v>
      </c>
      <c r="J728" s="7">
        <v>0</v>
      </c>
      <c r="K728" s="7">
        <v>843</v>
      </c>
      <c r="L728" s="7">
        <v>0</v>
      </c>
      <c r="M728" s="7">
        <v>458</v>
      </c>
      <c r="N728" s="7">
        <v>990</v>
      </c>
      <c r="O728" s="7">
        <v>73</v>
      </c>
      <c r="P728" s="7">
        <v>917</v>
      </c>
      <c r="Q728" s="7">
        <v>10</v>
      </c>
    </row>
    <row r="729" spans="1:17" x14ac:dyDescent="0.25">
      <c r="A729" s="9">
        <v>44580</v>
      </c>
      <c r="B729" s="7">
        <v>1615</v>
      </c>
      <c r="C729" s="7">
        <v>0</v>
      </c>
      <c r="D729" s="7">
        <v>296077</v>
      </c>
      <c r="E729" s="7">
        <v>0</v>
      </c>
      <c r="F729" s="7">
        <v>0</v>
      </c>
      <c r="G729" s="7">
        <v>70025</v>
      </c>
      <c r="H729" s="7">
        <v>0</v>
      </c>
      <c r="I729" s="7">
        <v>225200</v>
      </c>
      <c r="J729" s="7">
        <v>1</v>
      </c>
      <c r="K729" s="7">
        <v>844</v>
      </c>
      <c r="L729" s="7">
        <v>0</v>
      </c>
      <c r="M729" s="7">
        <v>410</v>
      </c>
      <c r="N729" s="7">
        <v>1205</v>
      </c>
      <c r="O729" s="7">
        <v>101</v>
      </c>
      <c r="P729" s="7">
        <v>1104</v>
      </c>
      <c r="Q729" s="7">
        <v>9</v>
      </c>
    </row>
    <row r="730" spans="1:17" x14ac:dyDescent="0.25">
      <c r="A730" s="9">
        <v>44581</v>
      </c>
      <c r="B730" s="7">
        <v>1472</v>
      </c>
      <c r="C730" s="7">
        <v>0</v>
      </c>
      <c r="D730" s="7">
        <v>297549</v>
      </c>
      <c r="E730" s="7">
        <v>0</v>
      </c>
      <c r="F730" s="7">
        <v>0</v>
      </c>
      <c r="G730" s="7">
        <v>70025</v>
      </c>
      <c r="H730" s="7">
        <v>0</v>
      </c>
      <c r="I730" s="7">
        <v>226671</v>
      </c>
      <c r="J730" s="7">
        <v>1</v>
      </c>
      <c r="K730" s="7">
        <v>845</v>
      </c>
      <c r="L730" s="7">
        <v>0</v>
      </c>
      <c r="M730" s="7">
        <v>339</v>
      </c>
      <c r="N730" s="7">
        <v>1133</v>
      </c>
      <c r="O730" s="7">
        <v>121</v>
      </c>
      <c r="P730" s="7">
        <v>1012</v>
      </c>
      <c r="Q730" s="7">
        <v>9</v>
      </c>
    </row>
    <row r="731" spans="1:17" x14ac:dyDescent="0.25">
      <c r="A731" s="9">
        <v>44582</v>
      </c>
      <c r="B731" s="7">
        <v>3156</v>
      </c>
      <c r="C731" s="7">
        <v>0</v>
      </c>
      <c r="D731" s="7">
        <v>307813</v>
      </c>
      <c r="E731" s="7">
        <v>4453</v>
      </c>
      <c r="F731" s="7">
        <v>0</v>
      </c>
      <c r="G731" s="7">
        <v>74478</v>
      </c>
      <c r="H731" s="7">
        <v>0</v>
      </c>
      <c r="I731" s="7">
        <v>232481</v>
      </c>
      <c r="J731" s="7">
        <v>1</v>
      </c>
      <c r="K731" s="7">
        <v>846</v>
      </c>
      <c r="L731" s="7">
        <v>0</v>
      </c>
      <c r="M731" s="7">
        <v>361</v>
      </c>
      <c r="N731" s="7">
        <v>2795</v>
      </c>
      <c r="O731" s="7">
        <v>136</v>
      </c>
      <c r="P731" s="7">
        <v>2659</v>
      </c>
      <c r="Q731" s="7">
        <v>9</v>
      </c>
    </row>
    <row r="732" spans="1:17" x14ac:dyDescent="0.25">
      <c r="A732" s="9">
        <v>44583</v>
      </c>
      <c r="B732" s="7">
        <v>2463</v>
      </c>
      <c r="C732" s="7">
        <v>0</v>
      </c>
      <c r="D732" s="7">
        <v>310276</v>
      </c>
      <c r="E732" s="7">
        <v>0</v>
      </c>
      <c r="F732" s="7">
        <v>0</v>
      </c>
      <c r="G732" s="7">
        <v>74478</v>
      </c>
      <c r="H732" s="7">
        <v>0</v>
      </c>
      <c r="I732" s="7">
        <v>234943</v>
      </c>
      <c r="J732" s="7">
        <v>1</v>
      </c>
      <c r="K732" s="7">
        <v>847</v>
      </c>
      <c r="L732" s="7">
        <v>0</v>
      </c>
      <c r="M732" s="7">
        <v>245</v>
      </c>
      <c r="N732" s="7">
        <v>2218</v>
      </c>
      <c r="O732" s="7">
        <v>71</v>
      </c>
      <c r="P732" s="7">
        <v>2147</v>
      </c>
      <c r="Q732" s="7">
        <v>8</v>
      </c>
    </row>
    <row r="733" spans="1:17" x14ac:dyDescent="0.25">
      <c r="A733" s="9">
        <v>44584</v>
      </c>
      <c r="B733" s="7">
        <v>3496</v>
      </c>
      <c r="C733" s="7">
        <v>0</v>
      </c>
      <c r="D733" s="7">
        <v>313772</v>
      </c>
      <c r="E733" s="7">
        <v>0</v>
      </c>
      <c r="F733" s="7">
        <v>0</v>
      </c>
      <c r="G733" s="7">
        <v>74478</v>
      </c>
      <c r="H733" s="7">
        <v>0</v>
      </c>
      <c r="I733" s="7">
        <v>238438</v>
      </c>
      <c r="J733" s="7">
        <v>1</v>
      </c>
      <c r="K733" s="7">
        <v>848</v>
      </c>
      <c r="L733" s="7">
        <v>0</v>
      </c>
      <c r="M733" s="7">
        <v>439</v>
      </c>
      <c r="N733" s="7">
        <v>3057</v>
      </c>
      <c r="O733" s="7">
        <v>150</v>
      </c>
      <c r="P733" s="7">
        <v>2907</v>
      </c>
      <c r="Q733" s="7">
        <v>7</v>
      </c>
    </row>
    <row r="734" spans="1:17" x14ac:dyDescent="0.25">
      <c r="A734" s="9">
        <v>44585</v>
      </c>
      <c r="B734" s="7">
        <v>3002</v>
      </c>
      <c r="C734" s="7">
        <v>0</v>
      </c>
      <c r="D734" s="7">
        <v>316774</v>
      </c>
      <c r="E734" s="7">
        <v>0</v>
      </c>
      <c r="F734" s="7">
        <v>0</v>
      </c>
      <c r="G734" s="7">
        <v>74478</v>
      </c>
      <c r="H734" s="7">
        <v>0</v>
      </c>
      <c r="I734" s="7">
        <v>241440</v>
      </c>
      <c r="J734" s="7">
        <v>0</v>
      </c>
      <c r="K734" s="7">
        <v>848</v>
      </c>
      <c r="L734" s="7">
        <v>0</v>
      </c>
      <c r="M734" s="7">
        <v>378</v>
      </c>
      <c r="N734" s="7">
        <v>2624</v>
      </c>
      <c r="O734" s="7">
        <v>59</v>
      </c>
      <c r="P734" s="7">
        <v>2565</v>
      </c>
      <c r="Q734" s="7">
        <v>9</v>
      </c>
    </row>
    <row r="735" spans="1:17" x14ac:dyDescent="0.25">
      <c r="A735" s="9">
        <v>44586</v>
      </c>
      <c r="B735" s="7">
        <v>5996</v>
      </c>
      <c r="C735" s="7">
        <v>0</v>
      </c>
      <c r="D735" s="7">
        <v>322770</v>
      </c>
      <c r="E735" s="7">
        <v>0</v>
      </c>
      <c r="F735" s="7">
        <v>0</v>
      </c>
      <c r="G735" s="7">
        <v>74478</v>
      </c>
      <c r="H735" s="7">
        <v>0</v>
      </c>
      <c r="I735" s="7">
        <v>247434</v>
      </c>
      <c r="J735" s="7">
        <v>2</v>
      </c>
      <c r="K735" s="7">
        <v>850</v>
      </c>
      <c r="L735" s="7">
        <v>0</v>
      </c>
      <c r="M735" s="7">
        <v>418</v>
      </c>
      <c r="N735" s="7">
        <v>5578</v>
      </c>
      <c r="O735" s="7">
        <v>134</v>
      </c>
      <c r="P735" s="7">
        <v>5444</v>
      </c>
      <c r="Q735" s="7">
        <v>9</v>
      </c>
    </row>
    <row r="736" spans="1:17" x14ac:dyDescent="0.25">
      <c r="A736" s="9">
        <v>44587</v>
      </c>
      <c r="B736" s="7">
        <v>4832</v>
      </c>
      <c r="C736" s="7">
        <v>0</v>
      </c>
      <c r="D736" s="7">
        <v>327602</v>
      </c>
      <c r="E736" s="7">
        <v>0</v>
      </c>
      <c r="F736" s="7">
        <v>0</v>
      </c>
      <c r="G736" s="7">
        <v>74478</v>
      </c>
      <c r="H736" s="7">
        <v>0</v>
      </c>
      <c r="I736" s="7">
        <v>252266</v>
      </c>
      <c r="J736" s="7">
        <v>0</v>
      </c>
      <c r="K736" s="7">
        <v>850</v>
      </c>
      <c r="L736" s="7">
        <v>0</v>
      </c>
      <c r="M736" s="7">
        <v>272</v>
      </c>
      <c r="N736" s="7">
        <v>4560</v>
      </c>
      <c r="O736" s="7">
        <v>159</v>
      </c>
      <c r="P736" s="7">
        <v>4401</v>
      </c>
      <c r="Q736" s="7">
        <v>10</v>
      </c>
    </row>
    <row r="737" spans="1:17" x14ac:dyDescent="0.25">
      <c r="A737" s="9">
        <v>44588</v>
      </c>
      <c r="B737" s="7">
        <v>5469</v>
      </c>
      <c r="C737" s="7">
        <v>0</v>
      </c>
      <c r="D737" s="7">
        <v>333071</v>
      </c>
      <c r="E737" s="7">
        <v>0</v>
      </c>
      <c r="F737" s="7">
        <v>0</v>
      </c>
      <c r="G737" s="7">
        <v>74478</v>
      </c>
      <c r="H737" s="7">
        <v>0</v>
      </c>
      <c r="I737" s="7">
        <v>257735</v>
      </c>
      <c r="J737" s="7">
        <v>0</v>
      </c>
      <c r="K737" s="7">
        <v>850</v>
      </c>
      <c r="L737" s="7">
        <v>0</v>
      </c>
      <c r="M737" s="7">
        <v>379</v>
      </c>
      <c r="N737" s="7">
        <v>5090</v>
      </c>
      <c r="O737" s="7">
        <v>127</v>
      </c>
      <c r="P737" s="7">
        <v>4963</v>
      </c>
      <c r="Q737" s="7">
        <v>10</v>
      </c>
    </row>
    <row r="738" spans="1:17" x14ac:dyDescent="0.25">
      <c r="A738" s="9">
        <v>44589</v>
      </c>
      <c r="B738" s="7">
        <v>5554</v>
      </c>
      <c r="C738" s="7">
        <v>0</v>
      </c>
      <c r="D738" s="7">
        <v>338625</v>
      </c>
      <c r="E738" s="7">
        <v>0</v>
      </c>
      <c r="F738" s="7">
        <v>0</v>
      </c>
      <c r="G738" s="7">
        <v>74478</v>
      </c>
      <c r="H738" s="7">
        <v>0</v>
      </c>
      <c r="I738" s="7">
        <v>263286</v>
      </c>
      <c r="J738" s="7">
        <v>3</v>
      </c>
      <c r="K738" s="7">
        <v>853</v>
      </c>
      <c r="L738" s="7">
        <v>0</v>
      </c>
      <c r="M738" s="7">
        <v>282</v>
      </c>
      <c r="N738" s="7">
        <v>5272</v>
      </c>
      <c r="O738" s="7">
        <v>126</v>
      </c>
      <c r="P738" s="7">
        <v>5146</v>
      </c>
      <c r="Q738" s="7">
        <v>7</v>
      </c>
    </row>
    <row r="739" spans="1:17" x14ac:dyDescent="0.25">
      <c r="A739" s="9">
        <v>44590</v>
      </c>
      <c r="B739" s="7">
        <v>5207</v>
      </c>
      <c r="C739" s="7">
        <v>0</v>
      </c>
      <c r="D739" s="7">
        <v>343832</v>
      </c>
      <c r="E739" s="7">
        <v>0</v>
      </c>
      <c r="F739" s="7">
        <v>0</v>
      </c>
      <c r="G739" s="7">
        <v>74478</v>
      </c>
      <c r="H739" s="7">
        <v>0</v>
      </c>
      <c r="I739" s="7">
        <v>268492</v>
      </c>
      <c r="J739" s="7">
        <v>1</v>
      </c>
      <c r="K739" s="7">
        <v>854</v>
      </c>
      <c r="L739" s="7">
        <v>0</v>
      </c>
      <c r="M739" s="7">
        <v>248</v>
      </c>
      <c r="N739" s="7">
        <v>4959</v>
      </c>
      <c r="O739" s="7">
        <v>103</v>
      </c>
      <c r="P739" s="7">
        <v>4856</v>
      </c>
      <c r="Q739" s="7">
        <v>9</v>
      </c>
    </row>
    <row r="740" spans="1:17" x14ac:dyDescent="0.25">
      <c r="A740" s="9">
        <v>44591</v>
      </c>
      <c r="B740" s="7">
        <v>4498</v>
      </c>
      <c r="C740" s="7">
        <v>0</v>
      </c>
      <c r="D740" s="7">
        <v>348330</v>
      </c>
      <c r="E740" s="7">
        <v>0</v>
      </c>
      <c r="F740" s="7">
        <v>0</v>
      </c>
      <c r="G740" s="7">
        <v>74478</v>
      </c>
      <c r="H740" s="7">
        <v>0</v>
      </c>
      <c r="I740" s="7">
        <v>272990</v>
      </c>
      <c r="J740" s="7">
        <v>0</v>
      </c>
      <c r="K740" s="7">
        <v>854</v>
      </c>
      <c r="L740" s="7">
        <v>0</v>
      </c>
      <c r="M740" s="7">
        <v>272</v>
      </c>
      <c r="N740" s="7">
        <v>4226</v>
      </c>
      <c r="O740" s="7">
        <v>53</v>
      </c>
      <c r="P740" s="7">
        <v>4173</v>
      </c>
      <c r="Q740" s="7">
        <v>8</v>
      </c>
    </row>
    <row r="741" spans="1:17" x14ac:dyDescent="0.25">
      <c r="A741" s="9">
        <v>44592</v>
      </c>
      <c r="B741" s="7">
        <v>4481</v>
      </c>
      <c r="C741" s="7">
        <v>0</v>
      </c>
      <c r="D741" s="7">
        <v>352811</v>
      </c>
      <c r="E741" s="7">
        <v>0</v>
      </c>
      <c r="F741" s="7">
        <v>0</v>
      </c>
      <c r="G741" s="7">
        <v>74478</v>
      </c>
      <c r="H741" s="7">
        <v>0</v>
      </c>
      <c r="I741" s="7">
        <v>277470</v>
      </c>
      <c r="J741" s="7">
        <v>1</v>
      </c>
      <c r="K741" s="7">
        <v>855</v>
      </c>
      <c r="L741" s="7">
        <v>0</v>
      </c>
      <c r="M741" s="7">
        <v>240</v>
      </c>
      <c r="N741" s="7">
        <v>4241</v>
      </c>
      <c r="O741" s="7">
        <v>44</v>
      </c>
      <c r="P741" s="7">
        <v>4197</v>
      </c>
      <c r="Q741" s="7">
        <v>7</v>
      </c>
    </row>
    <row r="742" spans="1:17" x14ac:dyDescent="0.25">
      <c r="A742" s="9">
        <v>44593</v>
      </c>
      <c r="B742" s="7">
        <v>6264</v>
      </c>
      <c r="C742" s="7">
        <v>0</v>
      </c>
      <c r="D742" s="7">
        <v>359075</v>
      </c>
      <c r="E742" s="7">
        <v>0</v>
      </c>
      <c r="F742" s="7">
        <v>0</v>
      </c>
      <c r="G742" s="7">
        <v>74478</v>
      </c>
      <c r="H742" s="7">
        <v>0</v>
      </c>
      <c r="I742" s="7">
        <v>283731</v>
      </c>
      <c r="J742" s="7">
        <v>3</v>
      </c>
      <c r="K742" s="7">
        <v>858</v>
      </c>
      <c r="L742" s="7">
        <v>0</v>
      </c>
      <c r="M742" s="7">
        <v>144</v>
      </c>
      <c r="N742" s="7">
        <v>6120</v>
      </c>
      <c r="O742" s="7">
        <v>41</v>
      </c>
      <c r="P742" s="7">
        <v>6079</v>
      </c>
      <c r="Q742" s="7">
        <v>8</v>
      </c>
    </row>
    <row r="743" spans="1:17" x14ac:dyDescent="0.25">
      <c r="A743" s="9">
        <v>44594</v>
      </c>
      <c r="B743" s="7">
        <v>3101</v>
      </c>
      <c r="C743" s="7">
        <v>0</v>
      </c>
      <c r="D743" s="7">
        <v>362176</v>
      </c>
      <c r="E743" s="7">
        <v>0</v>
      </c>
      <c r="F743" s="7">
        <v>0</v>
      </c>
      <c r="G743" s="7">
        <v>74478</v>
      </c>
      <c r="H743" s="7">
        <v>0</v>
      </c>
      <c r="I743" s="7">
        <v>286831</v>
      </c>
      <c r="J743" s="7">
        <v>1</v>
      </c>
      <c r="K743" s="7">
        <v>859</v>
      </c>
      <c r="L743" s="7">
        <v>0</v>
      </c>
      <c r="M743" s="7">
        <v>182</v>
      </c>
      <c r="N743" s="7">
        <v>2919</v>
      </c>
      <c r="O743" s="7">
        <v>19</v>
      </c>
      <c r="P743" s="7">
        <v>2900</v>
      </c>
      <c r="Q743" s="7">
        <v>9</v>
      </c>
    </row>
    <row r="744" spans="1:17" x14ac:dyDescent="0.25">
      <c r="A744" s="9">
        <v>44595</v>
      </c>
      <c r="B744" s="7">
        <v>4297</v>
      </c>
      <c r="C744" s="7">
        <v>0</v>
      </c>
      <c r="D744" s="7">
        <v>366473</v>
      </c>
      <c r="E744" s="7">
        <v>0</v>
      </c>
      <c r="F744" s="7">
        <v>0</v>
      </c>
      <c r="G744" s="7">
        <v>74478</v>
      </c>
      <c r="H744" s="7">
        <v>0</v>
      </c>
      <c r="I744" s="7">
        <v>291127</v>
      </c>
      <c r="J744" s="7">
        <v>1</v>
      </c>
      <c r="K744" s="7">
        <v>860</v>
      </c>
      <c r="L744" s="7">
        <v>0</v>
      </c>
      <c r="M744" s="7">
        <v>210</v>
      </c>
      <c r="N744" s="7">
        <v>4087</v>
      </c>
      <c r="O744" s="7">
        <v>25</v>
      </c>
      <c r="P744" s="7">
        <v>4062</v>
      </c>
      <c r="Q744" s="7">
        <v>13</v>
      </c>
    </row>
    <row r="745" spans="1:17" x14ac:dyDescent="0.25">
      <c r="A745" s="9">
        <v>44596</v>
      </c>
      <c r="B745" s="7">
        <v>13208</v>
      </c>
      <c r="C745" s="7">
        <v>0</v>
      </c>
      <c r="D745" s="7">
        <v>379681</v>
      </c>
      <c r="E745" s="7">
        <v>0</v>
      </c>
      <c r="F745" s="7">
        <v>0</v>
      </c>
      <c r="G745" s="7">
        <v>74478</v>
      </c>
      <c r="H745" s="7">
        <v>0</v>
      </c>
      <c r="I745" s="7">
        <v>304329</v>
      </c>
      <c r="J745" s="7">
        <v>6</v>
      </c>
      <c r="K745" s="7">
        <v>866</v>
      </c>
      <c r="L745" s="7">
        <v>0</v>
      </c>
      <c r="M745" s="7">
        <v>162</v>
      </c>
      <c r="N745" s="7">
        <v>13046</v>
      </c>
      <c r="O745" s="7">
        <v>75</v>
      </c>
      <c r="P745" s="7">
        <v>12971</v>
      </c>
      <c r="Q745" s="7">
        <v>12</v>
      </c>
    </row>
    <row r="746" spans="1:17" x14ac:dyDescent="0.25">
      <c r="A746" s="9">
        <v>44597</v>
      </c>
      <c r="B746" s="7">
        <v>10390</v>
      </c>
      <c r="C746" s="7">
        <v>0</v>
      </c>
      <c r="D746" s="7">
        <v>390071</v>
      </c>
      <c r="E746" s="7">
        <v>0</v>
      </c>
      <c r="F746" s="7">
        <v>0</v>
      </c>
      <c r="G746" s="7">
        <v>74478</v>
      </c>
      <c r="H746" s="7">
        <v>0</v>
      </c>
      <c r="I746" s="7">
        <v>314717</v>
      </c>
      <c r="J746" s="7">
        <v>2</v>
      </c>
      <c r="K746" s="7">
        <v>868</v>
      </c>
      <c r="L746" s="7">
        <v>0</v>
      </c>
      <c r="M746" s="7">
        <v>182</v>
      </c>
      <c r="N746" s="7">
        <v>10208</v>
      </c>
      <c r="O746" s="7">
        <v>71</v>
      </c>
      <c r="P746" s="7">
        <v>10137</v>
      </c>
      <c r="Q746" s="7">
        <v>16</v>
      </c>
    </row>
    <row r="747" spans="1:17" x14ac:dyDescent="0.25">
      <c r="A747" s="9">
        <v>44598</v>
      </c>
      <c r="B747" s="7">
        <v>7752</v>
      </c>
      <c r="C747" s="7">
        <v>0</v>
      </c>
      <c r="D747" s="7">
        <v>397823</v>
      </c>
      <c r="E747" s="7">
        <v>0</v>
      </c>
      <c r="F747" s="7">
        <v>0</v>
      </c>
      <c r="G747" s="7">
        <v>74478</v>
      </c>
      <c r="H747" s="7">
        <v>0</v>
      </c>
      <c r="I747" s="7">
        <v>322466</v>
      </c>
      <c r="J747" s="7">
        <v>3</v>
      </c>
      <c r="K747" s="7">
        <v>871</v>
      </c>
      <c r="L747" s="7">
        <v>0</v>
      </c>
      <c r="M747" s="7">
        <v>113</v>
      </c>
      <c r="N747" s="7">
        <v>7639</v>
      </c>
      <c r="O747" s="7">
        <v>49</v>
      </c>
      <c r="P747" s="7">
        <v>7590</v>
      </c>
      <c r="Q747" s="7">
        <v>11</v>
      </c>
    </row>
    <row r="748" spans="1:17" x14ac:dyDescent="0.25">
      <c r="A748" s="9">
        <v>44599</v>
      </c>
      <c r="B748" s="7">
        <v>7806</v>
      </c>
      <c r="C748" s="7">
        <v>0</v>
      </c>
      <c r="D748" s="7">
        <v>405629</v>
      </c>
      <c r="E748" s="7">
        <v>0</v>
      </c>
      <c r="F748" s="7">
        <v>0</v>
      </c>
      <c r="G748" s="7">
        <v>74478</v>
      </c>
      <c r="H748" s="7">
        <v>0</v>
      </c>
      <c r="I748" s="7">
        <v>330269</v>
      </c>
      <c r="J748" s="7">
        <v>3</v>
      </c>
      <c r="K748" s="7">
        <v>874</v>
      </c>
      <c r="L748" s="7">
        <v>0</v>
      </c>
      <c r="M748" s="7">
        <v>177</v>
      </c>
      <c r="N748" s="7">
        <v>7629</v>
      </c>
      <c r="O748" s="7">
        <v>52</v>
      </c>
      <c r="P748" s="7">
        <v>7577</v>
      </c>
      <c r="Q748" s="7">
        <v>12</v>
      </c>
    </row>
    <row r="749" spans="1:17" x14ac:dyDescent="0.25">
      <c r="A749" s="9">
        <v>44600</v>
      </c>
      <c r="B749" s="7">
        <v>13011</v>
      </c>
      <c r="C749" s="7">
        <v>0</v>
      </c>
      <c r="D749" s="7">
        <v>418640</v>
      </c>
      <c r="E749" s="7">
        <v>0</v>
      </c>
      <c r="F749" s="7">
        <v>0</v>
      </c>
      <c r="G749" s="7">
        <v>74478</v>
      </c>
      <c r="H749" s="7">
        <v>0</v>
      </c>
      <c r="I749" s="7">
        <v>343277</v>
      </c>
      <c r="J749" s="7">
        <v>3</v>
      </c>
      <c r="K749" s="7">
        <v>877</v>
      </c>
      <c r="L749" s="7">
        <v>0</v>
      </c>
      <c r="M749" s="7">
        <v>220</v>
      </c>
      <c r="N749" s="7">
        <v>12791</v>
      </c>
      <c r="O749" s="7">
        <v>70</v>
      </c>
      <c r="P749" s="7">
        <v>12721</v>
      </c>
      <c r="Q749" s="7">
        <v>13</v>
      </c>
    </row>
    <row r="750" spans="1:17" x14ac:dyDescent="0.25">
      <c r="A750" s="9">
        <v>44601</v>
      </c>
      <c r="B750" s="7">
        <v>10314</v>
      </c>
      <c r="C750" s="7">
        <v>0</v>
      </c>
      <c r="D750" s="7">
        <v>428954</v>
      </c>
      <c r="E750" s="7">
        <v>0</v>
      </c>
      <c r="F750" s="7">
        <v>0</v>
      </c>
      <c r="G750" s="7">
        <v>74478</v>
      </c>
      <c r="H750" s="7">
        <v>0</v>
      </c>
      <c r="I750" s="7">
        <v>353587</v>
      </c>
      <c r="J750" s="7">
        <v>4</v>
      </c>
      <c r="K750" s="7">
        <v>881</v>
      </c>
      <c r="L750" s="7">
        <v>0</v>
      </c>
      <c r="M750" s="7">
        <v>139</v>
      </c>
      <c r="N750" s="7">
        <v>10175</v>
      </c>
      <c r="O750" s="7">
        <v>76</v>
      </c>
      <c r="P750" s="7">
        <v>10099</v>
      </c>
      <c r="Q750" s="7">
        <v>19</v>
      </c>
    </row>
    <row r="751" spans="1:17" x14ac:dyDescent="0.25">
      <c r="A751" s="9">
        <v>44602</v>
      </c>
      <c r="B751" s="7">
        <v>10686</v>
      </c>
      <c r="C751" s="7">
        <v>0</v>
      </c>
      <c r="D751" s="7">
        <v>439640</v>
      </c>
      <c r="E751" s="7">
        <v>0</v>
      </c>
      <c r="F751" s="7">
        <v>0</v>
      </c>
      <c r="G751" s="7">
        <v>74478</v>
      </c>
      <c r="H751" s="7">
        <v>0</v>
      </c>
      <c r="I751" s="7">
        <v>364272</v>
      </c>
      <c r="J751" s="7">
        <v>1</v>
      </c>
      <c r="K751" s="7">
        <v>882</v>
      </c>
      <c r="L751" s="7">
        <v>0</v>
      </c>
      <c r="M751" s="7">
        <v>144</v>
      </c>
      <c r="N751" s="7">
        <v>10542</v>
      </c>
      <c r="O751" s="7">
        <v>63</v>
      </c>
      <c r="P751" s="7">
        <v>10479</v>
      </c>
      <c r="Q751" s="7">
        <v>19</v>
      </c>
    </row>
    <row r="752" spans="1:17" x14ac:dyDescent="0.25">
      <c r="A752" s="9">
        <v>44603</v>
      </c>
      <c r="B752" s="7">
        <v>9930</v>
      </c>
      <c r="C752" s="7">
        <v>0</v>
      </c>
      <c r="D752" s="7">
        <v>449570</v>
      </c>
      <c r="E752" s="7">
        <v>0</v>
      </c>
      <c r="F752" s="7">
        <v>0</v>
      </c>
      <c r="G752" s="7">
        <v>74478</v>
      </c>
      <c r="H752" s="7">
        <v>0</v>
      </c>
      <c r="I752" s="7">
        <v>374199</v>
      </c>
      <c r="J752" s="7">
        <v>3</v>
      </c>
      <c r="K752" s="7">
        <v>885</v>
      </c>
      <c r="L752" s="7">
        <v>0</v>
      </c>
      <c r="M752" s="7">
        <v>159</v>
      </c>
      <c r="N752" s="7">
        <v>9771</v>
      </c>
      <c r="O752" s="7">
        <v>84</v>
      </c>
      <c r="P752" s="7">
        <v>9687</v>
      </c>
      <c r="Q752" s="7">
        <v>12</v>
      </c>
    </row>
    <row r="753" spans="1:17" x14ac:dyDescent="0.25">
      <c r="A753" s="9">
        <v>44604</v>
      </c>
      <c r="B753" s="7">
        <v>10505</v>
      </c>
      <c r="C753" s="7">
        <v>0</v>
      </c>
      <c r="D753" s="7">
        <v>460075</v>
      </c>
      <c r="E753" s="7">
        <v>0</v>
      </c>
      <c r="F753" s="7">
        <v>0</v>
      </c>
      <c r="G753" s="7">
        <v>74478</v>
      </c>
      <c r="H753" s="7">
        <v>0</v>
      </c>
      <c r="I753" s="7">
        <v>384696</v>
      </c>
      <c r="J753" s="7">
        <v>8</v>
      </c>
      <c r="K753" s="7">
        <v>893</v>
      </c>
      <c r="L753" s="7">
        <v>0</v>
      </c>
      <c r="M753" s="7">
        <v>180</v>
      </c>
      <c r="N753" s="7">
        <v>10325</v>
      </c>
      <c r="O753" s="7">
        <v>61</v>
      </c>
      <c r="P753" s="7">
        <v>10264</v>
      </c>
      <c r="Q753" s="7">
        <v>7</v>
      </c>
    </row>
    <row r="754" spans="1:17" x14ac:dyDescent="0.25">
      <c r="A754" s="9">
        <v>44605</v>
      </c>
      <c r="B754" s="7">
        <v>9420</v>
      </c>
      <c r="C754" s="7">
        <v>0</v>
      </c>
      <c r="D754" s="7">
        <v>469495</v>
      </c>
      <c r="E754" s="7">
        <v>0</v>
      </c>
      <c r="F754" s="7">
        <v>0</v>
      </c>
      <c r="G754" s="7">
        <v>74478</v>
      </c>
      <c r="H754" s="7">
        <v>0</v>
      </c>
      <c r="I754" s="7">
        <v>394112</v>
      </c>
      <c r="J754" s="7">
        <v>4</v>
      </c>
      <c r="K754" s="7">
        <v>897</v>
      </c>
      <c r="L754" s="7">
        <v>0</v>
      </c>
      <c r="M754" s="7">
        <v>225</v>
      </c>
      <c r="N754" s="7">
        <v>9195</v>
      </c>
      <c r="O754" s="7">
        <v>37</v>
      </c>
      <c r="P754" s="7">
        <v>9158</v>
      </c>
      <c r="Q754" s="7">
        <v>10</v>
      </c>
    </row>
    <row r="755" spans="1:17" x14ac:dyDescent="0.25">
      <c r="A755" s="9">
        <v>44606</v>
      </c>
      <c r="B755" s="7">
        <v>9082</v>
      </c>
      <c r="C755" s="7">
        <v>0</v>
      </c>
      <c r="D755" s="7">
        <v>478577</v>
      </c>
      <c r="E755" s="7">
        <v>0</v>
      </c>
      <c r="F755" s="7">
        <v>0</v>
      </c>
      <c r="G755" s="7">
        <v>74478</v>
      </c>
      <c r="H755" s="7">
        <v>0</v>
      </c>
      <c r="I755" s="7">
        <v>403185</v>
      </c>
      <c r="J755" s="7">
        <v>9</v>
      </c>
      <c r="K755" s="7">
        <v>906</v>
      </c>
      <c r="L755" s="7">
        <v>0</v>
      </c>
      <c r="M755" s="7">
        <v>155</v>
      </c>
      <c r="N755" s="7">
        <v>8927</v>
      </c>
      <c r="O755" s="7">
        <v>30</v>
      </c>
      <c r="P755" s="7">
        <v>8897</v>
      </c>
      <c r="Q755" s="7">
        <v>9</v>
      </c>
    </row>
    <row r="756" spans="1:17" x14ac:dyDescent="0.25">
      <c r="A756" s="9">
        <v>44607</v>
      </c>
      <c r="B756" s="7">
        <v>19420</v>
      </c>
      <c r="C756" s="7">
        <v>0</v>
      </c>
      <c r="D756" s="7">
        <v>497997</v>
      </c>
      <c r="E756" s="7">
        <v>0</v>
      </c>
      <c r="F756" s="7">
        <v>0</v>
      </c>
      <c r="G756" s="7">
        <v>74478</v>
      </c>
      <c r="H756" s="7">
        <v>0</v>
      </c>
      <c r="I756" s="7">
        <v>422598</v>
      </c>
      <c r="J756" s="7">
        <v>7</v>
      </c>
      <c r="K756" s="7">
        <v>913</v>
      </c>
      <c r="L756" s="7">
        <v>0</v>
      </c>
      <c r="M756" s="7">
        <v>241</v>
      </c>
      <c r="N756" s="7">
        <v>19179</v>
      </c>
      <c r="O756" s="7">
        <v>74</v>
      </c>
      <c r="P756" s="7">
        <v>19105</v>
      </c>
      <c r="Q756" s="7">
        <v>10</v>
      </c>
    </row>
    <row r="757" spans="1:17" x14ac:dyDescent="0.25">
      <c r="A757" s="9">
        <v>44608</v>
      </c>
      <c r="B757" s="7">
        <v>16883</v>
      </c>
      <c r="C757" s="7">
        <v>0</v>
      </c>
      <c r="D757" s="7">
        <v>514880</v>
      </c>
      <c r="E757" s="7">
        <v>0</v>
      </c>
      <c r="F757" s="7">
        <v>0</v>
      </c>
      <c r="G757" s="7">
        <v>74478</v>
      </c>
      <c r="H757" s="7">
        <v>0</v>
      </c>
      <c r="I757" s="7">
        <v>439468</v>
      </c>
      <c r="J757" s="7">
        <v>13</v>
      </c>
      <c r="K757" s="7">
        <v>926</v>
      </c>
      <c r="L757" s="7">
        <v>0</v>
      </c>
      <c r="M757" s="7">
        <v>194</v>
      </c>
      <c r="N757" s="7">
        <v>16689</v>
      </c>
      <c r="O757" s="7">
        <v>76</v>
      </c>
      <c r="P757" s="7">
        <v>16613</v>
      </c>
      <c r="Q757" s="7">
        <v>20</v>
      </c>
    </row>
    <row r="758" spans="1:17" x14ac:dyDescent="0.25">
      <c r="A758" s="9">
        <v>44609</v>
      </c>
      <c r="B758" s="7">
        <v>18545</v>
      </c>
      <c r="C758" s="7">
        <v>0</v>
      </c>
      <c r="D758" s="7">
        <v>533425</v>
      </c>
      <c r="E758" s="7">
        <v>0</v>
      </c>
      <c r="F758" s="7">
        <v>0</v>
      </c>
      <c r="G758" s="7">
        <v>74478</v>
      </c>
      <c r="H758" s="7">
        <v>0</v>
      </c>
      <c r="I758" s="7">
        <v>458009</v>
      </c>
      <c r="J758" s="7">
        <v>4</v>
      </c>
      <c r="K758" s="7">
        <v>930</v>
      </c>
      <c r="L758" s="7">
        <v>0</v>
      </c>
      <c r="M758" s="7">
        <v>226</v>
      </c>
      <c r="N758" s="7">
        <v>18319</v>
      </c>
      <c r="O758" s="7">
        <v>62</v>
      </c>
      <c r="P758" s="7">
        <v>18257</v>
      </c>
      <c r="Q758" s="7">
        <v>19</v>
      </c>
    </row>
    <row r="759" spans="1:17" x14ac:dyDescent="0.25">
      <c r="A759" s="9">
        <v>44610</v>
      </c>
      <c r="B759" s="7">
        <v>18094</v>
      </c>
      <c r="C759" s="7">
        <v>0</v>
      </c>
      <c r="D759" s="7">
        <v>551519</v>
      </c>
      <c r="E759" s="7">
        <v>0</v>
      </c>
      <c r="F759" s="7">
        <v>0</v>
      </c>
      <c r="G759" s="7">
        <v>74478</v>
      </c>
      <c r="H759" s="7">
        <v>0</v>
      </c>
      <c r="I759" s="7">
        <v>476096</v>
      </c>
      <c r="J759" s="7">
        <v>7</v>
      </c>
      <c r="K759" s="7">
        <v>937</v>
      </c>
      <c r="L759" s="7">
        <v>0</v>
      </c>
      <c r="M759" s="7">
        <v>208</v>
      </c>
      <c r="N759" s="7">
        <v>17886</v>
      </c>
      <c r="O759" s="7">
        <v>73</v>
      </c>
      <c r="P759" s="7">
        <v>17813</v>
      </c>
      <c r="Q759" s="7">
        <v>23</v>
      </c>
    </row>
    <row r="760" spans="1:17" x14ac:dyDescent="0.25">
      <c r="A760" s="9">
        <v>44611</v>
      </c>
      <c r="B760" s="7">
        <v>24836</v>
      </c>
      <c r="C760" s="7">
        <v>0</v>
      </c>
      <c r="D760" s="7">
        <v>576355</v>
      </c>
      <c r="E760" s="7">
        <v>0</v>
      </c>
      <c r="F760" s="7">
        <v>0</v>
      </c>
      <c r="G760" s="7">
        <v>74478</v>
      </c>
      <c r="H760" s="7">
        <v>0</v>
      </c>
      <c r="I760" s="7">
        <v>500928</v>
      </c>
      <c r="J760" s="7">
        <v>4</v>
      </c>
      <c r="K760" s="7">
        <v>941</v>
      </c>
      <c r="L760" s="7">
        <v>0</v>
      </c>
      <c r="M760" s="7">
        <v>137</v>
      </c>
      <c r="N760" s="7">
        <v>24699</v>
      </c>
      <c r="O760" s="7">
        <v>50</v>
      </c>
      <c r="P760" s="7">
        <v>24649</v>
      </c>
      <c r="Q760" s="7">
        <v>18</v>
      </c>
    </row>
    <row r="761" spans="1:17" x14ac:dyDescent="0.25">
      <c r="A761" s="9">
        <v>44612</v>
      </c>
      <c r="B761" s="7">
        <v>6283</v>
      </c>
      <c r="C761" s="7">
        <v>0</v>
      </c>
      <c r="D761" s="7">
        <v>582638</v>
      </c>
      <c r="E761" s="7">
        <v>0</v>
      </c>
      <c r="F761" s="7">
        <v>0</v>
      </c>
      <c r="G761" s="7">
        <v>74478</v>
      </c>
      <c r="H761" s="7">
        <v>0</v>
      </c>
      <c r="I761" s="7">
        <v>507207</v>
      </c>
      <c r="J761" s="7">
        <v>4</v>
      </c>
      <c r="K761" s="7">
        <v>945</v>
      </c>
      <c r="L761" s="7">
        <v>0</v>
      </c>
      <c r="M761" s="7">
        <v>212</v>
      </c>
      <c r="N761" s="7">
        <v>6071</v>
      </c>
      <c r="O761" s="7">
        <v>44</v>
      </c>
      <c r="P761" s="7">
        <v>6027</v>
      </c>
      <c r="Q761" s="7">
        <v>19</v>
      </c>
    </row>
    <row r="762" spans="1:17" x14ac:dyDescent="0.25">
      <c r="A762" s="9">
        <v>44613</v>
      </c>
      <c r="B762" s="7">
        <v>13623</v>
      </c>
      <c r="C762" s="7">
        <v>0</v>
      </c>
      <c r="D762" s="7">
        <v>596261</v>
      </c>
      <c r="E762" s="7">
        <v>0</v>
      </c>
      <c r="F762" s="7">
        <v>0</v>
      </c>
      <c r="G762" s="7">
        <v>74478</v>
      </c>
      <c r="H762" s="7">
        <v>0</v>
      </c>
      <c r="I762" s="7">
        <v>520823</v>
      </c>
      <c r="J762" s="7">
        <v>7</v>
      </c>
      <c r="K762" s="7">
        <v>952</v>
      </c>
      <c r="L762" s="7">
        <v>0</v>
      </c>
      <c r="M762" s="7">
        <v>147</v>
      </c>
      <c r="N762" s="7">
        <v>13476</v>
      </c>
      <c r="O762" s="7">
        <v>29</v>
      </c>
      <c r="P762" s="7">
        <v>13447</v>
      </c>
      <c r="Q762" s="7">
        <v>21</v>
      </c>
    </row>
    <row r="763" spans="1:17" x14ac:dyDescent="0.25">
      <c r="A763" s="9">
        <v>44614</v>
      </c>
      <c r="B763" s="7">
        <v>26032</v>
      </c>
      <c r="C763" s="7">
        <v>0</v>
      </c>
      <c r="D763" s="7">
        <v>622293</v>
      </c>
      <c r="E763" s="7">
        <v>0</v>
      </c>
      <c r="F763" s="7">
        <v>0</v>
      </c>
      <c r="G763" s="7">
        <v>74478</v>
      </c>
      <c r="H763" s="7">
        <v>0</v>
      </c>
      <c r="I763" s="7">
        <v>546851</v>
      </c>
      <c r="J763" s="7">
        <v>4</v>
      </c>
      <c r="K763" s="7">
        <v>956</v>
      </c>
      <c r="L763" s="7">
        <v>0</v>
      </c>
      <c r="M763" s="7">
        <v>301</v>
      </c>
      <c r="N763" s="7">
        <v>25731</v>
      </c>
      <c r="O763" s="7">
        <v>55</v>
      </c>
      <c r="P763" s="7">
        <v>25676</v>
      </c>
      <c r="Q763" s="7">
        <v>28</v>
      </c>
    </row>
    <row r="764" spans="1:17" x14ac:dyDescent="0.25">
      <c r="A764" s="9">
        <v>44615</v>
      </c>
      <c r="B764" s="7">
        <v>20312</v>
      </c>
      <c r="C764" s="7">
        <v>0</v>
      </c>
      <c r="D764" s="7">
        <v>642605</v>
      </c>
      <c r="E764" s="7">
        <v>0</v>
      </c>
      <c r="F764" s="7">
        <v>0</v>
      </c>
      <c r="G764" s="7">
        <v>74478</v>
      </c>
      <c r="H764" s="7">
        <v>0</v>
      </c>
      <c r="I764" s="7">
        <v>567156</v>
      </c>
      <c r="J764" s="7">
        <v>7</v>
      </c>
      <c r="K764" s="7">
        <v>963</v>
      </c>
      <c r="L764" s="7">
        <v>0</v>
      </c>
      <c r="M764" s="7">
        <v>160</v>
      </c>
      <c r="N764" s="7">
        <v>20152</v>
      </c>
      <c r="O764" s="7">
        <v>41</v>
      </c>
      <c r="P764" s="7">
        <v>20111</v>
      </c>
      <c r="Q764" s="7">
        <v>29</v>
      </c>
    </row>
    <row r="765" spans="1:17" x14ac:dyDescent="0.25">
      <c r="A765" s="9">
        <v>44616</v>
      </c>
      <c r="B765" s="7">
        <v>18593</v>
      </c>
      <c r="C765" s="7">
        <v>0</v>
      </c>
      <c r="D765" s="7">
        <v>661198</v>
      </c>
      <c r="E765" s="7">
        <v>0</v>
      </c>
      <c r="F765" s="7">
        <v>0</v>
      </c>
      <c r="G765" s="7">
        <v>74478</v>
      </c>
      <c r="H765" s="7">
        <v>0</v>
      </c>
      <c r="I765" s="7">
        <v>585737</v>
      </c>
      <c r="J765" s="7">
        <v>12</v>
      </c>
      <c r="K765" s="7">
        <v>975</v>
      </c>
      <c r="L765" s="7">
        <v>0</v>
      </c>
      <c r="M765" s="7">
        <v>159</v>
      </c>
      <c r="N765" s="7">
        <v>18434</v>
      </c>
      <c r="O765" s="7">
        <v>28</v>
      </c>
      <c r="P765" s="7">
        <v>18406</v>
      </c>
      <c r="Q765" s="7">
        <v>30</v>
      </c>
    </row>
    <row r="766" spans="1:17" x14ac:dyDescent="0.25">
      <c r="A766" s="9">
        <v>44617</v>
      </c>
      <c r="B766" s="7">
        <v>18597</v>
      </c>
      <c r="C766" s="7">
        <v>0</v>
      </c>
      <c r="D766" s="7">
        <v>679795</v>
      </c>
      <c r="E766" s="7">
        <v>0</v>
      </c>
      <c r="F766" s="7">
        <v>0</v>
      </c>
      <c r="G766" s="7">
        <v>74478</v>
      </c>
      <c r="H766" s="7">
        <v>0</v>
      </c>
      <c r="I766" s="7">
        <v>604323</v>
      </c>
      <c r="J766" s="7">
        <v>11</v>
      </c>
      <c r="K766" s="7">
        <v>986</v>
      </c>
      <c r="L766" s="7">
        <v>0</v>
      </c>
      <c r="M766" s="7">
        <v>214</v>
      </c>
      <c r="N766" s="7">
        <v>18383</v>
      </c>
      <c r="O766" s="7">
        <v>48</v>
      </c>
      <c r="P766" s="7">
        <v>18335</v>
      </c>
      <c r="Q766" s="7">
        <v>29</v>
      </c>
    </row>
    <row r="767" spans="1:17" x14ac:dyDescent="0.25">
      <c r="A767" s="9">
        <v>44618</v>
      </c>
      <c r="B767" s="7">
        <v>16857</v>
      </c>
      <c r="C767" s="7">
        <v>0</v>
      </c>
      <c r="D767" s="7">
        <v>696652</v>
      </c>
      <c r="E767" s="7">
        <v>0</v>
      </c>
      <c r="F767" s="7">
        <v>0</v>
      </c>
      <c r="G767" s="7">
        <v>74478</v>
      </c>
      <c r="H767" s="7">
        <v>0</v>
      </c>
      <c r="I767" s="7">
        <v>621167</v>
      </c>
      <c r="J767" s="7">
        <v>13</v>
      </c>
      <c r="K767" s="7">
        <v>999</v>
      </c>
      <c r="L767" s="7">
        <v>0</v>
      </c>
      <c r="M767" s="7">
        <v>143</v>
      </c>
      <c r="N767" s="7">
        <v>16714</v>
      </c>
      <c r="O767" s="7">
        <v>29</v>
      </c>
      <c r="P767" s="7">
        <v>16685</v>
      </c>
      <c r="Q767" s="7">
        <v>27</v>
      </c>
    </row>
    <row r="768" spans="1:17" x14ac:dyDescent="0.25">
      <c r="A768" s="9">
        <v>44619</v>
      </c>
      <c r="B768" s="7">
        <v>14228</v>
      </c>
      <c r="C768" s="7">
        <v>0</v>
      </c>
      <c r="D768" s="7">
        <v>710880</v>
      </c>
      <c r="E768" s="7">
        <v>0</v>
      </c>
      <c r="F768" s="7">
        <v>0</v>
      </c>
      <c r="G768" s="7">
        <v>74478</v>
      </c>
      <c r="H768" s="7">
        <v>0</v>
      </c>
      <c r="I768" s="7">
        <v>635387</v>
      </c>
      <c r="J768" s="7">
        <v>8</v>
      </c>
      <c r="K768" s="7">
        <v>1007</v>
      </c>
      <c r="L768" s="7">
        <v>0</v>
      </c>
      <c r="M768" s="7">
        <v>164</v>
      </c>
      <c r="N768" s="7">
        <v>14064</v>
      </c>
      <c r="O768" s="7">
        <v>24</v>
      </c>
      <c r="P768" s="7">
        <v>14040</v>
      </c>
      <c r="Q768" s="7">
        <v>30</v>
      </c>
    </row>
    <row r="769" spans="1:17" x14ac:dyDescent="0.25">
      <c r="A769" s="9">
        <v>44620</v>
      </c>
      <c r="B769" s="7">
        <v>13544</v>
      </c>
      <c r="C769" s="7">
        <v>0</v>
      </c>
      <c r="D769" s="7">
        <v>724424</v>
      </c>
      <c r="E769" s="7">
        <v>0</v>
      </c>
      <c r="F769" s="7">
        <v>0</v>
      </c>
      <c r="G769" s="7">
        <v>74478</v>
      </c>
      <c r="H769" s="7">
        <v>0</v>
      </c>
      <c r="I769" s="7">
        <v>648919</v>
      </c>
      <c r="J769" s="7">
        <v>12</v>
      </c>
      <c r="K769" s="7">
        <v>1019</v>
      </c>
      <c r="L769" s="7">
        <v>0</v>
      </c>
      <c r="M769" s="7">
        <v>94</v>
      </c>
      <c r="N769" s="7">
        <v>13450</v>
      </c>
      <c r="O769" s="7">
        <v>18</v>
      </c>
      <c r="P769" s="7">
        <v>13432</v>
      </c>
      <c r="Q769" s="7">
        <v>32</v>
      </c>
    </row>
    <row r="770" spans="1:17" x14ac:dyDescent="0.25">
      <c r="A770" s="9">
        <v>44621</v>
      </c>
      <c r="B770" s="7">
        <v>24080</v>
      </c>
      <c r="C770" s="7">
        <v>0</v>
      </c>
      <c r="D770" s="7">
        <v>748504</v>
      </c>
      <c r="E770" s="7">
        <v>0</v>
      </c>
      <c r="F770" s="7">
        <v>0</v>
      </c>
      <c r="G770" s="7">
        <v>74478</v>
      </c>
      <c r="H770" s="7">
        <v>0</v>
      </c>
      <c r="I770" s="7">
        <v>672988</v>
      </c>
      <c r="J770" s="7">
        <v>11</v>
      </c>
      <c r="K770" s="7">
        <v>1030</v>
      </c>
      <c r="L770" s="7">
        <v>0</v>
      </c>
      <c r="M770" s="7">
        <v>189</v>
      </c>
      <c r="N770" s="7">
        <v>23891</v>
      </c>
      <c r="O770" s="7">
        <v>43</v>
      </c>
      <c r="P770" s="7">
        <v>23848</v>
      </c>
      <c r="Q770" s="7">
        <v>32</v>
      </c>
    </row>
    <row r="771" spans="1:17" x14ac:dyDescent="0.25">
      <c r="A771" s="9">
        <v>44622</v>
      </c>
      <c r="B771" s="7">
        <v>19159</v>
      </c>
      <c r="C771" s="7">
        <v>0</v>
      </c>
      <c r="D771" s="7">
        <v>767663</v>
      </c>
      <c r="E771" s="7">
        <v>0</v>
      </c>
      <c r="F771" s="7">
        <v>0</v>
      </c>
      <c r="G771" s="7">
        <v>74478</v>
      </c>
      <c r="H771" s="7">
        <v>0</v>
      </c>
      <c r="I771" s="7">
        <v>692137</v>
      </c>
      <c r="J771" s="7">
        <v>10</v>
      </c>
      <c r="K771" s="7">
        <v>1040</v>
      </c>
      <c r="L771" s="7">
        <v>0</v>
      </c>
      <c r="M771" s="7">
        <v>160</v>
      </c>
      <c r="N771" s="7">
        <v>18999</v>
      </c>
      <c r="O771" s="7">
        <v>40</v>
      </c>
      <c r="P771" s="7">
        <v>18959</v>
      </c>
      <c r="Q771" s="7">
        <v>26</v>
      </c>
    </row>
    <row r="772" spans="1:17" x14ac:dyDescent="0.25">
      <c r="A772" s="9">
        <v>44623</v>
      </c>
      <c r="B772" s="7">
        <v>18162</v>
      </c>
      <c r="C772" s="7">
        <v>0</v>
      </c>
      <c r="D772" s="7">
        <v>785825</v>
      </c>
      <c r="E772" s="7">
        <v>0</v>
      </c>
      <c r="F772" s="7">
        <v>0</v>
      </c>
      <c r="G772" s="7">
        <v>74478</v>
      </c>
      <c r="H772" s="7">
        <v>0</v>
      </c>
      <c r="I772" s="7">
        <v>710290</v>
      </c>
      <c r="J772" s="7">
        <v>9</v>
      </c>
      <c r="K772" s="7">
        <v>1049</v>
      </c>
      <c r="L772" s="7">
        <v>0</v>
      </c>
      <c r="M772" s="7">
        <v>171</v>
      </c>
      <c r="N772" s="7">
        <v>17991</v>
      </c>
      <c r="O772" s="7">
        <v>30</v>
      </c>
      <c r="P772" s="7">
        <v>17961</v>
      </c>
      <c r="Q772" s="7">
        <v>28</v>
      </c>
    </row>
    <row r="773" spans="1:17" x14ac:dyDescent="0.25">
      <c r="A773" s="9">
        <v>44624</v>
      </c>
      <c r="B773" s="7">
        <v>17564</v>
      </c>
      <c r="C773" s="7">
        <v>0</v>
      </c>
      <c r="D773" s="7">
        <v>803389</v>
      </c>
      <c r="E773" s="7">
        <v>0</v>
      </c>
      <c r="F773" s="7">
        <v>0</v>
      </c>
      <c r="G773" s="7">
        <v>74478</v>
      </c>
      <c r="H773" s="7">
        <v>0</v>
      </c>
      <c r="I773" s="7">
        <v>727836</v>
      </c>
      <c r="J773" s="7">
        <v>18</v>
      </c>
      <c r="K773" s="7">
        <v>1067</v>
      </c>
      <c r="L773" s="7">
        <v>0</v>
      </c>
      <c r="M773" s="7">
        <v>158</v>
      </c>
      <c r="N773" s="7">
        <v>17406</v>
      </c>
      <c r="O773" s="7">
        <v>22</v>
      </c>
      <c r="P773" s="7">
        <v>17384</v>
      </c>
      <c r="Q773" s="7">
        <v>30</v>
      </c>
    </row>
    <row r="774" spans="1:17" x14ac:dyDescent="0.25">
      <c r="A774" s="9">
        <v>44625</v>
      </c>
      <c r="B774" s="7">
        <v>16274</v>
      </c>
      <c r="C774" s="7">
        <v>0</v>
      </c>
      <c r="D774" s="7">
        <v>819663</v>
      </c>
      <c r="E774" s="7">
        <v>0</v>
      </c>
      <c r="F774" s="7">
        <v>0</v>
      </c>
      <c r="G774" s="7">
        <v>74478</v>
      </c>
      <c r="H774" s="7">
        <v>0</v>
      </c>
      <c r="I774" s="7">
        <v>744104</v>
      </c>
      <c r="J774" s="7">
        <v>6</v>
      </c>
      <c r="K774" s="7">
        <v>1073</v>
      </c>
      <c r="L774" s="7">
        <v>0</v>
      </c>
      <c r="M774" s="7">
        <v>154</v>
      </c>
      <c r="N774" s="7">
        <v>16120</v>
      </c>
      <c r="O774" s="7">
        <v>32</v>
      </c>
      <c r="P774" s="7">
        <v>16088</v>
      </c>
      <c r="Q774" s="7">
        <v>34</v>
      </c>
    </row>
    <row r="775" spans="1:17" x14ac:dyDescent="0.25">
      <c r="A775" s="9">
        <v>44626</v>
      </c>
      <c r="B775" s="7">
        <v>13158</v>
      </c>
      <c r="C775" s="7">
        <v>0</v>
      </c>
      <c r="D775" s="7">
        <v>832821</v>
      </c>
      <c r="E775" s="7">
        <v>0</v>
      </c>
      <c r="F775" s="7">
        <v>0</v>
      </c>
      <c r="G775" s="7">
        <v>74478</v>
      </c>
      <c r="H775" s="7">
        <v>0</v>
      </c>
      <c r="I775" s="7">
        <v>757257</v>
      </c>
      <c r="J775" s="7">
        <v>5</v>
      </c>
      <c r="K775" s="7">
        <v>1078</v>
      </c>
      <c r="L775" s="7">
        <v>0</v>
      </c>
      <c r="M775" s="7">
        <v>140</v>
      </c>
      <c r="N775" s="7">
        <v>13018</v>
      </c>
      <c r="O775" s="7">
        <v>28</v>
      </c>
      <c r="P775" s="7">
        <v>12990</v>
      </c>
      <c r="Q775" s="7">
        <v>32</v>
      </c>
    </row>
    <row r="776" spans="1:17" x14ac:dyDescent="0.25">
      <c r="A776" s="9">
        <v>44627</v>
      </c>
      <c r="B776" s="7">
        <v>13520</v>
      </c>
      <c r="C776" s="7">
        <v>0</v>
      </c>
      <c r="D776" s="7">
        <v>846341</v>
      </c>
      <c r="E776" s="7">
        <v>0</v>
      </c>
      <c r="F776" s="7">
        <v>0</v>
      </c>
      <c r="G776" s="7">
        <v>74478</v>
      </c>
      <c r="H776" s="7">
        <v>0</v>
      </c>
      <c r="I776" s="7">
        <v>770771</v>
      </c>
      <c r="J776" s="7">
        <v>6</v>
      </c>
      <c r="K776" s="7">
        <v>1084</v>
      </c>
      <c r="L776" s="7">
        <v>0</v>
      </c>
      <c r="M776" s="7">
        <v>149</v>
      </c>
      <c r="N776" s="7">
        <v>13371</v>
      </c>
      <c r="O776" s="7">
        <v>16</v>
      </c>
      <c r="P776" s="7">
        <v>13355</v>
      </c>
      <c r="Q776" s="7">
        <v>33</v>
      </c>
    </row>
    <row r="777" spans="1:17" x14ac:dyDescent="0.25">
      <c r="A777" s="9">
        <v>44628</v>
      </c>
      <c r="B777" s="7">
        <v>22201</v>
      </c>
      <c r="C777" s="7">
        <v>0</v>
      </c>
      <c r="D777" s="7">
        <v>868542</v>
      </c>
      <c r="E777" s="7">
        <v>0</v>
      </c>
      <c r="F777" s="7">
        <v>0</v>
      </c>
      <c r="G777" s="7">
        <v>74478</v>
      </c>
      <c r="H777" s="7">
        <v>0</v>
      </c>
      <c r="I777" s="7">
        <v>792957</v>
      </c>
      <c r="J777" s="7">
        <v>15</v>
      </c>
      <c r="K777" s="7">
        <v>1099</v>
      </c>
      <c r="L777" s="7">
        <v>0</v>
      </c>
      <c r="M777" s="7">
        <v>218</v>
      </c>
      <c r="N777" s="7">
        <v>21983</v>
      </c>
      <c r="O777" s="7">
        <v>33</v>
      </c>
      <c r="P777" s="7">
        <v>21950</v>
      </c>
      <c r="Q777" s="7">
        <v>30</v>
      </c>
    </row>
    <row r="778" spans="1:17" x14ac:dyDescent="0.25">
      <c r="A778" s="9">
        <v>44629</v>
      </c>
      <c r="B778" s="7">
        <v>17051</v>
      </c>
      <c r="C778" s="7">
        <v>0</v>
      </c>
      <c r="D778" s="7">
        <v>885593</v>
      </c>
      <c r="E778" s="7">
        <v>0</v>
      </c>
      <c r="F778" s="7">
        <v>0</v>
      </c>
      <c r="G778" s="7">
        <v>74478</v>
      </c>
      <c r="H778" s="7">
        <v>0</v>
      </c>
      <c r="I778" s="7">
        <v>809997</v>
      </c>
      <c r="J778" s="7">
        <v>11</v>
      </c>
      <c r="K778" s="7">
        <v>1110</v>
      </c>
      <c r="L778" s="7">
        <v>0</v>
      </c>
      <c r="M778" s="7">
        <v>193</v>
      </c>
      <c r="N778" s="7">
        <v>16858</v>
      </c>
      <c r="O778" s="7">
        <v>36</v>
      </c>
      <c r="P778" s="7">
        <v>16822</v>
      </c>
      <c r="Q778" s="7">
        <v>24</v>
      </c>
    </row>
    <row r="779" spans="1:17" x14ac:dyDescent="0.25">
      <c r="A779" s="9">
        <v>44630</v>
      </c>
      <c r="B779" s="7">
        <v>16165</v>
      </c>
      <c r="C779" s="7">
        <v>0</v>
      </c>
      <c r="D779" s="7">
        <v>901758</v>
      </c>
      <c r="E779" s="7">
        <v>0</v>
      </c>
      <c r="F779" s="7">
        <v>0</v>
      </c>
      <c r="G779" s="7">
        <v>74478</v>
      </c>
      <c r="H779" s="7">
        <v>0</v>
      </c>
      <c r="I779" s="7">
        <v>826156</v>
      </c>
      <c r="J779" s="7">
        <v>6</v>
      </c>
      <c r="K779" s="7">
        <v>1116</v>
      </c>
      <c r="L779" s="7">
        <v>0</v>
      </c>
      <c r="M779" s="7">
        <v>175</v>
      </c>
      <c r="N779" s="7">
        <v>15990</v>
      </c>
      <c r="O779" s="7">
        <v>25</v>
      </c>
      <c r="P779" s="7">
        <v>15965</v>
      </c>
      <c r="Q779" s="7">
        <v>22</v>
      </c>
    </row>
    <row r="780" spans="1:17" x14ac:dyDescent="0.25">
      <c r="A780" s="9">
        <v>44631</v>
      </c>
      <c r="B780" s="7">
        <v>15345</v>
      </c>
      <c r="C780" s="7">
        <v>0</v>
      </c>
      <c r="D780" s="7">
        <v>917103</v>
      </c>
      <c r="E780" s="7">
        <v>0</v>
      </c>
      <c r="F780" s="7">
        <v>0</v>
      </c>
      <c r="G780" s="7">
        <v>74478</v>
      </c>
      <c r="H780" s="7">
        <v>0</v>
      </c>
      <c r="I780" s="7">
        <v>841488</v>
      </c>
      <c r="J780" s="7">
        <v>13</v>
      </c>
      <c r="K780" s="7">
        <v>1129</v>
      </c>
      <c r="L780" s="7">
        <v>0</v>
      </c>
      <c r="M780" s="7">
        <v>215</v>
      </c>
      <c r="N780" s="7">
        <v>15130</v>
      </c>
      <c r="O780" s="7">
        <v>25</v>
      </c>
      <c r="P780" s="7">
        <v>15105</v>
      </c>
      <c r="Q780" s="7">
        <v>23</v>
      </c>
    </row>
    <row r="781" spans="1:17" x14ac:dyDescent="0.25">
      <c r="A781" s="9">
        <v>44632</v>
      </c>
      <c r="B781" s="7">
        <v>12632</v>
      </c>
      <c r="C781" s="7">
        <v>0</v>
      </c>
      <c r="D781" s="7">
        <v>929735</v>
      </c>
      <c r="E781" s="7">
        <v>0</v>
      </c>
      <c r="F781" s="7">
        <v>0</v>
      </c>
      <c r="G781" s="7">
        <v>74478</v>
      </c>
      <c r="H781" s="7">
        <v>0</v>
      </c>
      <c r="I781" s="7">
        <v>854110</v>
      </c>
      <c r="J781" s="7">
        <v>10</v>
      </c>
      <c r="K781" s="7">
        <v>1139</v>
      </c>
      <c r="L781" s="7">
        <v>0</v>
      </c>
      <c r="M781" s="7">
        <v>112</v>
      </c>
      <c r="N781" s="7">
        <v>12520</v>
      </c>
      <c r="O781" s="7">
        <v>21</v>
      </c>
      <c r="P781" s="7">
        <v>12499</v>
      </c>
      <c r="Q781" s="7">
        <v>26</v>
      </c>
    </row>
    <row r="782" spans="1:17" x14ac:dyDescent="0.25">
      <c r="A782" s="9">
        <v>44633</v>
      </c>
      <c r="B782" s="7">
        <v>9701</v>
      </c>
      <c r="C782" s="7">
        <v>0</v>
      </c>
      <c r="D782" s="7">
        <v>939436</v>
      </c>
      <c r="E782" s="7">
        <v>0</v>
      </c>
      <c r="F782" s="7">
        <v>0</v>
      </c>
      <c r="G782" s="7">
        <v>74478</v>
      </c>
      <c r="H782" s="7">
        <v>0</v>
      </c>
      <c r="I782" s="7">
        <v>863805</v>
      </c>
      <c r="J782" s="7">
        <v>6</v>
      </c>
      <c r="K782" s="7">
        <v>1145</v>
      </c>
      <c r="L782" s="7">
        <v>0</v>
      </c>
      <c r="M782" s="7">
        <v>104</v>
      </c>
      <c r="N782" s="7">
        <v>9597</v>
      </c>
      <c r="O782" s="7">
        <v>12</v>
      </c>
      <c r="P782" s="7">
        <v>9585</v>
      </c>
      <c r="Q782" s="7">
        <v>23</v>
      </c>
    </row>
    <row r="783" spans="1:17" x14ac:dyDescent="0.25">
      <c r="A783" s="9">
        <v>44634</v>
      </c>
      <c r="B783" s="7">
        <v>9042</v>
      </c>
      <c r="C783" s="7">
        <v>0</v>
      </c>
      <c r="D783" s="7">
        <v>948478</v>
      </c>
      <c r="E783" s="7">
        <v>0</v>
      </c>
      <c r="F783" s="7">
        <v>0</v>
      </c>
      <c r="G783" s="7">
        <v>74478</v>
      </c>
      <c r="H783" s="7">
        <v>0</v>
      </c>
      <c r="I783" s="7">
        <v>872839</v>
      </c>
      <c r="J783" s="7">
        <v>8</v>
      </c>
      <c r="K783" s="7">
        <v>1153</v>
      </c>
      <c r="L783" s="7">
        <v>0</v>
      </c>
      <c r="M783" s="7">
        <v>101</v>
      </c>
      <c r="N783" s="7">
        <v>8941</v>
      </c>
      <c r="O783" s="7">
        <v>9</v>
      </c>
      <c r="P783" s="7">
        <v>8932</v>
      </c>
      <c r="Q783" s="7">
        <v>25</v>
      </c>
    </row>
    <row r="784" spans="1:17" x14ac:dyDescent="0.25">
      <c r="A784" s="9">
        <v>44635</v>
      </c>
      <c r="B784" s="7">
        <v>15851</v>
      </c>
      <c r="C784" s="7">
        <v>0</v>
      </c>
      <c r="D784" s="7">
        <v>964329</v>
      </c>
      <c r="E784" s="7">
        <v>0</v>
      </c>
      <c r="F784" s="7">
        <v>0</v>
      </c>
      <c r="G784" s="7">
        <v>74478</v>
      </c>
      <c r="H784" s="7">
        <v>0</v>
      </c>
      <c r="I784" s="7">
        <v>888684</v>
      </c>
      <c r="J784" s="7">
        <v>6</v>
      </c>
      <c r="K784" s="7">
        <v>1159</v>
      </c>
      <c r="L784" s="7">
        <v>0</v>
      </c>
      <c r="M784" s="7">
        <v>165</v>
      </c>
      <c r="N784" s="7">
        <v>15686</v>
      </c>
      <c r="O784" s="7">
        <v>29</v>
      </c>
      <c r="P784" s="7">
        <v>15657</v>
      </c>
      <c r="Q784" s="7">
        <v>28</v>
      </c>
    </row>
    <row r="785" spans="1:17" x14ac:dyDescent="0.25">
      <c r="A785" s="9">
        <v>44636</v>
      </c>
      <c r="B785" s="7">
        <v>11278</v>
      </c>
      <c r="C785" s="7">
        <v>0</v>
      </c>
      <c r="D785" s="7">
        <v>975607</v>
      </c>
      <c r="E785" s="7">
        <v>0</v>
      </c>
      <c r="F785" s="7">
        <v>0</v>
      </c>
      <c r="G785" s="7">
        <v>74478</v>
      </c>
      <c r="H785" s="7">
        <v>0</v>
      </c>
      <c r="I785" s="7">
        <v>899951</v>
      </c>
      <c r="J785" s="7">
        <v>11</v>
      </c>
      <c r="K785" s="7">
        <v>1170</v>
      </c>
      <c r="L785" s="7">
        <v>0</v>
      </c>
      <c r="M785" s="7">
        <v>137</v>
      </c>
      <c r="N785" s="7">
        <v>11141</v>
      </c>
      <c r="O785" s="7">
        <v>13</v>
      </c>
      <c r="P785" s="7">
        <v>11128</v>
      </c>
      <c r="Q785" s="7">
        <v>27</v>
      </c>
    </row>
    <row r="786" spans="1:17" x14ac:dyDescent="0.25">
      <c r="A786" s="9">
        <v>44637</v>
      </c>
      <c r="B786" s="7">
        <v>10713</v>
      </c>
      <c r="C786" s="7">
        <v>0</v>
      </c>
      <c r="D786" s="7">
        <v>986320</v>
      </c>
      <c r="E786" s="7">
        <v>0</v>
      </c>
      <c r="F786" s="7">
        <v>0</v>
      </c>
      <c r="G786" s="7">
        <v>74478</v>
      </c>
      <c r="H786" s="7">
        <v>0</v>
      </c>
      <c r="I786" s="7">
        <v>910652</v>
      </c>
      <c r="J786" s="7">
        <v>12</v>
      </c>
      <c r="K786" s="7">
        <v>1182</v>
      </c>
      <c r="L786" s="7">
        <v>0</v>
      </c>
      <c r="M786" s="7">
        <v>128</v>
      </c>
      <c r="N786" s="7">
        <v>10585</v>
      </c>
      <c r="O786" s="7">
        <v>10</v>
      </c>
      <c r="P786" s="7">
        <v>10575</v>
      </c>
      <c r="Q786" s="7">
        <v>24</v>
      </c>
    </row>
    <row r="787" spans="1:17" x14ac:dyDescent="0.25">
      <c r="A787" s="9">
        <v>44638</v>
      </c>
      <c r="B787" s="7">
        <v>10594</v>
      </c>
      <c r="C787" s="7">
        <v>0</v>
      </c>
      <c r="D787" s="7">
        <v>996914</v>
      </c>
      <c r="E787" s="7">
        <v>0</v>
      </c>
      <c r="F787" s="7">
        <v>0</v>
      </c>
      <c r="G787" s="7">
        <v>74478</v>
      </c>
      <c r="H787" s="7">
        <v>0</v>
      </c>
      <c r="I787" s="7">
        <v>921237</v>
      </c>
      <c r="J787" s="7">
        <v>9</v>
      </c>
      <c r="K787" s="7">
        <v>1191</v>
      </c>
      <c r="L787" s="7">
        <v>0</v>
      </c>
      <c r="M787" s="7">
        <v>159</v>
      </c>
      <c r="N787" s="7">
        <v>10435</v>
      </c>
      <c r="O787" s="7">
        <v>11</v>
      </c>
      <c r="P787" s="7">
        <v>10424</v>
      </c>
      <c r="Q787" s="7">
        <v>23</v>
      </c>
    </row>
    <row r="788" spans="1:17" x14ac:dyDescent="0.25">
      <c r="A788" s="9">
        <v>44639</v>
      </c>
      <c r="B788" s="7">
        <v>10244</v>
      </c>
      <c r="C788" s="7">
        <v>0</v>
      </c>
      <c r="D788" s="7">
        <v>1007158</v>
      </c>
      <c r="E788" s="7">
        <v>0</v>
      </c>
      <c r="F788" s="7">
        <v>0</v>
      </c>
      <c r="G788" s="7">
        <v>74478</v>
      </c>
      <c r="H788" s="7">
        <v>0</v>
      </c>
      <c r="I788" s="7">
        <v>931478</v>
      </c>
      <c r="J788" s="7">
        <v>3</v>
      </c>
      <c r="K788" s="7">
        <v>1194</v>
      </c>
      <c r="L788" s="7">
        <v>0</v>
      </c>
      <c r="M788" s="7">
        <v>143</v>
      </c>
      <c r="N788" s="7">
        <v>10101</v>
      </c>
      <c r="O788" s="7">
        <v>20</v>
      </c>
      <c r="P788" s="7">
        <v>10081</v>
      </c>
      <c r="Q788" s="7">
        <v>18</v>
      </c>
    </row>
    <row r="789" spans="1:17" x14ac:dyDescent="0.25">
      <c r="A789" s="9">
        <v>44640</v>
      </c>
      <c r="B789" s="7">
        <v>7859</v>
      </c>
      <c r="C789" s="7">
        <v>0</v>
      </c>
      <c r="D789" s="7">
        <v>1015017</v>
      </c>
      <c r="E789" s="7">
        <v>0</v>
      </c>
      <c r="F789" s="7">
        <v>0</v>
      </c>
      <c r="G789" s="7">
        <v>74478</v>
      </c>
      <c r="H789" s="7">
        <v>0</v>
      </c>
      <c r="I789" s="7">
        <v>939333</v>
      </c>
      <c r="J789" s="7">
        <v>4</v>
      </c>
      <c r="K789" s="7">
        <v>1198</v>
      </c>
      <c r="L789" s="7">
        <v>0</v>
      </c>
      <c r="M789" s="7">
        <v>126</v>
      </c>
      <c r="N789" s="7">
        <v>7733</v>
      </c>
      <c r="O789" s="7">
        <v>10</v>
      </c>
      <c r="P789" s="7">
        <v>7723</v>
      </c>
      <c r="Q789" s="7">
        <v>20</v>
      </c>
    </row>
    <row r="790" spans="1:17" x14ac:dyDescent="0.25">
      <c r="A790" s="9">
        <v>44641</v>
      </c>
      <c r="B790" s="7">
        <v>7538</v>
      </c>
      <c r="C790" s="7">
        <v>0</v>
      </c>
      <c r="D790" s="7">
        <v>1022555</v>
      </c>
      <c r="E790" s="7">
        <v>0</v>
      </c>
      <c r="F790" s="7">
        <v>0</v>
      </c>
      <c r="G790" s="7">
        <v>74478</v>
      </c>
      <c r="H790" s="7">
        <v>0</v>
      </c>
      <c r="I790" s="7">
        <v>946861</v>
      </c>
      <c r="J790" s="7">
        <v>10</v>
      </c>
      <c r="K790" s="7">
        <v>1208</v>
      </c>
      <c r="L790" s="7">
        <v>0</v>
      </c>
      <c r="M790" s="7">
        <v>144</v>
      </c>
      <c r="N790" s="7">
        <v>7394</v>
      </c>
      <c r="O790" s="7">
        <v>14</v>
      </c>
      <c r="P790" s="7">
        <v>7380</v>
      </c>
      <c r="Q790" s="7">
        <v>19</v>
      </c>
    </row>
    <row r="791" spans="1:17" x14ac:dyDescent="0.25">
      <c r="A791" s="9">
        <v>44642</v>
      </c>
      <c r="B791" s="7">
        <v>13166</v>
      </c>
      <c r="C791" s="7">
        <v>0</v>
      </c>
      <c r="D791" s="7">
        <v>1035721</v>
      </c>
      <c r="E791" s="7">
        <v>0</v>
      </c>
      <c r="F791" s="7">
        <v>0</v>
      </c>
      <c r="G791" s="7">
        <v>74478</v>
      </c>
      <c r="H791" s="7">
        <v>0</v>
      </c>
      <c r="I791" s="7">
        <v>960021</v>
      </c>
      <c r="J791" s="7">
        <v>6</v>
      </c>
      <c r="K791" s="7">
        <v>1214</v>
      </c>
      <c r="L791" s="7">
        <v>0</v>
      </c>
      <c r="M791" s="7">
        <v>241</v>
      </c>
      <c r="N791" s="7">
        <v>12925</v>
      </c>
      <c r="O791" s="7">
        <v>22</v>
      </c>
      <c r="P791" s="7">
        <v>12903</v>
      </c>
      <c r="Q791" s="7">
        <v>18</v>
      </c>
    </row>
    <row r="792" spans="1:17" x14ac:dyDescent="0.25">
      <c r="A792" s="9">
        <v>44643</v>
      </c>
      <c r="B792" s="7">
        <v>8940</v>
      </c>
      <c r="C792" s="7">
        <v>0</v>
      </c>
      <c r="D792" s="7">
        <v>1044661</v>
      </c>
      <c r="F792" s="7">
        <v>0</v>
      </c>
      <c r="H792" s="7">
        <v>0</v>
      </c>
      <c r="J792" s="7">
        <v>6</v>
      </c>
      <c r="K792" s="7">
        <v>1220</v>
      </c>
      <c r="L792" s="7">
        <v>0</v>
      </c>
      <c r="M792" s="7">
        <v>191</v>
      </c>
      <c r="N792" s="7">
        <v>8749</v>
      </c>
      <c r="O792" s="7">
        <v>20</v>
      </c>
      <c r="P792" s="7">
        <v>8729</v>
      </c>
      <c r="Q792" s="7">
        <v>26</v>
      </c>
    </row>
    <row r="793" spans="1:17" x14ac:dyDescent="0.25">
      <c r="A793" s="9">
        <v>44644</v>
      </c>
      <c r="B793" s="7">
        <v>8478</v>
      </c>
      <c r="C793" s="7">
        <v>0</v>
      </c>
      <c r="D793" s="7">
        <v>1053139</v>
      </c>
      <c r="E793" s="7">
        <v>8258</v>
      </c>
      <c r="F793" s="7">
        <v>0</v>
      </c>
      <c r="H793" s="7">
        <v>0</v>
      </c>
      <c r="J793" s="7">
        <v>6</v>
      </c>
      <c r="K793" s="7">
        <v>1226</v>
      </c>
      <c r="L793" s="7">
        <v>0</v>
      </c>
      <c r="M793" s="7">
        <v>174</v>
      </c>
      <c r="N793" s="7">
        <v>8304</v>
      </c>
      <c r="O793" s="7">
        <v>23</v>
      </c>
      <c r="P793" s="7">
        <v>8281</v>
      </c>
      <c r="Q793" s="7">
        <v>24</v>
      </c>
    </row>
    <row r="794" spans="1:17" x14ac:dyDescent="0.25">
      <c r="A794" s="9">
        <v>44645</v>
      </c>
      <c r="B794" s="7">
        <v>7584</v>
      </c>
      <c r="C794" s="7">
        <v>0</v>
      </c>
      <c r="D794" s="7">
        <v>1060723</v>
      </c>
      <c r="E794" s="7">
        <v>12655</v>
      </c>
      <c r="F794" s="7">
        <v>0</v>
      </c>
      <c r="J794" s="7">
        <v>13</v>
      </c>
      <c r="K794" s="7">
        <v>1239</v>
      </c>
      <c r="L794" s="7">
        <v>0</v>
      </c>
      <c r="M794" s="7">
        <v>208</v>
      </c>
      <c r="N794" s="7">
        <v>7376</v>
      </c>
      <c r="O794" s="7">
        <v>11</v>
      </c>
      <c r="P794" s="7">
        <v>7365</v>
      </c>
      <c r="Q794" s="7">
        <v>28</v>
      </c>
    </row>
    <row r="795" spans="1:17" x14ac:dyDescent="0.25">
      <c r="A795" s="9">
        <v>44646</v>
      </c>
      <c r="B795" s="7">
        <v>6434</v>
      </c>
      <c r="C795" s="7">
        <v>0</v>
      </c>
      <c r="D795" s="7">
        <v>1067157</v>
      </c>
      <c r="E795" s="7">
        <v>8606</v>
      </c>
      <c r="F795" s="7">
        <v>0</v>
      </c>
      <c r="J795" s="7">
        <v>7</v>
      </c>
      <c r="K795" s="7">
        <v>1246</v>
      </c>
      <c r="L795" s="7">
        <v>0</v>
      </c>
      <c r="M795" s="7">
        <v>122</v>
      </c>
      <c r="N795" s="7">
        <v>6312</v>
      </c>
      <c r="O795" s="7">
        <v>13</v>
      </c>
      <c r="P795" s="7">
        <v>6299</v>
      </c>
      <c r="Q795" s="7">
        <v>24</v>
      </c>
    </row>
    <row r="796" spans="1:17" x14ac:dyDescent="0.25">
      <c r="A796" s="9">
        <v>44647</v>
      </c>
      <c r="B796" s="7">
        <v>4848</v>
      </c>
      <c r="C796" s="7">
        <v>0</v>
      </c>
      <c r="D796" s="7">
        <v>1072005</v>
      </c>
      <c r="E796" s="7">
        <v>7391</v>
      </c>
      <c r="F796" s="7">
        <v>0</v>
      </c>
      <c r="J796" s="7">
        <v>4</v>
      </c>
      <c r="K796" s="7">
        <v>1250</v>
      </c>
      <c r="L796" s="7">
        <v>0</v>
      </c>
      <c r="M796" s="7">
        <v>101</v>
      </c>
      <c r="N796" s="7">
        <v>4747</v>
      </c>
      <c r="O796" s="7">
        <v>15</v>
      </c>
      <c r="P796" s="7">
        <v>4732</v>
      </c>
      <c r="Q796" s="7">
        <v>22</v>
      </c>
    </row>
    <row r="797" spans="1:17" x14ac:dyDescent="0.25">
      <c r="A797" s="9">
        <v>44648</v>
      </c>
      <c r="B797" s="7">
        <v>4925</v>
      </c>
      <c r="C797" s="7">
        <v>0</v>
      </c>
      <c r="D797" s="7">
        <v>1076930</v>
      </c>
      <c r="E797" s="7">
        <v>8779</v>
      </c>
      <c r="F797" s="7">
        <v>0</v>
      </c>
      <c r="J797" s="7">
        <v>4</v>
      </c>
      <c r="K797" s="7">
        <v>1254</v>
      </c>
      <c r="L797" s="7">
        <v>0</v>
      </c>
      <c r="M797" s="7">
        <v>112</v>
      </c>
      <c r="N797" s="7">
        <v>4813</v>
      </c>
      <c r="O797" s="7">
        <v>3</v>
      </c>
      <c r="P797" s="7">
        <v>4810</v>
      </c>
      <c r="Q797" s="7">
        <v>25</v>
      </c>
    </row>
    <row r="798" spans="1:17" x14ac:dyDescent="0.25">
      <c r="A798" s="9">
        <v>44649</v>
      </c>
      <c r="B798" s="7">
        <v>8164</v>
      </c>
      <c r="C798" s="7">
        <v>0</v>
      </c>
      <c r="D798" s="7">
        <v>1085094</v>
      </c>
      <c r="F798" s="7">
        <v>0</v>
      </c>
      <c r="J798" s="7">
        <v>4</v>
      </c>
      <c r="K798" s="7">
        <v>1258</v>
      </c>
      <c r="L798" s="7">
        <v>0</v>
      </c>
      <c r="M798" s="7">
        <v>154</v>
      </c>
      <c r="N798" s="7">
        <v>8010</v>
      </c>
      <c r="O798" s="7">
        <v>17</v>
      </c>
      <c r="P798" s="7">
        <v>7993</v>
      </c>
      <c r="Q798" s="7">
        <v>25</v>
      </c>
    </row>
    <row r="799" spans="1:17" x14ac:dyDescent="0.25">
      <c r="A799" s="9">
        <v>44650</v>
      </c>
      <c r="B799" s="7">
        <v>5729</v>
      </c>
      <c r="C799" s="7">
        <v>0</v>
      </c>
      <c r="D799" s="7">
        <v>1090823</v>
      </c>
      <c r="E799" s="7">
        <v>5496</v>
      </c>
      <c r="F799" s="7">
        <v>0</v>
      </c>
      <c r="J799" s="7">
        <v>5</v>
      </c>
      <c r="K799" s="7">
        <v>1263</v>
      </c>
      <c r="L799" s="7">
        <v>0</v>
      </c>
      <c r="M799" s="7">
        <v>139</v>
      </c>
      <c r="N799" s="7">
        <v>5590</v>
      </c>
      <c r="O799" s="7">
        <v>14</v>
      </c>
      <c r="P799" s="7">
        <v>5576</v>
      </c>
      <c r="Q799" s="7">
        <v>26</v>
      </c>
    </row>
    <row r="800" spans="1:17" x14ac:dyDescent="0.25">
      <c r="A800" s="9">
        <v>44651</v>
      </c>
      <c r="B800" s="7">
        <v>5605</v>
      </c>
      <c r="C800" s="7">
        <v>0</v>
      </c>
      <c r="D800" s="7">
        <v>1096428</v>
      </c>
      <c r="E800" s="7">
        <v>5152</v>
      </c>
      <c r="F800" s="7">
        <v>0</v>
      </c>
      <c r="J800" s="7">
        <v>5</v>
      </c>
      <c r="K800" s="7">
        <v>1268</v>
      </c>
      <c r="L800" s="7">
        <v>0</v>
      </c>
      <c r="M800" s="7">
        <v>146</v>
      </c>
      <c r="N800" s="7">
        <v>5459</v>
      </c>
      <c r="O800" s="7">
        <v>19</v>
      </c>
      <c r="P800" s="7">
        <v>5440</v>
      </c>
      <c r="Q800" s="7">
        <v>27</v>
      </c>
    </row>
    <row r="801" spans="1:17" x14ac:dyDescent="0.25">
      <c r="A801" s="9">
        <v>44652</v>
      </c>
      <c r="B801" s="7">
        <v>5010</v>
      </c>
      <c r="C801" s="7">
        <v>0</v>
      </c>
      <c r="D801" s="7">
        <v>1101438</v>
      </c>
      <c r="E801" s="7">
        <v>5742</v>
      </c>
      <c r="F801" s="7">
        <v>0</v>
      </c>
      <c r="J801" s="7">
        <v>2</v>
      </c>
      <c r="K801" s="7">
        <v>1270</v>
      </c>
      <c r="L801" s="7">
        <v>0</v>
      </c>
      <c r="M801" s="7">
        <v>116</v>
      </c>
      <c r="N801" s="7">
        <v>4894</v>
      </c>
      <c r="O801" s="7">
        <v>16</v>
      </c>
      <c r="P801" s="7">
        <v>4878</v>
      </c>
      <c r="Q801" s="7">
        <v>23</v>
      </c>
    </row>
    <row r="802" spans="1:17" x14ac:dyDescent="0.25">
      <c r="A802" s="9">
        <v>44653</v>
      </c>
      <c r="B802" s="7">
        <v>4563</v>
      </c>
      <c r="C802" s="7">
        <v>0</v>
      </c>
      <c r="D802" s="7">
        <v>1106001</v>
      </c>
      <c r="F802" s="7">
        <v>0</v>
      </c>
      <c r="J802" s="7">
        <v>2</v>
      </c>
      <c r="K802" s="7">
        <v>1272</v>
      </c>
      <c r="L802" s="7">
        <v>0</v>
      </c>
      <c r="M802" s="7">
        <v>91</v>
      </c>
      <c r="N802" s="7">
        <v>4472</v>
      </c>
      <c r="O802" s="7">
        <v>4</v>
      </c>
      <c r="P802" s="7">
        <v>4468</v>
      </c>
      <c r="Q802" s="7">
        <v>22</v>
      </c>
    </row>
    <row r="803" spans="1:17" x14ac:dyDescent="0.25">
      <c r="A803" s="9">
        <v>44654</v>
      </c>
      <c r="B803" s="7">
        <v>3743</v>
      </c>
      <c r="C803" s="7">
        <v>0</v>
      </c>
      <c r="D803" s="7">
        <v>1109744</v>
      </c>
      <c r="E803" s="7">
        <v>5612</v>
      </c>
      <c r="F803" s="7">
        <v>0</v>
      </c>
      <c r="J803" s="7">
        <v>4</v>
      </c>
      <c r="K803" s="7">
        <v>1276</v>
      </c>
      <c r="L803" s="7">
        <v>0</v>
      </c>
      <c r="M803" s="7">
        <v>69</v>
      </c>
      <c r="N803" s="7">
        <v>3674</v>
      </c>
      <c r="O803" s="7">
        <v>8</v>
      </c>
      <c r="P803" s="7">
        <v>3666</v>
      </c>
      <c r="Q803" s="7">
        <v>21</v>
      </c>
    </row>
    <row r="804" spans="1:17" x14ac:dyDescent="0.25">
      <c r="A804" s="9">
        <v>44655</v>
      </c>
      <c r="B804" s="7">
        <v>3334</v>
      </c>
      <c r="C804" s="7">
        <v>0</v>
      </c>
      <c r="D804" s="7">
        <v>1113078</v>
      </c>
      <c r="E804" s="7">
        <v>5155</v>
      </c>
      <c r="F804" s="7">
        <v>0</v>
      </c>
      <c r="J804" s="7">
        <v>7</v>
      </c>
      <c r="K804" s="7">
        <v>1283</v>
      </c>
      <c r="L804" s="7">
        <v>0</v>
      </c>
      <c r="M804" s="7">
        <v>52</v>
      </c>
      <c r="N804" s="7">
        <v>3282</v>
      </c>
      <c r="O804" s="7">
        <v>7</v>
      </c>
      <c r="P804" s="7">
        <v>3275</v>
      </c>
      <c r="Q804" s="7">
        <v>20</v>
      </c>
    </row>
    <row r="805" spans="1:17" x14ac:dyDescent="0.25">
      <c r="A805" s="9">
        <v>44656</v>
      </c>
      <c r="B805" s="7">
        <v>6341</v>
      </c>
      <c r="C805" s="7">
        <v>0</v>
      </c>
      <c r="D805" s="7">
        <v>1119419</v>
      </c>
      <c r="E805" s="7">
        <v>4644</v>
      </c>
      <c r="F805" s="7">
        <v>0</v>
      </c>
      <c r="J805" s="7">
        <v>1</v>
      </c>
      <c r="K805" s="7">
        <v>1284</v>
      </c>
      <c r="L805" s="7">
        <v>0</v>
      </c>
      <c r="M805" s="7">
        <v>122</v>
      </c>
      <c r="N805" s="7">
        <v>6219</v>
      </c>
      <c r="O805" s="7">
        <v>6</v>
      </c>
      <c r="P805" s="7">
        <v>6213</v>
      </c>
      <c r="Q805" s="7">
        <v>16</v>
      </c>
    </row>
    <row r="806" spans="1:17" x14ac:dyDescent="0.25">
      <c r="A806" s="9">
        <v>44657</v>
      </c>
      <c r="B806" s="7">
        <v>4467</v>
      </c>
      <c r="C806" s="7">
        <v>0</v>
      </c>
      <c r="D806" s="7">
        <v>1123886</v>
      </c>
      <c r="E806" s="7">
        <v>3918</v>
      </c>
      <c r="F806" s="7">
        <v>0</v>
      </c>
      <c r="J806" s="7">
        <v>3</v>
      </c>
      <c r="K806" s="7">
        <v>1287</v>
      </c>
      <c r="L806" s="7">
        <v>0</v>
      </c>
      <c r="M806" s="7">
        <v>96</v>
      </c>
      <c r="N806" s="7">
        <v>4371</v>
      </c>
      <c r="O806" s="7">
        <v>10</v>
      </c>
      <c r="P806" s="7">
        <v>4361</v>
      </c>
      <c r="Q806" s="7">
        <v>15</v>
      </c>
    </row>
    <row r="807" spans="1:17" x14ac:dyDescent="0.25">
      <c r="A807" s="9">
        <v>44658</v>
      </c>
      <c r="B807" s="7">
        <v>4269</v>
      </c>
      <c r="C807" s="7">
        <v>0</v>
      </c>
      <c r="D807" s="7">
        <v>1128155</v>
      </c>
      <c r="E807" s="7">
        <v>3595</v>
      </c>
      <c r="F807" s="7">
        <v>0</v>
      </c>
      <c r="J807" s="7">
        <v>3</v>
      </c>
      <c r="K807" s="7">
        <v>1290</v>
      </c>
      <c r="L807" s="7">
        <v>0</v>
      </c>
      <c r="M807" s="7">
        <v>124</v>
      </c>
      <c r="N807" s="7">
        <v>4145</v>
      </c>
      <c r="O807" s="7">
        <v>8</v>
      </c>
      <c r="P807" s="7">
        <v>4137</v>
      </c>
      <c r="Q807" s="7">
        <v>15</v>
      </c>
    </row>
    <row r="808" spans="1:17" x14ac:dyDescent="0.25">
      <c r="A808" s="9">
        <v>44713</v>
      </c>
      <c r="B808" s="7">
        <v>3577</v>
      </c>
      <c r="D808" s="7">
        <v>1309497</v>
      </c>
      <c r="M808" s="7">
        <v>164</v>
      </c>
      <c r="N808" s="7">
        <v>3413</v>
      </c>
      <c r="Q808" s="7">
        <v>11</v>
      </c>
    </row>
    <row r="809" spans="1:17" x14ac:dyDescent="0.25">
      <c r="A809" s="9">
        <v>44714</v>
      </c>
      <c r="B809" s="7">
        <v>3745</v>
      </c>
      <c r="D809" s="7">
        <v>1313074</v>
      </c>
      <c r="M809" s="7">
        <v>177</v>
      </c>
      <c r="N809" s="7">
        <v>3568</v>
      </c>
      <c r="Q809" s="7">
        <v>7</v>
      </c>
    </row>
    <row r="810" spans="1:17" x14ac:dyDescent="0.25">
      <c r="A810" s="9">
        <v>44715</v>
      </c>
      <c r="B810" s="7">
        <v>3233</v>
      </c>
      <c r="D810" s="7">
        <v>1316819</v>
      </c>
      <c r="M810" s="7">
        <v>135</v>
      </c>
      <c r="N810" s="7">
        <v>3098</v>
      </c>
      <c r="Q810" s="7">
        <v>12</v>
      </c>
    </row>
    <row r="811" spans="1:17" x14ac:dyDescent="0.25">
      <c r="A811" s="9">
        <v>44716</v>
      </c>
      <c r="B811" s="7">
        <v>2879</v>
      </c>
      <c r="D811" s="7">
        <v>1320052</v>
      </c>
      <c r="M811" s="7">
        <v>127</v>
      </c>
      <c r="N811" s="7">
        <v>2752</v>
      </c>
      <c r="Q811" s="7">
        <v>7</v>
      </c>
    </row>
    <row r="812" spans="1:17" x14ac:dyDescent="0.25">
      <c r="A812" s="9">
        <v>44717</v>
      </c>
      <c r="B812" s="7">
        <v>2256</v>
      </c>
      <c r="D812" s="7">
        <v>1322931</v>
      </c>
      <c r="M812" s="7">
        <v>111</v>
      </c>
      <c r="N812" s="7">
        <v>2145</v>
      </c>
      <c r="Q812" s="7">
        <v>8</v>
      </c>
    </row>
    <row r="813" spans="1:17" x14ac:dyDescent="0.25">
      <c r="A813" s="9">
        <v>44718</v>
      </c>
      <c r="B813" s="7">
        <v>2162</v>
      </c>
      <c r="D813" s="7">
        <v>1325187</v>
      </c>
      <c r="M813" s="7">
        <v>121</v>
      </c>
      <c r="N813" s="7">
        <v>2041</v>
      </c>
      <c r="Q813" s="7">
        <v>9</v>
      </c>
    </row>
    <row r="814" spans="1:17" x14ac:dyDescent="0.25">
      <c r="A814" s="9">
        <v>44719</v>
      </c>
      <c r="B814" s="7">
        <v>4477</v>
      </c>
      <c r="D814" s="7">
        <v>1327349</v>
      </c>
      <c r="M814" s="7">
        <v>176</v>
      </c>
      <c r="N814" s="7">
        <v>4301</v>
      </c>
      <c r="Q814" s="7">
        <v>8</v>
      </c>
    </row>
    <row r="815" spans="1:17" x14ac:dyDescent="0.25">
      <c r="A815" s="9">
        <v>44720</v>
      </c>
      <c r="B815" s="7">
        <v>3602</v>
      </c>
      <c r="D815" s="7">
        <v>1331826</v>
      </c>
      <c r="M815" s="7">
        <v>209</v>
      </c>
      <c r="N815" s="7">
        <v>3393</v>
      </c>
      <c r="Q815" s="7">
        <v>9</v>
      </c>
    </row>
    <row r="816" spans="1:17" x14ac:dyDescent="0.25">
      <c r="A816" s="9">
        <v>44721</v>
      </c>
      <c r="B816" s="7">
        <v>3431</v>
      </c>
      <c r="D816" s="7">
        <v>1335428</v>
      </c>
      <c r="M816" s="7">
        <v>194</v>
      </c>
      <c r="N816" s="7">
        <v>3237</v>
      </c>
      <c r="Q816" s="7">
        <v>4</v>
      </c>
    </row>
    <row r="817" spans="1:17" x14ac:dyDescent="0.25">
      <c r="A817" s="9">
        <v>44722</v>
      </c>
      <c r="B817" s="7">
        <v>2969</v>
      </c>
      <c r="D817" s="7">
        <v>1338859</v>
      </c>
      <c r="M817" s="7">
        <v>155</v>
      </c>
      <c r="N817" s="7">
        <v>2814</v>
      </c>
      <c r="Q817" s="7">
        <v>3</v>
      </c>
    </row>
    <row r="818" spans="1:17" x14ac:dyDescent="0.25">
      <c r="A818" s="9">
        <v>44723</v>
      </c>
      <c r="B818" s="7">
        <v>3128</v>
      </c>
      <c r="D818" s="7">
        <v>1341828</v>
      </c>
      <c r="M818" s="7">
        <v>169</v>
      </c>
      <c r="N818" s="7">
        <v>2959</v>
      </c>
      <c r="Q818" s="7">
        <v>2</v>
      </c>
    </row>
    <row r="819" spans="1:17" x14ac:dyDescent="0.25">
      <c r="A819" s="9">
        <v>44724</v>
      </c>
      <c r="B819" s="7">
        <v>2503</v>
      </c>
      <c r="D819" s="7">
        <v>1344956</v>
      </c>
      <c r="M819" s="7">
        <v>154</v>
      </c>
      <c r="N819" s="7">
        <v>2349</v>
      </c>
      <c r="Q819" s="7">
        <v>1</v>
      </c>
    </row>
    <row r="820" spans="1:17" x14ac:dyDescent="0.25">
      <c r="A820" s="9">
        <v>44725</v>
      </c>
      <c r="B820" s="7">
        <v>2389</v>
      </c>
      <c r="D820" s="7">
        <v>1347459</v>
      </c>
      <c r="M820" s="7">
        <v>207</v>
      </c>
      <c r="N820" s="7">
        <v>2182</v>
      </c>
      <c r="Q820" s="7">
        <v>3</v>
      </c>
    </row>
    <row r="821" spans="1:17" x14ac:dyDescent="0.25">
      <c r="A821" s="9">
        <v>44726</v>
      </c>
      <c r="B821" s="7">
        <v>5130</v>
      </c>
      <c r="D821" s="7">
        <v>1349848</v>
      </c>
      <c r="M821" s="7">
        <v>438</v>
      </c>
      <c r="N821" s="7">
        <v>4692</v>
      </c>
      <c r="Q821" s="7">
        <v>2</v>
      </c>
    </row>
    <row r="822" spans="1:17" x14ac:dyDescent="0.25">
      <c r="A822" s="9">
        <v>44727</v>
      </c>
      <c r="B822" s="7">
        <v>3906</v>
      </c>
      <c r="D822" s="7">
        <v>1354978</v>
      </c>
      <c r="M822" s="7">
        <v>370</v>
      </c>
      <c r="N822" s="7">
        <v>3536</v>
      </c>
      <c r="Q822" s="7">
        <v>2</v>
      </c>
    </row>
    <row r="823" spans="1:17" x14ac:dyDescent="0.25">
      <c r="A823" s="9">
        <v>44728</v>
      </c>
      <c r="B823" s="7">
        <v>3120</v>
      </c>
      <c r="D823" s="7">
        <v>1358884</v>
      </c>
      <c r="M823" s="7">
        <v>289</v>
      </c>
      <c r="N823" s="7">
        <v>2831</v>
      </c>
      <c r="Q823" s="7">
        <v>2</v>
      </c>
    </row>
    <row r="824" spans="1:17" x14ac:dyDescent="0.25">
      <c r="A824" s="9">
        <v>44729</v>
      </c>
      <c r="B824" s="7">
        <v>4085</v>
      </c>
      <c r="D824" s="7">
        <v>1362004</v>
      </c>
      <c r="M824" s="7">
        <v>387</v>
      </c>
      <c r="N824" s="7">
        <v>3698</v>
      </c>
      <c r="Q824" s="7">
        <v>4</v>
      </c>
    </row>
    <row r="825" spans="1:17" x14ac:dyDescent="0.25">
      <c r="A825" s="9">
        <v>44730</v>
      </c>
      <c r="B825" s="7">
        <v>3782</v>
      </c>
      <c r="D825" s="7">
        <v>1366089</v>
      </c>
      <c r="M825" s="7">
        <v>326</v>
      </c>
      <c r="N825" s="7">
        <v>3456</v>
      </c>
      <c r="Q825" s="7">
        <v>6</v>
      </c>
    </row>
    <row r="826" spans="1:17" x14ac:dyDescent="0.25">
      <c r="A826" s="9">
        <v>44731</v>
      </c>
      <c r="B826" s="7">
        <v>3199</v>
      </c>
      <c r="D826" s="7">
        <v>1369871</v>
      </c>
      <c r="M826" s="7">
        <v>299</v>
      </c>
      <c r="N826" s="7">
        <v>2900</v>
      </c>
      <c r="Q826" s="7">
        <v>8</v>
      </c>
    </row>
    <row r="827" spans="1:17" x14ac:dyDescent="0.25">
      <c r="A827" s="9">
        <v>44732</v>
      </c>
      <c r="B827" s="7">
        <v>3220</v>
      </c>
      <c r="D827" s="7">
        <v>1373070</v>
      </c>
      <c r="M827" s="7">
        <v>336</v>
      </c>
      <c r="N827" s="7">
        <v>2884</v>
      </c>
      <c r="Q827" s="7">
        <v>8</v>
      </c>
    </row>
    <row r="828" spans="1:17" x14ac:dyDescent="0.25">
      <c r="A828" s="9">
        <v>44733</v>
      </c>
      <c r="B828" s="7">
        <v>7109</v>
      </c>
      <c r="D828" s="7">
        <v>1376290</v>
      </c>
      <c r="M828" s="7">
        <v>718</v>
      </c>
      <c r="N828" s="7">
        <v>6391</v>
      </c>
      <c r="Q828" s="7">
        <v>9</v>
      </c>
    </row>
    <row r="829" spans="1:17" x14ac:dyDescent="0.25">
      <c r="A829" s="9">
        <v>44734</v>
      </c>
      <c r="B829" s="7">
        <v>5862</v>
      </c>
      <c r="D829" s="7">
        <v>1383399</v>
      </c>
      <c r="M829" s="7">
        <v>617</v>
      </c>
      <c r="N829" s="7">
        <v>5245</v>
      </c>
      <c r="Q829" s="7">
        <v>12</v>
      </c>
    </row>
    <row r="830" spans="1:17" x14ac:dyDescent="0.25">
      <c r="A830" s="9">
        <v>44735</v>
      </c>
      <c r="B830" s="7">
        <v>6606</v>
      </c>
      <c r="D830" s="7">
        <v>1389261</v>
      </c>
      <c r="M830" s="7">
        <v>652</v>
      </c>
      <c r="N830" s="7">
        <v>5954</v>
      </c>
      <c r="Q830" s="7">
        <v>8</v>
      </c>
    </row>
    <row r="831" spans="1:17" x14ac:dyDescent="0.25">
      <c r="A831" s="9">
        <v>44736</v>
      </c>
      <c r="B831" s="7">
        <v>6516</v>
      </c>
      <c r="D831" s="7">
        <v>1395867</v>
      </c>
      <c r="M831" s="7">
        <v>642</v>
      </c>
      <c r="N831" s="7">
        <v>5874</v>
      </c>
      <c r="Q831" s="7">
        <v>9</v>
      </c>
    </row>
    <row r="832" spans="1:17" x14ac:dyDescent="0.25">
      <c r="A832" s="9">
        <v>44737</v>
      </c>
      <c r="B832" s="7">
        <v>6168</v>
      </c>
      <c r="D832" s="7">
        <v>1402383</v>
      </c>
      <c r="M832" s="7">
        <v>514</v>
      </c>
      <c r="N832" s="7">
        <v>5654</v>
      </c>
      <c r="Q832" s="7">
        <v>10</v>
      </c>
    </row>
    <row r="833" spans="1:17" x14ac:dyDescent="0.25">
      <c r="A833" s="9">
        <v>44738</v>
      </c>
      <c r="B833" s="7">
        <v>5116</v>
      </c>
      <c r="D833" s="7">
        <v>1408551</v>
      </c>
      <c r="M833" s="7">
        <v>419</v>
      </c>
      <c r="N833" s="7">
        <v>4697</v>
      </c>
      <c r="Q833" s="7">
        <v>11</v>
      </c>
    </row>
    <row r="834" spans="1:17" x14ac:dyDescent="0.25">
      <c r="A834" s="9">
        <v>44739</v>
      </c>
      <c r="B834" s="7">
        <v>5309</v>
      </c>
      <c r="D834" s="7">
        <v>1413667</v>
      </c>
      <c r="J834" s="7">
        <v>1</v>
      </c>
      <c r="K834" s="7">
        <v>1409</v>
      </c>
      <c r="M834" s="7">
        <v>464</v>
      </c>
      <c r="N834" s="7">
        <v>4845</v>
      </c>
      <c r="Q834" s="7">
        <v>9</v>
      </c>
    </row>
    <row r="835" spans="1:17" x14ac:dyDescent="0.25">
      <c r="A835" s="9">
        <v>44740</v>
      </c>
      <c r="B835" s="7">
        <v>11504</v>
      </c>
      <c r="D835" s="7">
        <v>1425171</v>
      </c>
      <c r="M835" s="7">
        <v>772</v>
      </c>
      <c r="N835" s="7">
        <v>10732</v>
      </c>
      <c r="Q835" s="7">
        <v>9</v>
      </c>
    </row>
    <row r="836" spans="1:17" x14ac:dyDescent="0.25">
      <c r="A836" s="9">
        <v>44741</v>
      </c>
      <c r="B836" s="7">
        <v>9392</v>
      </c>
      <c r="D836" s="7">
        <v>1434563</v>
      </c>
      <c r="M836" s="7">
        <v>603</v>
      </c>
      <c r="N836" s="7">
        <v>8789</v>
      </c>
      <c r="Q836" s="7">
        <v>7</v>
      </c>
    </row>
    <row r="837" spans="1:17" x14ac:dyDescent="0.25">
      <c r="A837" s="9">
        <v>44742</v>
      </c>
      <c r="B837" s="7">
        <v>9505</v>
      </c>
      <c r="D837" s="7">
        <v>1444068</v>
      </c>
      <c r="M837" s="7">
        <v>576</v>
      </c>
      <c r="N837" s="7">
        <v>8929</v>
      </c>
      <c r="Q837" s="7">
        <v>11</v>
      </c>
    </row>
    <row r="838" spans="1:17" x14ac:dyDescent="0.25">
      <c r="A838" s="9">
        <v>44743</v>
      </c>
      <c r="B838" s="7">
        <v>9087</v>
      </c>
      <c r="D838" s="7">
        <v>1453155</v>
      </c>
      <c r="M838" s="7">
        <v>495</v>
      </c>
      <c r="N838" s="7">
        <v>8592</v>
      </c>
      <c r="Q838" s="7">
        <v>11</v>
      </c>
    </row>
    <row r="839" spans="1:17" x14ac:dyDescent="0.25">
      <c r="A839" s="9">
        <v>44744</v>
      </c>
      <c r="B839" s="7">
        <v>7952</v>
      </c>
      <c r="D839" s="7">
        <v>1461107</v>
      </c>
      <c r="M839" s="7">
        <v>313</v>
      </c>
      <c r="N839" s="7">
        <v>7639</v>
      </c>
      <c r="Q839" s="7">
        <v>11</v>
      </c>
    </row>
    <row r="840" spans="1:17" x14ac:dyDescent="0.25">
      <c r="A840" s="9">
        <v>44745</v>
      </c>
      <c r="B840" s="7">
        <v>6127</v>
      </c>
      <c r="D840" s="7">
        <v>1467234</v>
      </c>
      <c r="M840" s="7">
        <v>262</v>
      </c>
      <c r="N840" s="7">
        <v>5865</v>
      </c>
      <c r="Q840" s="7">
        <v>9</v>
      </c>
    </row>
    <row r="841" spans="1:17" x14ac:dyDescent="0.25">
      <c r="A841" s="9">
        <v>44746</v>
      </c>
      <c r="B841" s="7">
        <v>5946</v>
      </c>
      <c r="D841" s="7">
        <v>1473180</v>
      </c>
      <c r="M841" s="7">
        <v>246</v>
      </c>
      <c r="N841" s="7">
        <v>5700</v>
      </c>
      <c r="Q841" s="7">
        <v>14</v>
      </c>
    </row>
    <row r="842" spans="1:17" x14ac:dyDescent="0.25">
      <c r="A842" s="9">
        <v>44747</v>
      </c>
      <c r="B842" s="7">
        <v>12784</v>
      </c>
      <c r="D842" s="7">
        <v>1485964</v>
      </c>
      <c r="M842" s="7">
        <v>537</v>
      </c>
      <c r="N842" s="7">
        <v>12247</v>
      </c>
      <c r="Q842" s="7">
        <v>16</v>
      </c>
    </row>
    <row r="843" spans="1:17" x14ac:dyDescent="0.25">
      <c r="A843" s="9">
        <v>44748</v>
      </c>
      <c r="B843" s="7">
        <v>9989</v>
      </c>
      <c r="D843" s="7">
        <v>1495953</v>
      </c>
      <c r="M843" s="7">
        <v>464</v>
      </c>
      <c r="N843" s="7">
        <v>9525</v>
      </c>
      <c r="Q843" s="7">
        <v>15</v>
      </c>
    </row>
    <row r="844" spans="1:17" x14ac:dyDescent="0.25">
      <c r="A844" s="9">
        <v>44749</v>
      </c>
      <c r="B844" s="7">
        <v>9985</v>
      </c>
      <c r="D844" s="7">
        <v>1505938</v>
      </c>
      <c r="M844" s="7">
        <v>451</v>
      </c>
      <c r="N844" s="7">
        <v>9534</v>
      </c>
      <c r="Q844" s="7">
        <v>12</v>
      </c>
    </row>
    <row r="845" spans="1:17" x14ac:dyDescent="0.25">
      <c r="A845" s="9">
        <v>44750</v>
      </c>
      <c r="B845" s="7">
        <v>9284</v>
      </c>
      <c r="D845" s="7">
        <v>1515222</v>
      </c>
      <c r="M845" s="7">
        <v>353</v>
      </c>
      <c r="N845" s="7">
        <v>8931</v>
      </c>
      <c r="Q845" s="7">
        <v>14</v>
      </c>
    </row>
    <row r="846" spans="1:17" x14ac:dyDescent="0.25">
      <c r="A846" s="9">
        <v>44751</v>
      </c>
      <c r="B846" s="7">
        <v>8659</v>
      </c>
      <c r="D846" s="7">
        <v>1523881</v>
      </c>
      <c r="J846" s="7">
        <v>1</v>
      </c>
      <c r="K846" s="7">
        <v>1428</v>
      </c>
      <c r="M846" s="7">
        <v>283</v>
      </c>
      <c r="N846" s="7">
        <v>8376</v>
      </c>
      <c r="Q846" s="7">
        <v>15</v>
      </c>
    </row>
    <row r="847" spans="1:17" x14ac:dyDescent="0.25">
      <c r="A847" s="9">
        <v>44752</v>
      </c>
      <c r="B847" s="7">
        <v>6423</v>
      </c>
      <c r="D847" s="7">
        <v>1530304</v>
      </c>
      <c r="M847" s="7">
        <v>223</v>
      </c>
      <c r="N847" s="7">
        <v>6200</v>
      </c>
      <c r="Q847" s="7">
        <v>18</v>
      </c>
    </row>
    <row r="848" spans="1:17" x14ac:dyDescent="0.25">
      <c r="A848" s="9">
        <v>44753</v>
      </c>
      <c r="B848" s="7">
        <v>4495</v>
      </c>
      <c r="D848" s="7">
        <v>1534799</v>
      </c>
      <c r="M848" s="7">
        <v>199</v>
      </c>
      <c r="N848" s="7">
        <v>4296</v>
      </c>
      <c r="Q848" s="7">
        <v>16</v>
      </c>
    </row>
    <row r="849" spans="1:17" x14ac:dyDescent="0.25">
      <c r="A849" s="9">
        <v>44754</v>
      </c>
      <c r="B849" s="7">
        <v>5979</v>
      </c>
      <c r="D849" s="7">
        <v>1540778</v>
      </c>
      <c r="E849" s="7">
        <v>8908</v>
      </c>
      <c r="J849" s="7">
        <v>5</v>
      </c>
      <c r="K849" s="7">
        <v>1437</v>
      </c>
      <c r="M849" s="7">
        <v>236</v>
      </c>
      <c r="N849" s="7">
        <v>5743</v>
      </c>
      <c r="Q849" s="7">
        <v>15</v>
      </c>
    </row>
    <row r="850" spans="1:17" x14ac:dyDescent="0.25">
      <c r="A850" s="9">
        <v>44755</v>
      </c>
      <c r="B850" s="7">
        <v>16870</v>
      </c>
      <c r="D850" s="7">
        <v>1557648</v>
      </c>
      <c r="E850" s="7">
        <v>6882</v>
      </c>
      <c r="J850" s="7">
        <v>3</v>
      </c>
      <c r="K850" s="7">
        <v>1440</v>
      </c>
      <c r="M850" s="7">
        <v>892</v>
      </c>
      <c r="N850" s="7">
        <v>15978</v>
      </c>
      <c r="Q850" s="7">
        <v>14</v>
      </c>
    </row>
    <row r="851" spans="1:17" x14ac:dyDescent="0.25">
      <c r="A851" s="9">
        <v>44756</v>
      </c>
      <c r="B851" s="7">
        <v>11772</v>
      </c>
      <c r="D851" s="7">
        <v>1569420</v>
      </c>
      <c r="M851" s="7">
        <v>779</v>
      </c>
      <c r="N851" s="7">
        <v>10993</v>
      </c>
      <c r="Q851" s="7">
        <v>20</v>
      </c>
    </row>
    <row r="852" spans="1:17" x14ac:dyDescent="0.25">
      <c r="A852" s="9">
        <v>44757</v>
      </c>
      <c r="B852" s="7">
        <v>10526</v>
      </c>
      <c r="D852" s="7">
        <v>1579946</v>
      </c>
      <c r="M852" s="7">
        <v>700</v>
      </c>
      <c r="N852" s="7">
        <v>9826</v>
      </c>
      <c r="Q852" s="7">
        <v>20</v>
      </c>
    </row>
    <row r="853" spans="1:17" x14ac:dyDescent="0.25">
      <c r="A853" s="9">
        <v>44758</v>
      </c>
      <c r="B853" s="7">
        <v>9153</v>
      </c>
      <c r="D853" s="7">
        <v>1589099</v>
      </c>
      <c r="E853" s="7">
        <v>16357</v>
      </c>
      <c r="J853" s="7">
        <v>3</v>
      </c>
      <c r="K853" s="7">
        <v>1450</v>
      </c>
      <c r="M853" s="7">
        <v>462</v>
      </c>
      <c r="N853" s="7">
        <v>8691</v>
      </c>
      <c r="Q853" s="7">
        <v>17</v>
      </c>
    </row>
    <row r="854" spans="1:17" x14ac:dyDescent="0.25">
      <c r="A854" s="9">
        <v>44759</v>
      </c>
      <c r="B854" s="7">
        <v>6947</v>
      </c>
      <c r="D854" s="7">
        <v>1596046</v>
      </c>
      <c r="J854" s="7">
        <v>3</v>
      </c>
      <c r="K854" s="7">
        <v>1453</v>
      </c>
      <c r="M854" s="7">
        <v>309</v>
      </c>
      <c r="N854" s="7">
        <v>6638</v>
      </c>
      <c r="Q854" s="7">
        <v>14</v>
      </c>
    </row>
    <row r="855" spans="1:17" x14ac:dyDescent="0.25">
      <c r="A855" s="9">
        <v>44760</v>
      </c>
      <c r="B855" s="7">
        <v>6227</v>
      </c>
      <c r="D855" s="7">
        <v>1602273</v>
      </c>
      <c r="E855" s="7">
        <v>10100</v>
      </c>
      <c r="J855" s="7">
        <v>4</v>
      </c>
      <c r="K855" s="7">
        <v>1457</v>
      </c>
      <c r="M855" s="7">
        <v>249</v>
      </c>
      <c r="N855" s="7">
        <v>5978</v>
      </c>
      <c r="Q855" s="7">
        <v>16</v>
      </c>
    </row>
    <row r="856" spans="1:17" x14ac:dyDescent="0.25">
      <c r="A856" s="9">
        <v>44761</v>
      </c>
      <c r="B856" s="7">
        <v>13794</v>
      </c>
      <c r="D856" s="7">
        <v>1616067</v>
      </c>
      <c r="E856" s="7">
        <v>9036</v>
      </c>
      <c r="J856" s="7">
        <v>3</v>
      </c>
      <c r="K856" s="7">
        <v>1460</v>
      </c>
      <c r="M856" s="7">
        <v>516</v>
      </c>
      <c r="N856" s="7">
        <v>13278</v>
      </c>
      <c r="Q856" s="7">
        <v>13</v>
      </c>
    </row>
    <row r="857" spans="1:17" x14ac:dyDescent="0.25">
      <c r="A857" s="9">
        <v>44762</v>
      </c>
      <c r="B857" s="7">
        <v>10293</v>
      </c>
      <c r="D857" s="7">
        <v>1626360</v>
      </c>
      <c r="J857" s="7">
        <v>3</v>
      </c>
      <c r="K857" s="7">
        <v>1463</v>
      </c>
      <c r="M857" s="7">
        <v>398</v>
      </c>
      <c r="N857" s="7">
        <v>9895</v>
      </c>
      <c r="Q857" s="7">
        <v>17</v>
      </c>
    </row>
    <row r="858" spans="1:17" x14ac:dyDescent="0.25">
      <c r="A858" s="9">
        <v>44763</v>
      </c>
      <c r="B858" s="7">
        <v>9749</v>
      </c>
      <c r="D858" s="7">
        <v>1636109</v>
      </c>
      <c r="E858" s="7">
        <v>6724</v>
      </c>
      <c r="J858" s="7">
        <v>3</v>
      </c>
      <c r="K858" s="7">
        <v>1466</v>
      </c>
      <c r="M858" s="7">
        <v>431</v>
      </c>
      <c r="N858" s="7">
        <v>9318</v>
      </c>
      <c r="Q858" s="7">
        <v>15</v>
      </c>
    </row>
    <row r="859" spans="1:17" x14ac:dyDescent="0.25">
      <c r="A859" s="9">
        <v>44764</v>
      </c>
      <c r="B859" s="7">
        <v>8983</v>
      </c>
      <c r="D859" s="7">
        <v>1645092</v>
      </c>
      <c r="E859" s="7">
        <v>13600</v>
      </c>
      <c r="J859" s="7">
        <v>2</v>
      </c>
      <c r="K859" s="7">
        <v>1468</v>
      </c>
      <c r="M859" s="7">
        <v>348</v>
      </c>
      <c r="N859" s="7">
        <v>8635</v>
      </c>
      <c r="Q859" s="7">
        <v>14</v>
      </c>
    </row>
    <row r="860" spans="1:17" x14ac:dyDescent="0.25">
      <c r="A860" s="9">
        <v>44765</v>
      </c>
      <c r="B860" s="7">
        <v>7889</v>
      </c>
      <c r="D860" s="7">
        <v>1652981</v>
      </c>
      <c r="E860" s="7">
        <v>10077</v>
      </c>
      <c r="J860" s="7">
        <v>4</v>
      </c>
      <c r="K860" s="7">
        <v>1472</v>
      </c>
      <c r="M860" s="7">
        <v>297</v>
      </c>
      <c r="N860" s="7">
        <v>7592</v>
      </c>
      <c r="Q860" s="7">
        <v>11</v>
      </c>
    </row>
    <row r="861" spans="1:17" x14ac:dyDescent="0.25">
      <c r="A861" s="9">
        <v>44766</v>
      </c>
      <c r="B861" s="7">
        <v>6175</v>
      </c>
      <c r="D861" s="7">
        <v>1659156</v>
      </c>
      <c r="E861" s="7">
        <v>9367</v>
      </c>
      <c r="J861" s="7">
        <v>4</v>
      </c>
      <c r="K861" s="7">
        <v>1476</v>
      </c>
      <c r="M861" s="7">
        <v>225</v>
      </c>
      <c r="N861" s="7">
        <v>5950</v>
      </c>
      <c r="Q861" s="7">
        <v>21</v>
      </c>
    </row>
    <row r="862" spans="1:17" x14ac:dyDescent="0.25">
      <c r="A862" s="9">
        <v>44767</v>
      </c>
      <c r="B862" s="7">
        <v>5551</v>
      </c>
      <c r="D862" s="7">
        <v>1664707</v>
      </c>
      <c r="E862" s="7">
        <v>8984</v>
      </c>
      <c r="J862" s="7">
        <v>7</v>
      </c>
      <c r="K862" s="7">
        <v>1483</v>
      </c>
      <c r="M862" s="7">
        <v>193</v>
      </c>
      <c r="N862" s="7">
        <v>5358</v>
      </c>
      <c r="Q862" s="7">
        <v>19</v>
      </c>
    </row>
    <row r="863" spans="1:17" x14ac:dyDescent="0.25">
      <c r="A863" s="9">
        <v>44768</v>
      </c>
      <c r="B863" s="7">
        <v>12419</v>
      </c>
      <c r="D863" s="7">
        <v>1677126</v>
      </c>
      <c r="E863" s="7">
        <v>8063</v>
      </c>
      <c r="J863" s="7">
        <v>4</v>
      </c>
      <c r="K863" s="7">
        <v>1487</v>
      </c>
      <c r="M863" s="7">
        <v>485</v>
      </c>
      <c r="N863" s="7">
        <v>11934</v>
      </c>
      <c r="Q863" s="7">
        <v>18</v>
      </c>
    </row>
    <row r="864" spans="1:17" x14ac:dyDescent="0.25">
      <c r="A864" s="9">
        <v>44769</v>
      </c>
      <c r="B864" s="7">
        <v>8763</v>
      </c>
      <c r="D864" s="7">
        <v>1685889</v>
      </c>
      <c r="E864" s="7">
        <v>6429</v>
      </c>
      <c r="J864" s="7">
        <v>3</v>
      </c>
      <c r="K864" s="7">
        <v>1490</v>
      </c>
      <c r="M864" s="7">
        <v>343</v>
      </c>
      <c r="N864" s="7">
        <v>8420</v>
      </c>
      <c r="Q864" s="7">
        <v>19</v>
      </c>
    </row>
    <row r="865" spans="1:17" x14ac:dyDescent="0.25">
      <c r="A865" s="9">
        <v>44770</v>
      </c>
      <c r="B865" s="7">
        <v>8565</v>
      </c>
      <c r="D865" s="7">
        <v>1694454</v>
      </c>
      <c r="E865" s="7">
        <v>6069</v>
      </c>
      <c r="J865" s="7">
        <v>2</v>
      </c>
      <c r="K865" s="7">
        <v>1492</v>
      </c>
      <c r="M865" s="7">
        <v>359</v>
      </c>
      <c r="N865" s="7">
        <v>8206</v>
      </c>
      <c r="Q865" s="7">
        <v>18</v>
      </c>
    </row>
    <row r="866" spans="1:17" x14ac:dyDescent="0.25">
      <c r="A866" s="9">
        <v>44771</v>
      </c>
      <c r="B866" s="7">
        <v>7938</v>
      </c>
      <c r="D866" s="7">
        <v>1702392</v>
      </c>
      <c r="E866" s="7">
        <v>12185</v>
      </c>
      <c r="J866" s="7">
        <v>2</v>
      </c>
      <c r="K866" s="7">
        <v>1494</v>
      </c>
      <c r="M866" s="7">
        <v>309</v>
      </c>
      <c r="N866" s="7">
        <v>7629</v>
      </c>
      <c r="Q866" s="7">
        <v>19</v>
      </c>
    </row>
    <row r="867" spans="1:17" x14ac:dyDescent="0.25">
      <c r="A867" s="9">
        <v>44772</v>
      </c>
      <c r="B867" s="7">
        <v>6558</v>
      </c>
      <c r="D867" s="7">
        <v>1708950</v>
      </c>
      <c r="E867" s="7">
        <v>8830</v>
      </c>
      <c r="J867" s="7">
        <v>3</v>
      </c>
      <c r="K867" s="7">
        <v>1497</v>
      </c>
      <c r="M867" s="7">
        <v>261</v>
      </c>
      <c r="N867" s="7">
        <v>6297</v>
      </c>
      <c r="Q867" s="7">
        <v>15</v>
      </c>
    </row>
    <row r="868" spans="1:17" x14ac:dyDescent="0.25">
      <c r="A868" s="9">
        <v>44773</v>
      </c>
      <c r="B868" s="7">
        <v>5106</v>
      </c>
      <c r="D868" s="7">
        <v>1714056</v>
      </c>
      <c r="J868" s="7">
        <v>3</v>
      </c>
      <c r="K868" s="7">
        <v>1500</v>
      </c>
      <c r="M868" s="7">
        <v>193</v>
      </c>
      <c r="N868" s="7">
        <v>4913</v>
      </c>
      <c r="Q868" s="7">
        <v>15</v>
      </c>
    </row>
    <row r="869" spans="1:17" x14ac:dyDescent="0.25">
      <c r="A869" s="9">
        <v>44774</v>
      </c>
      <c r="B869" s="7">
        <v>4709</v>
      </c>
      <c r="D869" s="7">
        <v>1718765</v>
      </c>
      <c r="E869" s="7">
        <v>7816</v>
      </c>
      <c r="J869" s="7">
        <v>2</v>
      </c>
      <c r="K869" s="7">
        <v>1520</v>
      </c>
      <c r="M869" s="7">
        <v>161</v>
      </c>
      <c r="N869" s="7">
        <v>4548</v>
      </c>
      <c r="Q869" s="7">
        <v>15</v>
      </c>
    </row>
    <row r="870" spans="1:17" x14ac:dyDescent="0.25">
      <c r="A870" s="9">
        <v>44775</v>
      </c>
      <c r="B870" s="7">
        <v>10230</v>
      </c>
      <c r="D870" s="7">
        <v>1728995</v>
      </c>
      <c r="E870" s="7">
        <v>6880</v>
      </c>
      <c r="J870" s="7">
        <v>4</v>
      </c>
      <c r="K870" s="7">
        <v>1524</v>
      </c>
      <c r="M870" s="7">
        <v>354</v>
      </c>
      <c r="N870" s="7">
        <v>9876</v>
      </c>
      <c r="Q870" s="7">
        <v>15</v>
      </c>
    </row>
    <row r="871" spans="1:17" x14ac:dyDescent="0.25">
      <c r="A871" s="9">
        <v>44776</v>
      </c>
      <c r="B871" s="7">
        <v>7231</v>
      </c>
      <c r="D871" s="7">
        <v>1736226</v>
      </c>
      <c r="E871" s="7">
        <v>5327</v>
      </c>
      <c r="J871" s="7">
        <v>4</v>
      </c>
      <c r="K871" s="7">
        <v>1528</v>
      </c>
      <c r="M871" s="7">
        <v>289</v>
      </c>
      <c r="N871" s="7">
        <v>6942</v>
      </c>
      <c r="Q871" s="7">
        <v>14</v>
      </c>
    </row>
    <row r="872" spans="1:17" x14ac:dyDescent="0.25">
      <c r="A872" s="9">
        <v>44777</v>
      </c>
      <c r="B872" s="7">
        <v>6648</v>
      </c>
      <c r="D872" s="7">
        <v>1742874</v>
      </c>
      <c r="E872" s="7">
        <v>5118</v>
      </c>
      <c r="J872" s="7">
        <v>3</v>
      </c>
      <c r="K872" s="7">
        <v>1531</v>
      </c>
      <c r="M872" s="7">
        <v>256</v>
      </c>
      <c r="N872" s="7">
        <v>6392</v>
      </c>
      <c r="Q872" s="7">
        <v>17</v>
      </c>
    </row>
    <row r="873" spans="1:17" x14ac:dyDescent="0.25">
      <c r="A873" s="9">
        <v>44778</v>
      </c>
      <c r="B873" s="7">
        <v>6270</v>
      </c>
      <c r="D873" s="7">
        <v>1749144</v>
      </c>
      <c r="J873" s="7">
        <v>3</v>
      </c>
      <c r="K873" s="7">
        <v>1534</v>
      </c>
      <c r="M873" s="7">
        <v>222</v>
      </c>
      <c r="N873" s="7">
        <v>6048</v>
      </c>
      <c r="Q873" s="7">
        <v>18</v>
      </c>
    </row>
    <row r="874" spans="1:17" x14ac:dyDescent="0.25">
      <c r="A874" s="9">
        <v>44779</v>
      </c>
      <c r="B874" s="7">
        <v>5633</v>
      </c>
      <c r="D874" s="7">
        <v>1754777</v>
      </c>
      <c r="E874" s="7">
        <v>7084</v>
      </c>
      <c r="J874" s="7">
        <v>2</v>
      </c>
      <c r="K874" s="7">
        <v>1536</v>
      </c>
      <c r="M874" s="7">
        <v>209</v>
      </c>
      <c r="N874" s="7">
        <v>5426</v>
      </c>
      <c r="Q874" s="7">
        <v>16</v>
      </c>
    </row>
    <row r="875" spans="1:17" x14ac:dyDescent="0.25">
      <c r="A875" s="9">
        <v>44780</v>
      </c>
      <c r="B875" s="7">
        <v>4798</v>
      </c>
      <c r="D875" s="7">
        <v>1759575</v>
      </c>
      <c r="E875" s="7">
        <v>7018</v>
      </c>
      <c r="J875" s="7">
        <v>3</v>
      </c>
      <c r="K875" s="7">
        <v>1539</v>
      </c>
      <c r="M875" s="7">
        <v>173</v>
      </c>
      <c r="N875" s="7">
        <v>4625</v>
      </c>
      <c r="Q875" s="7">
        <v>24</v>
      </c>
    </row>
    <row r="876" spans="1:17" x14ac:dyDescent="0.25">
      <c r="A876" s="9">
        <v>44781</v>
      </c>
      <c r="B876" s="7">
        <v>3541</v>
      </c>
      <c r="D876" s="7">
        <v>1763116</v>
      </c>
      <c r="E876" s="7">
        <v>6088</v>
      </c>
      <c r="J876" s="7">
        <v>2</v>
      </c>
      <c r="K876" s="7">
        <v>1541</v>
      </c>
      <c r="M876" s="7">
        <v>117</v>
      </c>
      <c r="N876" s="7">
        <v>3424</v>
      </c>
      <c r="Q876" s="7">
        <v>24</v>
      </c>
    </row>
    <row r="877" spans="1:17" x14ac:dyDescent="0.25">
      <c r="A877" s="9">
        <v>44782</v>
      </c>
      <c r="B877" s="7">
        <v>7965</v>
      </c>
      <c r="D877" s="7">
        <v>1771081</v>
      </c>
      <c r="E877" s="7">
        <v>5799</v>
      </c>
      <c r="J877" s="7">
        <v>1</v>
      </c>
      <c r="K877" s="7">
        <v>1542</v>
      </c>
      <c r="M877" s="7">
        <v>258</v>
      </c>
      <c r="N877" s="7">
        <v>7707</v>
      </c>
      <c r="Q877" s="7">
        <v>27</v>
      </c>
    </row>
    <row r="878" spans="1:17" x14ac:dyDescent="0.25">
      <c r="A878" s="9">
        <v>44783</v>
      </c>
      <c r="B878" s="7">
        <v>2305</v>
      </c>
      <c r="D878" s="7">
        <v>1773386</v>
      </c>
      <c r="J878" s="7">
        <v>1</v>
      </c>
      <c r="K878" s="7">
        <v>1543</v>
      </c>
      <c r="M878" s="7">
        <v>145</v>
      </c>
      <c r="N878" s="7">
        <v>2160</v>
      </c>
      <c r="Q878" s="7">
        <v>27</v>
      </c>
    </row>
    <row r="879" spans="1:17" x14ac:dyDescent="0.25">
      <c r="A879" s="9">
        <v>44784</v>
      </c>
      <c r="B879" s="7">
        <v>7776</v>
      </c>
      <c r="D879" s="7">
        <v>1781162</v>
      </c>
      <c r="E879" s="7">
        <v>3960</v>
      </c>
      <c r="J879" s="7">
        <v>3</v>
      </c>
      <c r="K879" s="7">
        <v>1546</v>
      </c>
      <c r="M879" s="7">
        <v>514</v>
      </c>
      <c r="N879" s="7">
        <v>7262</v>
      </c>
      <c r="Q879" s="7">
        <v>22</v>
      </c>
    </row>
    <row r="880" spans="1:17" x14ac:dyDescent="0.25">
      <c r="A880" s="9">
        <v>44785</v>
      </c>
      <c r="B880" s="7">
        <v>5481</v>
      </c>
      <c r="D880" s="7">
        <v>1786643</v>
      </c>
      <c r="E880" s="7">
        <v>7812</v>
      </c>
      <c r="J880" s="7">
        <v>6</v>
      </c>
      <c r="K880" s="7">
        <v>1552</v>
      </c>
      <c r="M880" s="7">
        <v>441</v>
      </c>
      <c r="N880" s="7">
        <v>5040</v>
      </c>
      <c r="Q880" s="7">
        <v>24</v>
      </c>
    </row>
    <row r="881" spans="1:17" x14ac:dyDescent="0.25">
      <c r="A881" s="9">
        <v>44786</v>
      </c>
      <c r="B881" s="7">
        <v>4403</v>
      </c>
      <c r="D881" s="7">
        <v>1791046</v>
      </c>
      <c r="E881" s="7">
        <v>2667</v>
      </c>
      <c r="J881" s="7">
        <v>4</v>
      </c>
      <c r="K881" s="7">
        <v>1556</v>
      </c>
      <c r="M881" s="7">
        <v>306</v>
      </c>
      <c r="N881" s="7">
        <v>4097</v>
      </c>
      <c r="Q881" s="7">
        <v>22</v>
      </c>
    </row>
    <row r="882" spans="1:17" x14ac:dyDescent="0.25">
      <c r="A882" s="9">
        <v>44787</v>
      </c>
      <c r="B882" s="7">
        <v>3023</v>
      </c>
      <c r="D882" s="7">
        <v>1794069</v>
      </c>
      <c r="E882" s="7">
        <v>7615</v>
      </c>
      <c r="J882" s="7">
        <v>3</v>
      </c>
      <c r="K882" s="7">
        <v>1559</v>
      </c>
      <c r="M882" s="7">
        <v>219</v>
      </c>
      <c r="N882" s="7">
        <v>2804</v>
      </c>
      <c r="Q882" s="7">
        <v>19</v>
      </c>
    </row>
    <row r="883" spans="1:17" x14ac:dyDescent="0.25">
      <c r="A883" s="9">
        <v>44788</v>
      </c>
      <c r="B883" s="7">
        <v>2665</v>
      </c>
      <c r="D883" s="7">
        <v>1796734</v>
      </c>
      <c r="E883" s="7">
        <v>5399</v>
      </c>
      <c r="J883" s="7">
        <v>1</v>
      </c>
      <c r="K883" s="7">
        <v>1560</v>
      </c>
      <c r="M883" s="7">
        <v>157</v>
      </c>
      <c r="N883" s="7">
        <v>2508</v>
      </c>
      <c r="Q883" s="7">
        <v>20</v>
      </c>
    </row>
    <row r="884" spans="1:17" x14ac:dyDescent="0.25">
      <c r="A884" s="9">
        <v>44789</v>
      </c>
      <c r="B884" s="7">
        <v>5202</v>
      </c>
      <c r="D884" s="7">
        <v>1801936</v>
      </c>
      <c r="E884" s="7">
        <v>4424</v>
      </c>
      <c r="J884" s="7">
        <v>5</v>
      </c>
      <c r="K884" s="7">
        <v>1565</v>
      </c>
      <c r="M884" s="7">
        <v>293</v>
      </c>
      <c r="N884" s="7">
        <v>4909</v>
      </c>
      <c r="Q884" s="7">
        <v>15</v>
      </c>
    </row>
    <row r="885" spans="1:17" x14ac:dyDescent="0.25">
      <c r="A885" s="9">
        <v>44790</v>
      </c>
      <c r="B885" s="7">
        <v>3762</v>
      </c>
      <c r="D885" s="7">
        <v>1805698</v>
      </c>
      <c r="J885" s="7">
        <v>2</v>
      </c>
      <c r="K885" s="7">
        <v>1567</v>
      </c>
      <c r="M885" s="7">
        <v>203</v>
      </c>
      <c r="N885" s="7">
        <v>3559</v>
      </c>
      <c r="Q885" s="7">
        <v>11</v>
      </c>
    </row>
    <row r="886" spans="1:17" x14ac:dyDescent="0.25">
      <c r="A886" s="9">
        <v>44791</v>
      </c>
      <c r="B886" s="7">
        <v>3553</v>
      </c>
      <c r="D886" s="7">
        <v>1809251</v>
      </c>
      <c r="E886" s="7">
        <v>3114</v>
      </c>
      <c r="J886" s="7">
        <v>5</v>
      </c>
      <c r="K886" s="7">
        <v>1572</v>
      </c>
      <c r="M886" s="7">
        <v>218</v>
      </c>
      <c r="N886" s="7">
        <v>3335</v>
      </c>
      <c r="Q886" s="7">
        <v>10</v>
      </c>
    </row>
    <row r="887" spans="1:17" x14ac:dyDescent="0.25">
      <c r="A887" s="9">
        <v>44792</v>
      </c>
      <c r="B887" s="7">
        <v>3004</v>
      </c>
      <c r="D887" s="7">
        <v>1812255</v>
      </c>
      <c r="E887" s="7">
        <v>5423</v>
      </c>
      <c r="J887" s="7">
        <v>4</v>
      </c>
      <c r="K887" s="7">
        <v>1576</v>
      </c>
      <c r="M887" s="7">
        <v>167</v>
      </c>
      <c r="N887" s="7">
        <v>2837</v>
      </c>
      <c r="Q887" s="7">
        <v>7</v>
      </c>
    </row>
    <row r="888" spans="1:17" x14ac:dyDescent="0.25">
      <c r="A888" s="9">
        <v>44793</v>
      </c>
      <c r="B888" s="7">
        <v>2660</v>
      </c>
      <c r="D888" s="7">
        <v>1814915</v>
      </c>
      <c r="J888" s="7">
        <v>2</v>
      </c>
      <c r="K888" s="7">
        <v>1578</v>
      </c>
      <c r="M888" s="7">
        <v>163</v>
      </c>
      <c r="N888" s="7">
        <v>2497</v>
      </c>
      <c r="Q888" s="7">
        <v>11</v>
      </c>
    </row>
    <row r="889" spans="1:17" x14ac:dyDescent="0.25">
      <c r="A889" s="9">
        <v>44794</v>
      </c>
      <c r="B889" s="7">
        <v>1951</v>
      </c>
      <c r="D889" s="7">
        <v>1816866</v>
      </c>
      <c r="E889" s="7">
        <v>3405</v>
      </c>
      <c r="J889" s="7">
        <v>2</v>
      </c>
      <c r="K889" s="7">
        <v>1580</v>
      </c>
      <c r="M889" s="7">
        <v>103</v>
      </c>
      <c r="N889" s="7">
        <v>1848</v>
      </c>
      <c r="Q889" s="7">
        <v>10</v>
      </c>
    </row>
    <row r="890" spans="1:17" x14ac:dyDescent="0.25">
      <c r="A890" s="9">
        <v>44795</v>
      </c>
      <c r="B890" s="7">
        <v>1694</v>
      </c>
      <c r="D890" s="7">
        <v>1818560</v>
      </c>
      <c r="E890" s="7">
        <v>2924</v>
      </c>
      <c r="J890" s="7">
        <v>4</v>
      </c>
      <c r="K890" s="7">
        <v>1584</v>
      </c>
      <c r="M890" s="7">
        <v>92</v>
      </c>
      <c r="N890" s="7">
        <v>1602</v>
      </c>
      <c r="Q890" s="7">
        <v>9</v>
      </c>
    </row>
    <row r="891" spans="1:17" x14ac:dyDescent="0.25">
      <c r="A891" s="9">
        <v>44796</v>
      </c>
      <c r="B891" s="7">
        <v>3627</v>
      </c>
      <c r="D891" s="7">
        <v>1822187</v>
      </c>
      <c r="E891" s="7">
        <v>2791</v>
      </c>
      <c r="J891" s="7">
        <v>0</v>
      </c>
      <c r="K891" s="7">
        <v>1584</v>
      </c>
      <c r="M891" s="7">
        <v>221</v>
      </c>
      <c r="N891" s="7">
        <v>3406</v>
      </c>
      <c r="Q891" s="7">
        <v>8</v>
      </c>
    </row>
    <row r="892" spans="1:17" x14ac:dyDescent="0.25">
      <c r="A892" s="9">
        <v>44797</v>
      </c>
      <c r="B892" s="7">
        <v>2645</v>
      </c>
      <c r="D892" s="7">
        <v>1824832</v>
      </c>
      <c r="J892" s="7">
        <v>2</v>
      </c>
      <c r="K892" s="7">
        <v>1585</v>
      </c>
      <c r="M892" s="7">
        <v>158</v>
      </c>
      <c r="N892" s="7">
        <v>2487</v>
      </c>
      <c r="Q892" s="7">
        <v>5</v>
      </c>
    </row>
    <row r="893" spans="1:17" x14ac:dyDescent="0.25">
      <c r="A893" s="9">
        <v>44798</v>
      </c>
      <c r="B893" s="7">
        <v>2397</v>
      </c>
      <c r="D893" s="7">
        <v>1827229</v>
      </c>
      <c r="E893" s="7">
        <v>1915</v>
      </c>
      <c r="J893" s="7">
        <v>1</v>
      </c>
      <c r="K893" s="7">
        <v>1587</v>
      </c>
      <c r="M893" s="7">
        <v>132</v>
      </c>
      <c r="N893" s="7">
        <v>2265</v>
      </c>
      <c r="Q893" s="7">
        <v>6</v>
      </c>
    </row>
    <row r="894" spans="1:17" x14ac:dyDescent="0.25">
      <c r="A894" s="9">
        <v>44799</v>
      </c>
      <c r="B894" s="7">
        <v>2132</v>
      </c>
      <c r="D894" s="7">
        <v>1829361</v>
      </c>
      <c r="E894" s="7">
        <v>3671</v>
      </c>
      <c r="J894" s="7">
        <v>1</v>
      </c>
      <c r="K894" s="7">
        <v>1588</v>
      </c>
      <c r="M894" s="7">
        <v>108</v>
      </c>
      <c r="N894" s="7">
        <v>2024</v>
      </c>
      <c r="Q894" s="7">
        <v>6</v>
      </c>
    </row>
    <row r="895" spans="1:17" x14ac:dyDescent="0.25">
      <c r="A895" s="9">
        <v>44800</v>
      </c>
      <c r="B895" s="7">
        <v>1971</v>
      </c>
      <c r="D895" s="7">
        <v>1831332</v>
      </c>
      <c r="J895" s="7">
        <v>2</v>
      </c>
      <c r="K895" s="7">
        <v>1590</v>
      </c>
      <c r="M895" s="7">
        <v>125</v>
      </c>
      <c r="N895" s="7">
        <v>1846</v>
      </c>
      <c r="Q895" s="7">
        <v>8</v>
      </c>
    </row>
    <row r="896" spans="1:17" x14ac:dyDescent="0.25">
      <c r="A896" s="9">
        <v>44801</v>
      </c>
      <c r="B896" s="7">
        <v>1448</v>
      </c>
      <c r="D896" s="7">
        <v>1832780</v>
      </c>
      <c r="E896" s="7">
        <v>2356</v>
      </c>
      <c r="J896" s="7">
        <v>1</v>
      </c>
      <c r="K896" s="7">
        <v>1591</v>
      </c>
      <c r="M896" s="7">
        <v>87</v>
      </c>
      <c r="N896" s="7">
        <v>1361</v>
      </c>
      <c r="Q896" s="7">
        <v>7</v>
      </c>
    </row>
    <row r="897" spans="1:17" x14ac:dyDescent="0.25">
      <c r="A897" s="9">
        <v>44802</v>
      </c>
      <c r="B897" s="7">
        <v>1410</v>
      </c>
      <c r="D897" s="7">
        <v>1834190</v>
      </c>
      <c r="E897" s="7">
        <v>2137</v>
      </c>
      <c r="J897" s="7">
        <v>0</v>
      </c>
      <c r="K897" s="7">
        <v>1591</v>
      </c>
      <c r="M897" s="7">
        <v>102</v>
      </c>
      <c r="N897" s="7">
        <v>1308</v>
      </c>
      <c r="Q897" s="7">
        <v>8</v>
      </c>
    </row>
    <row r="898" spans="1:17" x14ac:dyDescent="0.25">
      <c r="A898" s="9">
        <v>44803</v>
      </c>
      <c r="B898" s="7">
        <v>2900</v>
      </c>
      <c r="D898" s="7">
        <v>1837090</v>
      </c>
      <c r="J898" s="7">
        <v>1</v>
      </c>
      <c r="K898" s="7">
        <v>1592</v>
      </c>
      <c r="M898" s="7">
        <v>209</v>
      </c>
      <c r="N898" s="7">
        <v>2691</v>
      </c>
      <c r="Q898" s="7">
        <v>10</v>
      </c>
    </row>
    <row r="899" spans="1:17" x14ac:dyDescent="0.25">
      <c r="A899" s="9">
        <v>44804</v>
      </c>
      <c r="B899" s="7">
        <v>2154</v>
      </c>
      <c r="D899" s="7">
        <v>1839244</v>
      </c>
      <c r="E899" s="7">
        <v>1631</v>
      </c>
      <c r="J899" s="7">
        <v>0</v>
      </c>
      <c r="K899" s="7">
        <v>1592</v>
      </c>
      <c r="M899" s="7">
        <v>180</v>
      </c>
      <c r="N899" s="7">
        <v>1974</v>
      </c>
      <c r="Q899" s="7">
        <v>9</v>
      </c>
    </row>
    <row r="900" spans="1:17" x14ac:dyDescent="0.25">
      <c r="A900" s="9">
        <v>44805</v>
      </c>
      <c r="B900" s="7">
        <v>2044</v>
      </c>
      <c r="D900" s="7">
        <v>1841288</v>
      </c>
      <c r="E900" s="7">
        <v>1489</v>
      </c>
      <c r="J900" s="7">
        <v>1</v>
      </c>
      <c r="K900" s="7">
        <v>1593</v>
      </c>
      <c r="M900" s="7">
        <v>174</v>
      </c>
      <c r="N900" s="7">
        <v>1870</v>
      </c>
      <c r="Q900" s="7">
        <v>11</v>
      </c>
    </row>
    <row r="901" spans="1:17" x14ac:dyDescent="0.25">
      <c r="A901" s="9">
        <v>44806</v>
      </c>
      <c r="B901" s="7">
        <v>1948</v>
      </c>
      <c r="D901" s="7">
        <v>1843236</v>
      </c>
      <c r="J901" s="7">
        <v>1</v>
      </c>
      <c r="K901" s="7">
        <v>1594</v>
      </c>
      <c r="M901" s="7">
        <v>146</v>
      </c>
      <c r="N901" s="7">
        <v>1802</v>
      </c>
      <c r="Q901" s="7">
        <v>11</v>
      </c>
    </row>
    <row r="902" spans="1:17" x14ac:dyDescent="0.25">
      <c r="A902" s="9">
        <v>44807</v>
      </c>
      <c r="B902" s="7">
        <v>1549</v>
      </c>
      <c r="D902" s="7">
        <v>1844785</v>
      </c>
      <c r="E902" s="7">
        <v>2117</v>
      </c>
      <c r="J902" s="7">
        <v>0</v>
      </c>
      <c r="K902" s="7">
        <v>1594</v>
      </c>
      <c r="M902" s="7">
        <v>100</v>
      </c>
      <c r="N902" s="7">
        <v>1449</v>
      </c>
      <c r="Q902" s="7">
        <v>10</v>
      </c>
    </row>
    <row r="903" spans="1:17" x14ac:dyDescent="0.25">
      <c r="A903" s="9">
        <v>44808</v>
      </c>
      <c r="B903" s="7">
        <v>1309</v>
      </c>
      <c r="D903" s="7">
        <v>1846094</v>
      </c>
      <c r="E903" s="7">
        <v>1971</v>
      </c>
      <c r="J903" s="7">
        <v>0</v>
      </c>
      <c r="K903" s="7">
        <v>1594</v>
      </c>
      <c r="M903" s="7">
        <v>73</v>
      </c>
      <c r="N903" s="7">
        <v>1236</v>
      </c>
      <c r="Q903" s="7">
        <v>9</v>
      </c>
    </row>
    <row r="904" spans="1:17" x14ac:dyDescent="0.25">
      <c r="A904" s="9">
        <v>44809</v>
      </c>
      <c r="B904" s="7">
        <v>1176</v>
      </c>
      <c r="D904" s="7">
        <v>1847270</v>
      </c>
      <c r="E904" s="7">
        <v>1967</v>
      </c>
      <c r="J904" s="7">
        <v>2</v>
      </c>
      <c r="K904" s="7">
        <v>1596</v>
      </c>
      <c r="M904" s="7">
        <v>73</v>
      </c>
      <c r="N904" s="7">
        <v>1103</v>
      </c>
      <c r="Q904" s="7">
        <v>11</v>
      </c>
    </row>
    <row r="905" spans="1:17" x14ac:dyDescent="0.25">
      <c r="A905" s="9">
        <v>44810</v>
      </c>
      <c r="B905" s="7">
        <v>2745</v>
      </c>
      <c r="D905" s="7">
        <v>1850015</v>
      </c>
      <c r="E905" s="7">
        <v>1577</v>
      </c>
      <c r="J905" s="7">
        <v>0</v>
      </c>
      <c r="K905" s="7">
        <v>1596</v>
      </c>
      <c r="M905" s="7">
        <v>183</v>
      </c>
      <c r="N905" s="7">
        <v>2562</v>
      </c>
      <c r="Q905" s="7">
        <v>13</v>
      </c>
    </row>
    <row r="906" spans="1:17" x14ac:dyDescent="0.25">
      <c r="A906" s="9">
        <v>44811</v>
      </c>
      <c r="B906" s="7">
        <v>2271</v>
      </c>
      <c r="D906" s="7">
        <v>1852286</v>
      </c>
      <c r="E906" s="7">
        <v>1407</v>
      </c>
      <c r="J906" s="7">
        <v>5</v>
      </c>
      <c r="K906" s="7">
        <v>1601</v>
      </c>
      <c r="M906" s="7">
        <v>200</v>
      </c>
      <c r="N906" s="7">
        <v>2071</v>
      </c>
      <c r="Q906" s="7">
        <v>11</v>
      </c>
    </row>
    <row r="907" spans="1:17" x14ac:dyDescent="0.25">
      <c r="A907" s="9">
        <v>44812</v>
      </c>
      <c r="B907" s="7">
        <v>2169</v>
      </c>
      <c r="D907" s="7">
        <v>1854455</v>
      </c>
      <c r="J907" s="7">
        <v>0</v>
      </c>
      <c r="K907" s="7">
        <v>1601</v>
      </c>
      <c r="M907" s="7">
        <v>233</v>
      </c>
      <c r="N907" s="7">
        <v>1936</v>
      </c>
      <c r="Q907" s="7">
        <v>10</v>
      </c>
    </row>
    <row r="908" spans="1:17" x14ac:dyDescent="0.25">
      <c r="A908" s="9">
        <v>44813</v>
      </c>
      <c r="B908" s="7">
        <v>2218</v>
      </c>
      <c r="D908" s="7">
        <v>1856673</v>
      </c>
      <c r="E908" s="7">
        <v>2650</v>
      </c>
      <c r="J908" s="7">
        <v>1</v>
      </c>
      <c r="K908" s="7">
        <v>1602</v>
      </c>
      <c r="M908" s="7">
        <v>236</v>
      </c>
      <c r="N908" s="7">
        <v>1982</v>
      </c>
      <c r="Q908" s="7">
        <v>12</v>
      </c>
    </row>
    <row r="909" spans="1:17" x14ac:dyDescent="0.25">
      <c r="A909" s="9">
        <v>44814</v>
      </c>
      <c r="B909" s="7">
        <v>1824</v>
      </c>
      <c r="D909" s="7">
        <v>1858497</v>
      </c>
      <c r="J909" s="7">
        <v>0</v>
      </c>
      <c r="K909" s="7">
        <v>1602</v>
      </c>
      <c r="M909" s="7">
        <v>167</v>
      </c>
      <c r="N909" s="7">
        <v>1657</v>
      </c>
      <c r="Q909" s="7">
        <v>9</v>
      </c>
    </row>
    <row r="910" spans="1:17" x14ac:dyDescent="0.25">
      <c r="A910" s="9">
        <v>44815</v>
      </c>
      <c r="B910" s="7">
        <v>1440</v>
      </c>
      <c r="D910" s="7">
        <v>1859937</v>
      </c>
      <c r="E910" s="7">
        <v>2090</v>
      </c>
      <c r="J910" s="7">
        <v>0</v>
      </c>
      <c r="K910" s="7">
        <v>1602</v>
      </c>
      <c r="M910" s="7">
        <v>133</v>
      </c>
      <c r="N910" s="7">
        <v>1307</v>
      </c>
      <c r="Q910" s="7">
        <v>10</v>
      </c>
    </row>
    <row r="911" spans="1:17" x14ac:dyDescent="0.25">
      <c r="A911" s="9">
        <v>44816</v>
      </c>
      <c r="B911" s="7">
        <v>1453</v>
      </c>
      <c r="D911" s="7">
        <v>1861390</v>
      </c>
      <c r="E911" s="7">
        <v>2145</v>
      </c>
      <c r="J911" s="7">
        <v>0</v>
      </c>
      <c r="K911" s="7">
        <v>1602</v>
      </c>
      <c r="M911" s="7">
        <v>153</v>
      </c>
      <c r="N911" s="7">
        <v>1300</v>
      </c>
      <c r="Q911" s="7">
        <v>10</v>
      </c>
    </row>
    <row r="912" spans="1:17" x14ac:dyDescent="0.25">
      <c r="A912" s="9">
        <v>44817</v>
      </c>
      <c r="B912" s="7">
        <v>3352</v>
      </c>
      <c r="D912" s="7">
        <v>1864742</v>
      </c>
      <c r="E912" s="7">
        <v>1853</v>
      </c>
      <c r="J912" s="7">
        <v>0</v>
      </c>
      <c r="K912" s="7">
        <v>1602</v>
      </c>
      <c r="M912" s="7">
        <v>319</v>
      </c>
      <c r="N912" s="7">
        <v>3033</v>
      </c>
      <c r="Q912" s="7">
        <v>11</v>
      </c>
    </row>
    <row r="913" spans="1:17" x14ac:dyDescent="0.25">
      <c r="A913" s="9">
        <v>44818</v>
      </c>
      <c r="B913" s="7">
        <v>2426</v>
      </c>
      <c r="D913" s="7">
        <v>1867168</v>
      </c>
      <c r="E913" s="7">
        <v>1512</v>
      </c>
      <c r="J913" s="7">
        <v>2</v>
      </c>
      <c r="K913" s="7">
        <v>1604</v>
      </c>
      <c r="M913" s="7">
        <v>260</v>
      </c>
      <c r="N913" s="7">
        <v>2166</v>
      </c>
      <c r="Q913" s="7">
        <v>9</v>
      </c>
    </row>
    <row r="914" spans="1:17" x14ac:dyDescent="0.25">
      <c r="A914" s="9">
        <v>44819</v>
      </c>
      <c r="B914" s="7">
        <v>2423</v>
      </c>
      <c r="D914" s="7">
        <v>1869591</v>
      </c>
      <c r="E914" s="7">
        <v>1585</v>
      </c>
      <c r="J914" s="7">
        <v>1</v>
      </c>
      <c r="K914" s="7">
        <v>1605</v>
      </c>
      <c r="M914" s="7">
        <v>237</v>
      </c>
      <c r="N914" s="7">
        <v>2186</v>
      </c>
      <c r="Q914" s="7">
        <v>7</v>
      </c>
    </row>
    <row r="915" spans="1:17" x14ac:dyDescent="0.25">
      <c r="A915" s="9">
        <v>44820</v>
      </c>
      <c r="B915" s="7">
        <v>2309</v>
      </c>
      <c r="D915" s="7">
        <v>1871900</v>
      </c>
      <c r="E915" s="7">
        <v>3306</v>
      </c>
      <c r="J915" s="7">
        <v>0</v>
      </c>
      <c r="K915" s="7">
        <v>1605</v>
      </c>
      <c r="M915" s="7">
        <v>218</v>
      </c>
      <c r="N915" s="7">
        <v>2091</v>
      </c>
      <c r="Q915" s="7">
        <v>8</v>
      </c>
    </row>
    <row r="916" spans="1:17" x14ac:dyDescent="0.25">
      <c r="A916" s="9">
        <v>44821</v>
      </c>
      <c r="B916" s="7">
        <v>1847</v>
      </c>
      <c r="D916" s="7">
        <v>1873747</v>
      </c>
      <c r="M916" s="7">
        <v>145</v>
      </c>
      <c r="N916" s="7">
        <v>1702</v>
      </c>
      <c r="Q916" s="7">
        <v>9</v>
      </c>
    </row>
    <row r="917" spans="1:17" x14ac:dyDescent="0.25">
      <c r="A917" s="9">
        <v>44822</v>
      </c>
      <c r="B917" s="7">
        <v>1528</v>
      </c>
      <c r="D917" s="7">
        <v>1875275</v>
      </c>
      <c r="M917" s="7">
        <v>113</v>
      </c>
      <c r="N917" s="7">
        <v>1415</v>
      </c>
      <c r="Q917" s="7">
        <v>6</v>
      </c>
    </row>
    <row r="918" spans="1:17" x14ac:dyDescent="0.25">
      <c r="A918" s="9">
        <v>44823</v>
      </c>
      <c r="B918" s="7">
        <v>1309</v>
      </c>
      <c r="D918" s="7">
        <v>1876584</v>
      </c>
      <c r="K918" s="7">
        <v>1608</v>
      </c>
      <c r="M918" s="7">
        <v>90</v>
      </c>
      <c r="N918" s="7">
        <v>1219</v>
      </c>
      <c r="Q918" s="7">
        <v>10</v>
      </c>
    </row>
    <row r="919" spans="1:17" x14ac:dyDescent="0.25">
      <c r="A919" s="9">
        <v>44824</v>
      </c>
      <c r="B919" s="7">
        <v>3222</v>
      </c>
      <c r="D919" s="7">
        <v>1879806</v>
      </c>
      <c r="J919" s="7">
        <v>1</v>
      </c>
      <c r="K919" s="7">
        <v>1609</v>
      </c>
      <c r="M919" s="7">
        <v>244</v>
      </c>
      <c r="N919" s="7">
        <v>2978</v>
      </c>
      <c r="Q919" s="7">
        <v>11</v>
      </c>
    </row>
    <row r="920" spans="1:17" x14ac:dyDescent="0.25">
      <c r="A920" s="9">
        <v>44825</v>
      </c>
      <c r="B920" s="7">
        <v>2508</v>
      </c>
      <c r="D920" s="7">
        <v>1882314</v>
      </c>
      <c r="E920" s="7">
        <v>1653</v>
      </c>
      <c r="J920" s="7">
        <v>0</v>
      </c>
      <c r="K920" s="7">
        <v>1609</v>
      </c>
      <c r="M920" s="7">
        <v>190</v>
      </c>
      <c r="N920" s="7">
        <v>2318</v>
      </c>
      <c r="Q920" s="7">
        <v>10</v>
      </c>
    </row>
    <row r="921" spans="1:17" x14ac:dyDescent="0.25">
      <c r="A921" s="9">
        <v>44826</v>
      </c>
      <c r="B921" s="7">
        <v>2545</v>
      </c>
      <c r="D921" s="7">
        <v>1884859</v>
      </c>
      <c r="E921" s="7">
        <v>1446</v>
      </c>
      <c r="J921" s="7">
        <v>0</v>
      </c>
      <c r="K921" s="7">
        <v>1609</v>
      </c>
      <c r="M921" s="7">
        <v>212</v>
      </c>
      <c r="N921" s="7">
        <v>2333</v>
      </c>
      <c r="Q921" s="7">
        <v>8</v>
      </c>
    </row>
    <row r="922" spans="1:17" x14ac:dyDescent="0.25">
      <c r="A922" s="9">
        <v>44827</v>
      </c>
      <c r="B922" s="7">
        <v>2343</v>
      </c>
      <c r="D922" s="7">
        <v>1887202</v>
      </c>
      <c r="E922" s="7">
        <v>3198</v>
      </c>
      <c r="J922" s="7">
        <v>0</v>
      </c>
      <c r="K922" s="7">
        <v>1609</v>
      </c>
      <c r="M922" s="7">
        <v>169</v>
      </c>
      <c r="N922" s="7">
        <v>2174</v>
      </c>
      <c r="Q922" s="7">
        <v>7</v>
      </c>
    </row>
    <row r="923" spans="1:17" x14ac:dyDescent="0.25">
      <c r="A923" s="9">
        <v>44828</v>
      </c>
      <c r="B923" s="7">
        <v>2342</v>
      </c>
      <c r="D923" s="7">
        <v>1889544</v>
      </c>
      <c r="E923" s="7">
        <v>2443</v>
      </c>
      <c r="J923" s="7">
        <v>1</v>
      </c>
      <c r="K923" s="7">
        <v>1610</v>
      </c>
      <c r="M923" s="7">
        <v>142</v>
      </c>
      <c r="N923" s="7">
        <v>2200</v>
      </c>
      <c r="Q923" s="7">
        <v>8</v>
      </c>
    </row>
    <row r="924" spans="1:17" x14ac:dyDescent="0.25">
      <c r="A924" s="9">
        <v>44829</v>
      </c>
      <c r="B924" s="7">
        <v>1797</v>
      </c>
      <c r="D924" s="7">
        <v>1891341</v>
      </c>
      <c r="J924" s="7">
        <v>0</v>
      </c>
      <c r="K924" s="7">
        <v>1610</v>
      </c>
      <c r="M924" s="7">
        <v>91</v>
      </c>
      <c r="N924" s="7">
        <v>1706</v>
      </c>
      <c r="Q924" s="7">
        <v>9</v>
      </c>
    </row>
    <row r="925" spans="1:17" x14ac:dyDescent="0.25">
      <c r="A925" s="9">
        <v>44830</v>
      </c>
      <c r="B925" s="7">
        <v>1606</v>
      </c>
      <c r="D925" s="7">
        <v>1892947</v>
      </c>
      <c r="E925" s="7">
        <v>2275</v>
      </c>
      <c r="J925" s="7">
        <v>5</v>
      </c>
      <c r="K925" s="7">
        <v>1615</v>
      </c>
      <c r="M925" s="7">
        <v>84</v>
      </c>
      <c r="N925" s="7">
        <v>1522</v>
      </c>
      <c r="Q925" s="7">
        <v>9</v>
      </c>
    </row>
    <row r="926" spans="1:17" x14ac:dyDescent="0.25">
      <c r="A926" s="9">
        <v>44831</v>
      </c>
      <c r="B926" s="7">
        <v>4360</v>
      </c>
      <c r="D926" s="7">
        <v>1897307</v>
      </c>
      <c r="J926" s="7">
        <v>2</v>
      </c>
      <c r="K926" s="7">
        <v>1617</v>
      </c>
      <c r="M926" s="7">
        <v>294</v>
      </c>
      <c r="N926" s="7">
        <v>4066</v>
      </c>
      <c r="Q926" s="7">
        <v>7</v>
      </c>
    </row>
    <row r="927" spans="1:17" x14ac:dyDescent="0.25">
      <c r="A927" s="9">
        <v>44832</v>
      </c>
      <c r="B927" s="7">
        <v>3454</v>
      </c>
      <c r="D927" s="7">
        <v>1900761</v>
      </c>
      <c r="E927" s="7">
        <v>1846</v>
      </c>
      <c r="J927" s="7">
        <v>0</v>
      </c>
      <c r="K927" s="7">
        <v>1617</v>
      </c>
      <c r="M927" s="7">
        <v>240</v>
      </c>
      <c r="N927" s="7">
        <v>3214</v>
      </c>
      <c r="Q927" s="7">
        <v>6</v>
      </c>
    </row>
    <row r="928" spans="1:17" x14ac:dyDescent="0.25">
      <c r="A928" s="9">
        <v>44833</v>
      </c>
      <c r="B928" s="7">
        <v>3431</v>
      </c>
      <c r="D928" s="7">
        <v>1904192</v>
      </c>
      <c r="E928" s="7">
        <v>1707</v>
      </c>
      <c r="J928" s="7">
        <v>0</v>
      </c>
      <c r="K928" s="7">
        <v>1617</v>
      </c>
      <c r="M928" s="7">
        <v>212</v>
      </c>
      <c r="N928" s="7">
        <v>3219</v>
      </c>
      <c r="Q928" s="7">
        <v>9</v>
      </c>
    </row>
    <row r="929" spans="1:17" x14ac:dyDescent="0.25">
      <c r="A929" s="9">
        <v>44834</v>
      </c>
      <c r="B929" s="7">
        <v>3715</v>
      </c>
      <c r="D929" s="7">
        <v>1907907</v>
      </c>
      <c r="E929" s="7">
        <v>4355</v>
      </c>
      <c r="J929" s="7">
        <v>1</v>
      </c>
      <c r="K929" s="7">
        <v>1618</v>
      </c>
      <c r="M929" s="7">
        <v>215</v>
      </c>
      <c r="N929" s="7">
        <v>3500</v>
      </c>
      <c r="Q929" s="7">
        <v>8</v>
      </c>
    </row>
    <row r="930" spans="1:17" x14ac:dyDescent="0.25">
      <c r="A930" s="9">
        <v>44835</v>
      </c>
      <c r="B930" s="7">
        <v>3510</v>
      </c>
      <c r="D930" s="7">
        <v>1911417</v>
      </c>
      <c r="E930" s="7">
        <v>3280</v>
      </c>
      <c r="J930" s="7">
        <v>1</v>
      </c>
      <c r="K930" s="7">
        <v>1619</v>
      </c>
      <c r="M930" s="7">
        <v>147</v>
      </c>
      <c r="N930" s="7">
        <v>3363</v>
      </c>
      <c r="Q930" s="7">
        <v>8</v>
      </c>
    </row>
    <row r="931" spans="1:17" x14ac:dyDescent="0.25">
      <c r="A931" s="9">
        <v>44836</v>
      </c>
      <c r="B931" s="7">
        <v>2863</v>
      </c>
      <c r="D931" s="7">
        <v>1914280</v>
      </c>
      <c r="E931" s="7">
        <v>3249</v>
      </c>
      <c r="J931" s="7">
        <v>1</v>
      </c>
      <c r="K931" s="7">
        <v>1620</v>
      </c>
      <c r="M931" s="7">
        <v>105</v>
      </c>
      <c r="N931" s="7">
        <v>2758</v>
      </c>
      <c r="Q931" s="7">
        <v>8</v>
      </c>
    </row>
    <row r="932" spans="1:17" x14ac:dyDescent="0.25">
      <c r="A932" s="9">
        <v>44837</v>
      </c>
      <c r="B932" s="7">
        <v>2713</v>
      </c>
      <c r="D932" s="7">
        <v>1916993</v>
      </c>
      <c r="J932" s="7">
        <v>2</v>
      </c>
      <c r="K932" s="7">
        <v>1622</v>
      </c>
      <c r="M932" s="7">
        <v>126</v>
      </c>
      <c r="N932" s="7">
        <v>2587</v>
      </c>
      <c r="Q932" s="7">
        <v>9</v>
      </c>
    </row>
    <row r="933" spans="1:17" x14ac:dyDescent="0.25">
      <c r="A933" s="9">
        <v>44838</v>
      </c>
      <c r="B933" s="7">
        <v>7146</v>
      </c>
      <c r="D933" s="7">
        <v>1924139</v>
      </c>
      <c r="E933" s="7">
        <v>3518</v>
      </c>
      <c r="J933" s="7">
        <v>2</v>
      </c>
      <c r="K933" s="7">
        <v>1624</v>
      </c>
      <c r="M933" s="7">
        <v>258</v>
      </c>
      <c r="N933" s="7">
        <v>6888</v>
      </c>
      <c r="Q933" s="7">
        <v>11</v>
      </c>
    </row>
    <row r="934" spans="1:17" x14ac:dyDescent="0.25">
      <c r="A934" s="9">
        <v>44839</v>
      </c>
      <c r="B934" s="7">
        <v>5923</v>
      </c>
      <c r="D934" s="7">
        <v>1930062</v>
      </c>
      <c r="E934" s="7">
        <v>2935</v>
      </c>
      <c r="J934" s="7">
        <v>0</v>
      </c>
      <c r="K934" s="7">
        <v>1624</v>
      </c>
      <c r="M934" s="7">
        <v>215</v>
      </c>
      <c r="N934" s="7">
        <v>5708</v>
      </c>
      <c r="Q934" s="7">
        <v>11</v>
      </c>
    </row>
    <row r="935" spans="1:17" x14ac:dyDescent="0.25">
      <c r="A935" s="9">
        <v>44840</v>
      </c>
      <c r="B935" s="7">
        <v>6208</v>
      </c>
      <c r="D935" s="7">
        <v>1936270</v>
      </c>
      <c r="E935" s="7">
        <v>2863</v>
      </c>
      <c r="J935" s="7">
        <v>1</v>
      </c>
      <c r="K935" s="7">
        <v>1625</v>
      </c>
      <c r="M935" s="7">
        <v>226</v>
      </c>
      <c r="N935" s="7">
        <v>5982</v>
      </c>
      <c r="Q935" s="7">
        <v>13</v>
      </c>
    </row>
    <row r="936" spans="1:17" x14ac:dyDescent="0.25">
      <c r="A936" s="9">
        <v>44841</v>
      </c>
      <c r="B936" s="7">
        <v>5934</v>
      </c>
      <c r="D936" s="7">
        <v>1942204</v>
      </c>
      <c r="E936" s="7">
        <v>6985</v>
      </c>
      <c r="J936" s="7">
        <v>3</v>
      </c>
      <c r="K936" s="7">
        <v>1628</v>
      </c>
      <c r="M936" s="7">
        <v>224</v>
      </c>
      <c r="N936" s="7">
        <v>5710</v>
      </c>
      <c r="Q936" s="7">
        <v>13</v>
      </c>
    </row>
    <row r="937" spans="1:17" x14ac:dyDescent="0.25">
      <c r="A937" s="9">
        <v>44842</v>
      </c>
      <c r="B937" s="7">
        <v>6198</v>
      </c>
      <c r="D937" s="7">
        <v>1948402</v>
      </c>
      <c r="M937" s="7">
        <v>190</v>
      </c>
      <c r="N937" s="7">
        <v>6008</v>
      </c>
      <c r="Q937" s="7">
        <v>8</v>
      </c>
    </row>
    <row r="938" spans="1:17" x14ac:dyDescent="0.25">
      <c r="A938" s="9">
        <v>44843</v>
      </c>
      <c r="B938" s="7">
        <v>4795</v>
      </c>
      <c r="D938" s="7">
        <v>1953197</v>
      </c>
      <c r="K938" s="7">
        <v>1629</v>
      </c>
      <c r="M938" s="7">
        <v>112</v>
      </c>
      <c r="N938" s="7">
        <v>4683</v>
      </c>
      <c r="Q938" s="7">
        <v>10</v>
      </c>
    </row>
    <row r="939" spans="1:17" x14ac:dyDescent="0.25">
      <c r="A939" s="9">
        <v>44844</v>
      </c>
      <c r="B939" s="7">
        <v>4719</v>
      </c>
      <c r="D939" s="7">
        <v>1957916</v>
      </c>
      <c r="E939" s="7">
        <v>6097</v>
      </c>
      <c r="J939" s="7">
        <v>3</v>
      </c>
      <c r="K939" s="7">
        <v>1632</v>
      </c>
      <c r="M939" s="7">
        <v>130</v>
      </c>
      <c r="N939" s="7">
        <v>4589</v>
      </c>
      <c r="Q939" s="7">
        <v>10</v>
      </c>
    </row>
    <row r="940" spans="1:17" x14ac:dyDescent="0.25">
      <c r="A940" s="9">
        <v>44845</v>
      </c>
      <c r="B940" s="7">
        <v>11732</v>
      </c>
      <c r="D940" s="7">
        <v>1969648</v>
      </c>
      <c r="E940" s="7">
        <v>5872</v>
      </c>
      <c r="J940" s="7">
        <v>2</v>
      </c>
      <c r="K940" s="7">
        <v>1634</v>
      </c>
      <c r="M940" s="7">
        <v>333</v>
      </c>
      <c r="N940" s="7">
        <v>11399</v>
      </c>
      <c r="Q940" s="7">
        <v>11</v>
      </c>
    </row>
    <row r="941" spans="1:17" x14ac:dyDescent="0.25">
      <c r="A941" s="9">
        <v>44846</v>
      </c>
      <c r="B941" s="7">
        <v>9611</v>
      </c>
      <c r="D941" s="7">
        <v>1979259</v>
      </c>
      <c r="E941" s="7">
        <v>4837</v>
      </c>
      <c r="J941" s="7">
        <v>2</v>
      </c>
      <c r="K941" s="7">
        <v>1636</v>
      </c>
      <c r="M941" s="7">
        <v>290</v>
      </c>
      <c r="N941" s="7">
        <v>9321</v>
      </c>
      <c r="Q941" s="7">
        <v>11</v>
      </c>
    </row>
    <row r="942" spans="1:17" x14ac:dyDescent="0.25">
      <c r="A942" s="9">
        <v>44847</v>
      </c>
      <c r="B942" s="7">
        <v>9501</v>
      </c>
      <c r="D942" s="7">
        <v>1988760</v>
      </c>
      <c r="E942" s="7">
        <v>4695</v>
      </c>
      <c r="J942" s="7">
        <v>3</v>
      </c>
      <c r="K942" s="7">
        <v>1639</v>
      </c>
      <c r="M942" s="7">
        <v>252</v>
      </c>
      <c r="N942" s="7">
        <v>9249</v>
      </c>
      <c r="Q942" s="7">
        <v>13</v>
      </c>
    </row>
    <row r="943" spans="1:17" x14ac:dyDescent="0.25">
      <c r="A943" s="9">
        <v>44848</v>
      </c>
      <c r="B943" s="7">
        <v>9087</v>
      </c>
      <c r="D943" s="7">
        <v>1997847</v>
      </c>
      <c r="E943" s="7">
        <v>11688</v>
      </c>
      <c r="J943" s="7">
        <v>2</v>
      </c>
      <c r="K943" s="7">
        <v>1641</v>
      </c>
      <c r="M943" s="7">
        <v>324</v>
      </c>
      <c r="N943" s="7">
        <v>8763</v>
      </c>
      <c r="Q943" s="7">
        <v>9</v>
      </c>
    </row>
    <row r="944" spans="1:17" x14ac:dyDescent="0.25">
      <c r="A944" s="9">
        <v>44849</v>
      </c>
      <c r="B944" s="7">
        <v>8037</v>
      </c>
      <c r="D944" s="7">
        <v>2005884</v>
      </c>
      <c r="E944" s="7">
        <v>9023</v>
      </c>
      <c r="J944" s="7">
        <v>0</v>
      </c>
      <c r="K944" s="7">
        <v>1641</v>
      </c>
      <c r="M944" s="7">
        <v>273</v>
      </c>
      <c r="N944" s="7">
        <v>7764</v>
      </c>
      <c r="Q944" s="7">
        <v>13</v>
      </c>
    </row>
    <row r="945" spans="1:17" x14ac:dyDescent="0.25">
      <c r="A945" s="9">
        <v>44850</v>
      </c>
      <c r="B945" s="7">
        <v>6181</v>
      </c>
      <c r="D945" s="7">
        <v>2012065</v>
      </c>
      <c r="E945" s="7">
        <v>8980</v>
      </c>
      <c r="J945" s="7">
        <v>2</v>
      </c>
      <c r="K945" s="7">
        <v>1643</v>
      </c>
      <c r="M945" s="7">
        <v>155</v>
      </c>
      <c r="N945" s="7">
        <v>6026</v>
      </c>
      <c r="Q945" s="7">
        <v>13</v>
      </c>
    </row>
    <row r="946" spans="1:17" x14ac:dyDescent="0.25">
      <c r="A946" s="9">
        <v>44851</v>
      </c>
      <c r="B946" s="7">
        <v>5196</v>
      </c>
      <c r="D946" s="7">
        <v>2017261</v>
      </c>
      <c r="J946" s="7">
        <v>3</v>
      </c>
      <c r="K946" s="7">
        <v>1646</v>
      </c>
      <c r="M946" s="7">
        <v>168</v>
      </c>
      <c r="N946" s="7">
        <v>5028</v>
      </c>
      <c r="Q946" s="7">
        <v>15</v>
      </c>
    </row>
    <row r="947" spans="1:17" x14ac:dyDescent="0.25">
      <c r="A947" s="9">
        <v>44852</v>
      </c>
      <c r="B947" s="7">
        <v>11934</v>
      </c>
      <c r="D947" s="7">
        <v>2029195</v>
      </c>
      <c r="E947" s="7">
        <v>8097</v>
      </c>
      <c r="J947" s="7">
        <v>5</v>
      </c>
      <c r="K947" s="7">
        <v>1651</v>
      </c>
      <c r="M947" s="7">
        <v>381</v>
      </c>
      <c r="N947" s="7">
        <v>11553</v>
      </c>
      <c r="Q947" s="7">
        <v>14</v>
      </c>
    </row>
    <row r="948" spans="1:17" x14ac:dyDescent="0.25">
      <c r="A948" s="9">
        <v>44853</v>
      </c>
      <c r="B948" s="7">
        <v>8752</v>
      </c>
      <c r="D948" s="7">
        <v>2037947</v>
      </c>
      <c r="E948" s="7">
        <v>6324</v>
      </c>
      <c r="J948" s="7">
        <v>3</v>
      </c>
      <c r="K948" s="7">
        <v>1654</v>
      </c>
      <c r="M948" s="7">
        <v>333</v>
      </c>
      <c r="N948" s="7">
        <v>8419</v>
      </c>
      <c r="Q948" s="7">
        <v>14</v>
      </c>
    </row>
    <row r="949" spans="1:17" x14ac:dyDescent="0.25">
      <c r="A949" s="9">
        <v>44854</v>
      </c>
      <c r="B949" s="7">
        <v>8176</v>
      </c>
      <c r="D949" s="7">
        <v>2046123</v>
      </c>
      <c r="J949" s="7">
        <v>5</v>
      </c>
      <c r="K949" s="7">
        <v>1659</v>
      </c>
      <c r="M949" s="7">
        <v>311</v>
      </c>
      <c r="N949" s="7">
        <v>7865</v>
      </c>
      <c r="Q949" s="7">
        <v>13</v>
      </c>
    </row>
    <row r="950" spans="1:17" x14ac:dyDescent="0.25">
      <c r="A950" s="9">
        <v>44855</v>
      </c>
      <c r="B950" s="7">
        <v>7247</v>
      </c>
      <c r="D950" s="7">
        <v>2053370</v>
      </c>
      <c r="E950" s="7">
        <v>11934</v>
      </c>
      <c r="J950" s="7">
        <v>1</v>
      </c>
      <c r="K950" s="7">
        <v>1660</v>
      </c>
      <c r="M950" s="7">
        <v>262</v>
      </c>
      <c r="N950" s="7">
        <v>6985</v>
      </c>
      <c r="Q950" s="7">
        <v>15</v>
      </c>
    </row>
    <row r="951" spans="1:17" x14ac:dyDescent="0.25">
      <c r="A951" s="9">
        <v>44856</v>
      </c>
      <c r="B951" s="7">
        <v>6339</v>
      </c>
      <c r="D951" s="7">
        <v>2059709</v>
      </c>
      <c r="J951" s="7">
        <v>0</v>
      </c>
      <c r="K951" s="7">
        <v>1660</v>
      </c>
      <c r="M951" s="7">
        <v>257</v>
      </c>
      <c r="N951" s="7">
        <v>6082</v>
      </c>
      <c r="Q951" s="7">
        <v>16</v>
      </c>
    </row>
    <row r="952" spans="1:17" x14ac:dyDescent="0.25">
      <c r="A952" s="9">
        <v>44857</v>
      </c>
      <c r="B952" s="7">
        <v>4454</v>
      </c>
      <c r="D952" s="7">
        <v>2064163</v>
      </c>
      <c r="E952" s="7">
        <v>7893</v>
      </c>
      <c r="J952" s="7">
        <v>2</v>
      </c>
      <c r="K952" s="7">
        <v>1662</v>
      </c>
      <c r="M952" s="7">
        <v>174</v>
      </c>
      <c r="N952" s="7">
        <v>4280</v>
      </c>
      <c r="Q952" s="7">
        <v>9</v>
      </c>
    </row>
    <row r="953" spans="1:17" x14ac:dyDescent="0.25">
      <c r="A953" s="9">
        <v>44858</v>
      </c>
      <c r="B953" s="7">
        <v>3627</v>
      </c>
      <c r="D953" s="7">
        <v>2067790</v>
      </c>
      <c r="J953" s="7">
        <v>1</v>
      </c>
      <c r="K953" s="7">
        <v>1663</v>
      </c>
      <c r="M953" s="7">
        <v>152</v>
      </c>
      <c r="N953" s="7">
        <v>3475</v>
      </c>
      <c r="Q953" s="7">
        <v>10</v>
      </c>
    </row>
    <row r="954" spans="1:17" x14ac:dyDescent="0.25">
      <c r="A954" s="9">
        <v>44859</v>
      </c>
      <c r="B954" s="7">
        <v>2994</v>
      </c>
      <c r="D954" s="7">
        <v>2070784</v>
      </c>
      <c r="E954" s="7">
        <v>6473</v>
      </c>
      <c r="J954" s="7">
        <v>3</v>
      </c>
      <c r="K954" s="7">
        <v>1666</v>
      </c>
      <c r="M954" s="7">
        <v>174</v>
      </c>
      <c r="N954" s="7">
        <v>2820</v>
      </c>
      <c r="Q954" s="7">
        <v>9</v>
      </c>
    </row>
    <row r="955" spans="1:17" x14ac:dyDescent="0.25">
      <c r="A955" s="9">
        <v>44860</v>
      </c>
      <c r="B955" s="7">
        <v>9557</v>
      </c>
      <c r="D955" s="7">
        <v>2080341</v>
      </c>
      <c r="J955" s="7">
        <v>2</v>
      </c>
      <c r="K955" s="7">
        <v>1668</v>
      </c>
      <c r="M955" s="7">
        <v>558</v>
      </c>
      <c r="N955" s="7">
        <v>8999</v>
      </c>
      <c r="Q955" s="7">
        <v>9</v>
      </c>
    </row>
    <row r="956" spans="1:17" x14ac:dyDescent="0.25">
      <c r="A956" s="9">
        <v>44861</v>
      </c>
      <c r="B956" s="7">
        <v>6247</v>
      </c>
      <c r="D956" s="7">
        <v>2086588</v>
      </c>
      <c r="E956" s="7">
        <v>4026</v>
      </c>
      <c r="J956" s="7">
        <v>2</v>
      </c>
      <c r="K956" s="7">
        <v>1670</v>
      </c>
      <c r="M956" s="7">
        <v>479</v>
      </c>
      <c r="N956" s="7">
        <v>5768</v>
      </c>
      <c r="Q956" s="7">
        <v>17</v>
      </c>
    </row>
    <row r="957" spans="1:17" x14ac:dyDescent="0.25">
      <c r="A957" s="9">
        <v>44862</v>
      </c>
      <c r="B957" s="7">
        <v>5301</v>
      </c>
      <c r="D957" s="7">
        <v>2091889</v>
      </c>
      <c r="J957" s="7">
        <v>2</v>
      </c>
      <c r="K957" s="7">
        <v>1672</v>
      </c>
      <c r="M957" s="7">
        <v>375</v>
      </c>
      <c r="N957" s="7">
        <v>4926</v>
      </c>
      <c r="Q957" s="7">
        <v>16</v>
      </c>
    </row>
    <row r="958" spans="1:17" x14ac:dyDescent="0.25">
      <c r="A958" s="9">
        <v>44863</v>
      </c>
      <c r="B958" s="7">
        <v>4631</v>
      </c>
      <c r="D958" s="7">
        <v>2096520</v>
      </c>
      <c r="J958" s="7">
        <v>2</v>
      </c>
      <c r="K958" s="7">
        <v>1674</v>
      </c>
      <c r="M958" s="7">
        <v>358</v>
      </c>
      <c r="N958" s="7">
        <v>4273</v>
      </c>
      <c r="Q958" s="7">
        <v>12</v>
      </c>
    </row>
    <row r="959" spans="1:17" x14ac:dyDescent="0.25">
      <c r="A959" s="9">
        <v>44864</v>
      </c>
      <c r="B959" s="7">
        <v>3240</v>
      </c>
      <c r="D959" s="7">
        <v>2099760</v>
      </c>
      <c r="E959" s="7">
        <v>5634</v>
      </c>
      <c r="J959" s="7">
        <v>2</v>
      </c>
      <c r="K959" s="7">
        <v>1676</v>
      </c>
      <c r="M959" s="7">
        <v>196</v>
      </c>
      <c r="N959" s="7">
        <v>3044</v>
      </c>
      <c r="Q959" s="7">
        <v>13</v>
      </c>
    </row>
    <row r="960" spans="1:17" x14ac:dyDescent="0.25">
      <c r="A960" s="9">
        <v>44865</v>
      </c>
      <c r="B960" s="7">
        <v>2612</v>
      </c>
      <c r="D960" s="7">
        <v>2102372</v>
      </c>
      <c r="J960" s="7">
        <v>4</v>
      </c>
      <c r="K960" s="7">
        <v>1680</v>
      </c>
      <c r="M960" s="7">
        <v>169</v>
      </c>
      <c r="N960" s="7">
        <v>2443</v>
      </c>
      <c r="Q960" s="7">
        <v>15</v>
      </c>
    </row>
    <row r="961" spans="1:17" x14ac:dyDescent="0.25">
      <c r="A961" s="9">
        <v>44866</v>
      </c>
      <c r="B961" s="7">
        <v>5652</v>
      </c>
      <c r="D961" s="7">
        <v>2108024</v>
      </c>
      <c r="E961" s="7">
        <v>4837</v>
      </c>
      <c r="J961" s="7">
        <v>0</v>
      </c>
      <c r="K961" s="7">
        <v>1680</v>
      </c>
      <c r="M961" s="7">
        <v>333</v>
      </c>
      <c r="N961" s="7">
        <v>5319</v>
      </c>
      <c r="Q961" s="7">
        <v>19</v>
      </c>
    </row>
    <row r="962" spans="1:17" x14ac:dyDescent="0.25">
      <c r="A962" s="9">
        <v>44867</v>
      </c>
      <c r="B962" s="7">
        <v>4086</v>
      </c>
      <c r="D962" s="7">
        <v>2112110</v>
      </c>
      <c r="J962" s="7">
        <v>2</v>
      </c>
      <c r="K962" s="7">
        <v>1682</v>
      </c>
      <c r="M962" s="7">
        <v>287</v>
      </c>
      <c r="N962" s="7">
        <v>3799</v>
      </c>
      <c r="Q962" s="7">
        <v>16</v>
      </c>
    </row>
    <row r="963" spans="1:17" x14ac:dyDescent="0.25">
      <c r="A963" s="9">
        <v>44868</v>
      </c>
      <c r="B963" s="7">
        <v>3511</v>
      </c>
      <c r="D963" s="7">
        <v>2115621</v>
      </c>
      <c r="E963" s="7">
        <v>2925</v>
      </c>
      <c r="J963" s="7">
        <v>1</v>
      </c>
      <c r="K963" s="7">
        <v>1683</v>
      </c>
      <c r="M963" s="7">
        <v>246</v>
      </c>
      <c r="N963" s="7">
        <v>3265</v>
      </c>
      <c r="Q963" s="7">
        <v>16</v>
      </c>
    </row>
    <row r="964" spans="1:17" x14ac:dyDescent="0.25">
      <c r="A964" s="9">
        <v>44869</v>
      </c>
      <c r="B964" s="7">
        <v>3128</v>
      </c>
      <c r="D964" s="7">
        <v>2118749</v>
      </c>
      <c r="J964" s="7">
        <v>2</v>
      </c>
      <c r="K964" s="7">
        <v>1685</v>
      </c>
      <c r="M964" s="7">
        <v>187</v>
      </c>
      <c r="N964" s="7">
        <v>2941</v>
      </c>
      <c r="Q964" s="7">
        <v>16</v>
      </c>
    </row>
    <row r="965" spans="1:17" x14ac:dyDescent="0.25">
      <c r="A965" s="9">
        <v>44870</v>
      </c>
      <c r="B965" s="7">
        <v>2686</v>
      </c>
      <c r="D965" s="7">
        <v>2121435</v>
      </c>
      <c r="E965" s="7">
        <v>4003</v>
      </c>
      <c r="J965" s="7">
        <v>1</v>
      </c>
      <c r="K965" s="7">
        <v>1686</v>
      </c>
      <c r="M965" s="7">
        <v>139</v>
      </c>
      <c r="N965" s="7">
        <v>2547</v>
      </c>
      <c r="Q965" s="7">
        <v>16</v>
      </c>
    </row>
    <row r="966" spans="1:17" x14ac:dyDescent="0.25">
      <c r="A966" s="9">
        <v>44871</v>
      </c>
      <c r="B966" s="7">
        <v>1893</v>
      </c>
      <c r="D966" s="7">
        <v>2123328</v>
      </c>
      <c r="J966" s="7">
        <v>1</v>
      </c>
      <c r="K966" s="7">
        <v>1687</v>
      </c>
      <c r="Q966" s="7">
        <v>15</v>
      </c>
    </row>
    <row r="967" spans="1:17" x14ac:dyDescent="0.25">
      <c r="A967" s="9">
        <v>44872</v>
      </c>
      <c r="B967" s="7">
        <v>1676</v>
      </c>
      <c r="D967" s="7">
        <v>2125004</v>
      </c>
      <c r="J967" s="7">
        <v>3</v>
      </c>
      <c r="K967" s="7">
        <v>1690</v>
      </c>
      <c r="Q967" s="7">
        <v>16</v>
      </c>
    </row>
    <row r="968" spans="1:17" x14ac:dyDescent="0.25">
      <c r="A968" s="9">
        <v>44873</v>
      </c>
      <c r="J968" s="7">
        <v>1</v>
      </c>
      <c r="K968" s="7">
        <v>1691</v>
      </c>
      <c r="Q968" s="7">
        <v>14</v>
      </c>
    </row>
    <row r="969" spans="1:17" x14ac:dyDescent="0.25">
      <c r="A969" s="9">
        <v>44874</v>
      </c>
      <c r="D969" s="7">
        <v>2131554</v>
      </c>
      <c r="E969" s="7">
        <v>1970</v>
      </c>
      <c r="J969" s="7">
        <v>2</v>
      </c>
      <c r="K969" s="7">
        <v>1693</v>
      </c>
      <c r="Q969" s="7">
        <v>14</v>
      </c>
    </row>
  </sheetData>
  <conditionalFormatting sqref="B968:B969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{34400048-A033-463C-B217-78ED29748804}</x14:id>
        </ext>
      </extLst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969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{020D61A3-F4B6-4A48-A5B6-53E704A01805}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4400048-A033-463C-B217-78ED297488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B968:B969</xm:sqref>
        </x14:conditionalFormatting>
        <x14:conditionalFormatting xmlns:xm="http://schemas.microsoft.com/office/excel/2006/main">
          <x14:cfRule type="dataBar" id="{020D61A3-F4B6-4A48-A5B6-53E704A0180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D1:D969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5F51-94B2-4E15-B4D0-C0A57D560309}">
  <dimension ref="A1:M16"/>
  <sheetViews>
    <sheetView showGridLines="0" workbookViewId="0"/>
  </sheetViews>
  <sheetFormatPr defaultRowHeight="13.2" x14ac:dyDescent="0.25"/>
  <cols>
    <col min="1" max="10" width="8.88671875" style="12"/>
    <col min="11" max="11" width="10.77734375" style="12" bestFit="1" customWidth="1"/>
    <col min="12" max="13" width="8.88671875" style="12"/>
    <col min="14" max="14" width="10.44140625" style="12" bestFit="1" customWidth="1"/>
    <col min="15" max="16384" width="8.88671875" style="12"/>
  </cols>
  <sheetData>
    <row r="1" spans="1:13" x14ac:dyDescent="0.25">
      <c r="A1" s="12">
        <v>4</v>
      </c>
    </row>
    <row r="4" spans="1:13" ht="20.399999999999999" x14ac:dyDescent="0.35">
      <c r="K4" s="25" t="s">
        <v>50</v>
      </c>
      <c r="L4" s="25"/>
      <c r="M4" s="13"/>
    </row>
    <row r="5" spans="1:13" ht="15.6" customHeight="1" x14ac:dyDescent="0.35">
      <c r="K5" s="13"/>
    </row>
    <row r="6" spans="1:13" ht="15.6" x14ac:dyDescent="0.3">
      <c r="J6" s="19" t="s">
        <v>44</v>
      </c>
      <c r="K6" s="18"/>
      <c r="L6" s="18"/>
      <c r="M6" s="18"/>
    </row>
    <row r="7" spans="1:13" ht="15.6" x14ac:dyDescent="0.3">
      <c r="K7" s="14"/>
    </row>
    <row r="8" spans="1:13" x14ac:dyDescent="0.25">
      <c r="K8" s="16" t="s">
        <v>36</v>
      </c>
      <c r="L8" s="16">
        <f>AVERAGE(Cases[Daily Confirmed])</f>
        <v>2010.292960662526</v>
      </c>
    </row>
    <row r="9" spans="1:13" x14ac:dyDescent="0.25">
      <c r="K9" s="17" t="s">
        <v>37</v>
      </c>
      <c r="L9" s="17">
        <f>MEDIAN(Cases[Daily Confirmed])</f>
        <v>191</v>
      </c>
    </row>
    <row r="10" spans="1:13" x14ac:dyDescent="0.25">
      <c r="K10" s="17" t="s">
        <v>38</v>
      </c>
      <c r="L10" s="17">
        <f>MIN(Cases[Daily Confirmed])</f>
        <v>0</v>
      </c>
    </row>
    <row r="11" spans="1:13" x14ac:dyDescent="0.25">
      <c r="K11" s="17" t="s">
        <v>39</v>
      </c>
      <c r="L11" s="17">
        <f>MAX(Cases[Daily Confirmed])</f>
        <v>26032</v>
      </c>
    </row>
    <row r="12" spans="1:13" x14ac:dyDescent="0.25">
      <c r="K12" s="17" t="s">
        <v>40</v>
      </c>
      <c r="L12" s="17">
        <f>L11-L10</f>
        <v>26032</v>
      </c>
    </row>
    <row r="14" spans="1:13" x14ac:dyDescent="0.25">
      <c r="K14" s="16" t="s">
        <v>41</v>
      </c>
      <c r="L14" s="16">
        <f>_xlfn.PERCENTILE.EXC(Cases[Daily Confirmed],0.25)</f>
        <v>18</v>
      </c>
    </row>
    <row r="15" spans="1:13" x14ac:dyDescent="0.25">
      <c r="K15" s="17" t="s">
        <v>43</v>
      </c>
      <c r="L15" s="17">
        <f>_xlfn.PERCENTILE.EXC(Cases[Daily Confirmed],0.5)</f>
        <v>191</v>
      </c>
    </row>
    <row r="16" spans="1:13" x14ac:dyDescent="0.25">
      <c r="K16" s="17" t="s">
        <v>42</v>
      </c>
      <c r="L16" s="17">
        <f>_xlfn.PERCENTILE.EXC(Cases[Daily Confirmed],0.75)</f>
        <v>2464.75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A885-643A-48B5-882A-19C001E8E24F}">
  <dimension ref="A1:E1205"/>
  <sheetViews>
    <sheetView workbookViewId="0">
      <selection activeCell="B7" sqref="B7"/>
    </sheetView>
  </sheetViews>
  <sheetFormatPr defaultRowHeight="13.2" x14ac:dyDescent="0.25"/>
  <cols>
    <col min="1" max="1" width="10.33203125" style="7" bestFit="1" customWidth="1"/>
    <col min="2" max="2" width="24.5546875" style="7" bestFit="1" customWidth="1"/>
    <col min="3" max="3" width="33.33203125" style="7" bestFit="1" customWidth="1"/>
    <col min="4" max="4" width="47.44140625" style="7" bestFit="1" customWidth="1"/>
    <col min="5" max="5" width="47.109375" style="7" bestFit="1" customWidth="1"/>
  </cols>
  <sheetData>
    <row r="1" spans="1:5" x14ac:dyDescent="0.25">
      <c r="A1" s="7" t="s">
        <v>0</v>
      </c>
      <c r="B1" s="7" t="s">
        <v>3</v>
      </c>
      <c r="C1" s="7" t="s">
        <v>47</v>
      </c>
      <c r="D1" s="7" t="s">
        <v>48</v>
      </c>
      <c r="E1" s="7" t="s">
        <v>49</v>
      </c>
    </row>
    <row r="2" spans="1:5" x14ac:dyDescent="0.25">
      <c r="A2" s="9">
        <v>43853</v>
      </c>
      <c r="B2" s="7">
        <v>1</v>
      </c>
    </row>
    <row r="3" spans="1:5" x14ac:dyDescent="0.25">
      <c r="A3" s="9">
        <v>43854</v>
      </c>
      <c r="B3" s="7">
        <v>3</v>
      </c>
    </row>
    <row r="4" spans="1:5" x14ac:dyDescent="0.25">
      <c r="A4" s="9">
        <v>43855</v>
      </c>
      <c r="B4" s="7">
        <v>4</v>
      </c>
    </row>
    <row r="5" spans="1:5" x14ac:dyDescent="0.25">
      <c r="A5" s="9">
        <v>43856</v>
      </c>
      <c r="B5" s="7">
        <v>4</v>
      </c>
    </row>
    <row r="6" spans="1:5" x14ac:dyDescent="0.25">
      <c r="A6" s="9">
        <v>43857</v>
      </c>
      <c r="B6" s="7">
        <v>5</v>
      </c>
    </row>
    <row r="7" spans="1:5" x14ac:dyDescent="0.25">
      <c r="A7" s="9">
        <v>43858</v>
      </c>
      <c r="B7" s="7">
        <v>7</v>
      </c>
    </row>
    <row r="8" spans="1:5" x14ac:dyDescent="0.25">
      <c r="A8" s="9">
        <v>43859</v>
      </c>
      <c r="B8" s="7">
        <v>10</v>
      </c>
    </row>
    <row r="9" spans="1:5" x14ac:dyDescent="0.25">
      <c r="A9" s="9">
        <v>43860</v>
      </c>
      <c r="B9" s="7">
        <v>13</v>
      </c>
    </row>
    <row r="10" spans="1:5" x14ac:dyDescent="0.25">
      <c r="A10" s="9">
        <v>43861</v>
      </c>
      <c r="B10" s="7">
        <v>16</v>
      </c>
    </row>
    <row r="11" spans="1:5" x14ac:dyDescent="0.25">
      <c r="A11" s="9">
        <v>43862</v>
      </c>
      <c r="B11" s="7">
        <v>18</v>
      </c>
    </row>
    <row r="12" spans="1:5" x14ac:dyDescent="0.25">
      <c r="A12" s="9">
        <v>43863</v>
      </c>
      <c r="B12" s="7">
        <v>18</v>
      </c>
    </row>
    <row r="13" spans="1:5" x14ac:dyDescent="0.25">
      <c r="A13" s="9">
        <v>43864</v>
      </c>
      <c r="B13" s="7">
        <v>18</v>
      </c>
    </row>
    <row r="14" spans="1:5" x14ac:dyDescent="0.25">
      <c r="A14" s="9">
        <v>43865</v>
      </c>
      <c r="B14" s="7">
        <v>24</v>
      </c>
    </row>
    <row r="15" spans="1:5" x14ac:dyDescent="0.25">
      <c r="A15" s="9">
        <v>43866</v>
      </c>
      <c r="B15" s="7">
        <v>28</v>
      </c>
    </row>
    <row r="16" spans="1:5" x14ac:dyDescent="0.25">
      <c r="A16" s="9">
        <v>43867</v>
      </c>
      <c r="B16" s="7">
        <v>30</v>
      </c>
    </row>
    <row r="17" spans="1:2" x14ac:dyDescent="0.25">
      <c r="A17" s="9">
        <v>43868</v>
      </c>
      <c r="B17" s="7">
        <v>33</v>
      </c>
    </row>
    <row r="18" spans="1:2" x14ac:dyDescent="0.25">
      <c r="A18" s="9">
        <v>43869</v>
      </c>
      <c r="B18" s="7">
        <v>40</v>
      </c>
    </row>
    <row r="19" spans="1:2" x14ac:dyDescent="0.25">
      <c r="A19" s="9">
        <v>43870</v>
      </c>
      <c r="B19" s="7">
        <v>43</v>
      </c>
    </row>
    <row r="20" spans="1:2" x14ac:dyDescent="0.25">
      <c r="A20" s="9">
        <v>43871</v>
      </c>
      <c r="B20" s="7">
        <v>45</v>
      </c>
    </row>
    <row r="21" spans="1:2" x14ac:dyDescent="0.25">
      <c r="A21" s="9">
        <v>43872</v>
      </c>
      <c r="B21" s="7">
        <v>47</v>
      </c>
    </row>
    <row r="22" spans="1:2" x14ac:dyDescent="0.25">
      <c r="A22" s="9">
        <v>43873</v>
      </c>
      <c r="B22" s="7">
        <v>50</v>
      </c>
    </row>
    <row r="23" spans="1:2" x14ac:dyDescent="0.25">
      <c r="A23" s="9">
        <v>43874</v>
      </c>
      <c r="B23" s="7">
        <v>58</v>
      </c>
    </row>
    <row r="24" spans="1:2" x14ac:dyDescent="0.25">
      <c r="A24" s="9">
        <v>43875</v>
      </c>
      <c r="B24" s="7">
        <v>67</v>
      </c>
    </row>
    <row r="25" spans="1:2" x14ac:dyDescent="0.25">
      <c r="A25" s="9">
        <v>43876</v>
      </c>
      <c r="B25" s="7">
        <v>72</v>
      </c>
    </row>
    <row r="26" spans="1:2" x14ac:dyDescent="0.25">
      <c r="A26" s="9">
        <v>43877</v>
      </c>
      <c r="B26" s="7">
        <v>75</v>
      </c>
    </row>
    <row r="27" spans="1:2" x14ac:dyDescent="0.25">
      <c r="A27" s="9">
        <v>43878</v>
      </c>
      <c r="B27" s="7">
        <v>77</v>
      </c>
    </row>
    <row r="28" spans="1:2" x14ac:dyDescent="0.25">
      <c r="A28" s="9">
        <v>43879</v>
      </c>
      <c r="B28" s="7">
        <v>81</v>
      </c>
    </row>
    <row r="29" spans="1:2" x14ac:dyDescent="0.25">
      <c r="A29" s="9">
        <v>43880</v>
      </c>
      <c r="B29" s="7">
        <v>84</v>
      </c>
    </row>
    <row r="30" spans="1:2" x14ac:dyDescent="0.25">
      <c r="A30" s="9">
        <v>43881</v>
      </c>
      <c r="B30" s="7">
        <v>85</v>
      </c>
    </row>
    <row r="31" spans="1:2" x14ac:dyDescent="0.25">
      <c r="A31" s="9">
        <v>43882</v>
      </c>
      <c r="B31" s="7">
        <v>86</v>
      </c>
    </row>
    <row r="32" spans="1:2" x14ac:dyDescent="0.25">
      <c r="A32" s="9">
        <v>43883</v>
      </c>
      <c r="B32" s="7">
        <v>89</v>
      </c>
    </row>
    <row r="33" spans="1:2" x14ac:dyDescent="0.25">
      <c r="A33" s="9">
        <v>43884</v>
      </c>
      <c r="B33" s="7">
        <v>89</v>
      </c>
    </row>
    <row r="34" spans="1:2" x14ac:dyDescent="0.25">
      <c r="A34" s="9">
        <v>43885</v>
      </c>
      <c r="B34" s="7">
        <v>90</v>
      </c>
    </row>
    <row r="35" spans="1:2" x14ac:dyDescent="0.25">
      <c r="A35" s="9">
        <v>43886</v>
      </c>
      <c r="B35" s="7">
        <v>91</v>
      </c>
    </row>
    <row r="36" spans="1:2" x14ac:dyDescent="0.25">
      <c r="A36" s="9">
        <v>43887</v>
      </c>
      <c r="B36" s="7">
        <v>93</v>
      </c>
    </row>
    <row r="37" spans="1:2" x14ac:dyDescent="0.25">
      <c r="A37" s="9">
        <v>43888</v>
      </c>
      <c r="B37" s="7">
        <v>96</v>
      </c>
    </row>
    <row r="38" spans="1:2" x14ac:dyDescent="0.25">
      <c r="A38" s="9">
        <v>43889</v>
      </c>
      <c r="B38" s="7">
        <v>98</v>
      </c>
    </row>
    <row r="39" spans="1:2" x14ac:dyDescent="0.25">
      <c r="A39" s="9">
        <v>43890</v>
      </c>
      <c r="B39" s="7">
        <v>102</v>
      </c>
    </row>
    <row r="40" spans="1:2" x14ac:dyDescent="0.25">
      <c r="A40" s="9">
        <v>43891</v>
      </c>
      <c r="B40" s="7">
        <v>106</v>
      </c>
    </row>
    <row r="41" spans="1:2" x14ac:dyDescent="0.25">
      <c r="A41" s="9">
        <v>43892</v>
      </c>
      <c r="B41" s="7">
        <v>108</v>
      </c>
    </row>
    <row r="42" spans="1:2" x14ac:dyDescent="0.25">
      <c r="A42" s="9">
        <v>43893</v>
      </c>
      <c r="B42" s="7">
        <v>110</v>
      </c>
    </row>
    <row r="43" spans="1:2" x14ac:dyDescent="0.25">
      <c r="A43" s="9">
        <v>43894</v>
      </c>
      <c r="B43" s="7">
        <v>112</v>
      </c>
    </row>
    <row r="44" spans="1:2" x14ac:dyDescent="0.25">
      <c r="A44" s="9">
        <v>43895</v>
      </c>
      <c r="B44" s="7">
        <v>117</v>
      </c>
    </row>
    <row r="45" spans="1:2" x14ac:dyDescent="0.25">
      <c r="A45" s="9">
        <v>43896</v>
      </c>
      <c r="B45" s="7">
        <v>130</v>
      </c>
    </row>
    <row r="46" spans="1:2" x14ac:dyDescent="0.25">
      <c r="A46" s="9">
        <v>43897</v>
      </c>
      <c r="B46" s="7">
        <v>138</v>
      </c>
    </row>
    <row r="47" spans="1:2" x14ac:dyDescent="0.25">
      <c r="A47" s="9">
        <v>43898</v>
      </c>
      <c r="B47" s="7">
        <v>150</v>
      </c>
    </row>
    <row r="48" spans="1:2" x14ac:dyDescent="0.25">
      <c r="A48" s="9">
        <v>43899</v>
      </c>
      <c r="B48" s="7">
        <v>160</v>
      </c>
    </row>
    <row r="49" spans="1:2" x14ac:dyDescent="0.25">
      <c r="A49" s="9">
        <v>43900</v>
      </c>
      <c r="B49" s="7">
        <v>166</v>
      </c>
    </row>
    <row r="50" spans="1:2" x14ac:dyDescent="0.25">
      <c r="A50" s="9">
        <v>43901</v>
      </c>
      <c r="B50" s="7">
        <v>178</v>
      </c>
    </row>
    <row r="51" spans="1:2" x14ac:dyDescent="0.25">
      <c r="A51" s="9">
        <v>43902</v>
      </c>
      <c r="B51" s="7">
        <v>187</v>
      </c>
    </row>
    <row r="52" spans="1:2" x14ac:dyDescent="0.25">
      <c r="A52" s="9">
        <v>43903</v>
      </c>
      <c r="B52" s="7">
        <v>200</v>
      </c>
    </row>
    <row r="53" spans="1:2" x14ac:dyDescent="0.25">
      <c r="A53" s="9">
        <v>43904</v>
      </c>
      <c r="B53" s="7">
        <v>212</v>
      </c>
    </row>
    <row r="54" spans="1:2" x14ac:dyDescent="0.25">
      <c r="A54" s="9">
        <v>43905</v>
      </c>
      <c r="B54" s="7">
        <v>226</v>
      </c>
    </row>
    <row r="55" spans="1:2" x14ac:dyDescent="0.25">
      <c r="A55" s="9">
        <v>43906</v>
      </c>
      <c r="B55" s="7">
        <v>243</v>
      </c>
    </row>
    <row r="56" spans="1:2" x14ac:dyDescent="0.25">
      <c r="A56" s="9">
        <v>43907</v>
      </c>
      <c r="B56" s="7">
        <v>266</v>
      </c>
    </row>
    <row r="57" spans="1:2" x14ac:dyDescent="0.25">
      <c r="A57" s="9">
        <v>43908</v>
      </c>
      <c r="B57" s="7">
        <v>313</v>
      </c>
    </row>
    <row r="58" spans="1:2" x14ac:dyDescent="0.25">
      <c r="A58" s="9">
        <v>43909</v>
      </c>
      <c r="B58" s="7">
        <v>345</v>
      </c>
    </row>
    <row r="59" spans="1:2" x14ac:dyDescent="0.25">
      <c r="A59" s="9">
        <v>43910</v>
      </c>
      <c r="B59" s="7">
        <v>385</v>
      </c>
    </row>
    <row r="60" spans="1:2" x14ac:dyDescent="0.25">
      <c r="A60" s="9">
        <v>43911</v>
      </c>
      <c r="B60" s="7">
        <v>432</v>
      </c>
    </row>
    <row r="61" spans="1:2" x14ac:dyDescent="0.25">
      <c r="A61" s="9">
        <v>43912</v>
      </c>
      <c r="B61" s="7">
        <v>455</v>
      </c>
    </row>
    <row r="62" spans="1:2" x14ac:dyDescent="0.25">
      <c r="A62" s="9">
        <v>43913</v>
      </c>
      <c r="B62" s="7">
        <v>509</v>
      </c>
    </row>
    <row r="63" spans="1:2" x14ac:dyDescent="0.25">
      <c r="A63" s="9">
        <v>43914</v>
      </c>
      <c r="B63" s="7">
        <v>558</v>
      </c>
    </row>
    <row r="64" spans="1:2" x14ac:dyDescent="0.25">
      <c r="A64" s="9">
        <v>43915</v>
      </c>
      <c r="B64" s="7">
        <v>631</v>
      </c>
    </row>
    <row r="65" spans="1:2" x14ac:dyDescent="0.25">
      <c r="A65" s="9">
        <v>43916</v>
      </c>
      <c r="B65" s="7">
        <v>683</v>
      </c>
    </row>
    <row r="66" spans="1:2" x14ac:dyDescent="0.25">
      <c r="A66" s="9">
        <v>43917</v>
      </c>
      <c r="B66" s="7">
        <v>732</v>
      </c>
    </row>
    <row r="67" spans="1:2" x14ac:dyDescent="0.25">
      <c r="A67" s="9">
        <v>43918</v>
      </c>
      <c r="B67" s="7">
        <v>802</v>
      </c>
    </row>
    <row r="68" spans="1:2" x14ac:dyDescent="0.25">
      <c r="A68" s="9">
        <v>43919</v>
      </c>
      <c r="B68" s="7">
        <v>844</v>
      </c>
    </row>
    <row r="69" spans="1:2" x14ac:dyDescent="0.25">
      <c r="A69" s="9">
        <v>43920</v>
      </c>
      <c r="B69" s="7">
        <v>879</v>
      </c>
    </row>
    <row r="70" spans="1:2" x14ac:dyDescent="0.25">
      <c r="A70" s="9">
        <v>43921</v>
      </c>
      <c r="B70" s="7">
        <v>926</v>
      </c>
    </row>
    <row r="71" spans="1:2" x14ac:dyDescent="0.25">
      <c r="A71" s="9">
        <v>43922</v>
      </c>
      <c r="B71" s="7">
        <v>1000</v>
      </c>
    </row>
    <row r="72" spans="1:2" x14ac:dyDescent="0.25">
      <c r="A72" s="9">
        <v>43923</v>
      </c>
      <c r="B72" s="7">
        <v>1049</v>
      </c>
    </row>
    <row r="73" spans="1:2" x14ac:dyDescent="0.25">
      <c r="A73" s="9">
        <v>43924</v>
      </c>
      <c r="B73" s="7">
        <v>1114</v>
      </c>
    </row>
    <row r="74" spans="1:2" x14ac:dyDescent="0.25">
      <c r="A74" s="9">
        <v>43925</v>
      </c>
      <c r="B74" s="7">
        <v>1189</v>
      </c>
    </row>
    <row r="75" spans="1:2" x14ac:dyDescent="0.25">
      <c r="A75" s="9">
        <v>43926</v>
      </c>
      <c r="B75" s="7">
        <v>1309</v>
      </c>
    </row>
    <row r="76" spans="1:2" x14ac:dyDescent="0.25">
      <c r="A76" s="9">
        <v>43927</v>
      </c>
      <c r="B76" s="7">
        <v>1375</v>
      </c>
    </row>
    <row r="77" spans="1:2" x14ac:dyDescent="0.25">
      <c r="A77" s="9">
        <v>43928</v>
      </c>
      <c r="B77" s="7">
        <v>1481</v>
      </c>
    </row>
    <row r="78" spans="1:2" x14ac:dyDescent="0.25">
      <c r="A78" s="9">
        <v>43929</v>
      </c>
      <c r="B78" s="7">
        <v>1623</v>
      </c>
    </row>
    <row r="79" spans="1:2" x14ac:dyDescent="0.25">
      <c r="A79" s="9">
        <v>43930</v>
      </c>
      <c r="B79" s="7">
        <v>1910</v>
      </c>
    </row>
    <row r="80" spans="1:2" x14ac:dyDescent="0.25">
      <c r="A80" s="9">
        <v>43931</v>
      </c>
      <c r="B80" s="7">
        <v>2108</v>
      </c>
    </row>
    <row r="81" spans="1:2" x14ac:dyDescent="0.25">
      <c r="A81" s="9">
        <v>43932</v>
      </c>
      <c r="B81" s="7">
        <v>2299</v>
      </c>
    </row>
    <row r="82" spans="1:2" x14ac:dyDescent="0.25">
      <c r="A82" s="9">
        <v>43933</v>
      </c>
      <c r="B82" s="7">
        <v>2532</v>
      </c>
    </row>
    <row r="83" spans="1:2" x14ac:dyDescent="0.25">
      <c r="A83" s="9">
        <v>43934</v>
      </c>
      <c r="B83" s="7">
        <v>2918</v>
      </c>
    </row>
    <row r="84" spans="1:2" x14ac:dyDescent="0.25">
      <c r="A84" s="9">
        <v>43935</v>
      </c>
      <c r="B84" s="7">
        <v>3252</v>
      </c>
    </row>
    <row r="85" spans="1:2" x14ac:dyDescent="0.25">
      <c r="A85" s="9">
        <v>43936</v>
      </c>
      <c r="B85" s="7">
        <v>3699</v>
      </c>
    </row>
    <row r="86" spans="1:2" x14ac:dyDescent="0.25">
      <c r="A86" s="9">
        <v>43937</v>
      </c>
      <c r="B86" s="7">
        <v>4427</v>
      </c>
    </row>
    <row r="87" spans="1:2" x14ac:dyDescent="0.25">
      <c r="A87" s="9">
        <v>43938</v>
      </c>
      <c r="B87" s="7">
        <v>5050</v>
      </c>
    </row>
    <row r="88" spans="1:2" x14ac:dyDescent="0.25">
      <c r="A88" s="9">
        <v>43939</v>
      </c>
      <c r="B88" s="7">
        <v>5992</v>
      </c>
    </row>
    <row r="89" spans="1:2" x14ac:dyDescent="0.25">
      <c r="A89" s="9">
        <v>43940</v>
      </c>
      <c r="B89" s="7">
        <v>6588</v>
      </c>
    </row>
    <row r="90" spans="1:2" x14ac:dyDescent="0.25">
      <c r="A90" s="9">
        <v>43941</v>
      </c>
      <c r="B90" s="7">
        <v>8014</v>
      </c>
    </row>
    <row r="91" spans="1:2" x14ac:dyDescent="0.25">
      <c r="A91" s="9">
        <v>43942</v>
      </c>
      <c r="B91" s="7">
        <v>9125</v>
      </c>
    </row>
    <row r="92" spans="1:2" x14ac:dyDescent="0.25">
      <c r="A92" s="9">
        <v>43943</v>
      </c>
      <c r="B92" s="7">
        <v>10141</v>
      </c>
    </row>
    <row r="93" spans="1:2" x14ac:dyDescent="0.25">
      <c r="A93" s="9">
        <v>43944</v>
      </c>
      <c r="B93" s="7">
        <v>11178</v>
      </c>
    </row>
    <row r="94" spans="1:2" x14ac:dyDescent="0.25">
      <c r="A94" s="9">
        <v>43945</v>
      </c>
      <c r="B94" s="7">
        <v>12075</v>
      </c>
    </row>
    <row r="95" spans="1:2" x14ac:dyDescent="0.25">
      <c r="A95" s="9">
        <v>43946</v>
      </c>
      <c r="B95" s="7">
        <v>12693</v>
      </c>
    </row>
    <row r="96" spans="1:2" x14ac:dyDescent="0.25">
      <c r="A96" s="9">
        <v>43947</v>
      </c>
      <c r="B96" s="7">
        <v>13624</v>
      </c>
    </row>
    <row r="97" spans="1:2" x14ac:dyDescent="0.25">
      <c r="A97" s="9">
        <v>43948</v>
      </c>
      <c r="B97" s="7">
        <v>14423</v>
      </c>
    </row>
    <row r="98" spans="1:2" x14ac:dyDescent="0.25">
      <c r="A98" s="9">
        <v>43949</v>
      </c>
      <c r="B98" s="7">
        <v>14951</v>
      </c>
    </row>
    <row r="99" spans="1:2" x14ac:dyDescent="0.25">
      <c r="A99" s="9">
        <v>43950</v>
      </c>
      <c r="B99" s="7">
        <v>15641</v>
      </c>
    </row>
    <row r="100" spans="1:2" x14ac:dyDescent="0.25">
      <c r="A100" s="9">
        <v>43951</v>
      </c>
      <c r="B100" s="7">
        <v>16169</v>
      </c>
    </row>
    <row r="101" spans="1:2" x14ac:dyDescent="0.25">
      <c r="A101" s="9">
        <v>43952</v>
      </c>
      <c r="B101" s="7">
        <v>17101</v>
      </c>
    </row>
    <row r="102" spans="1:2" x14ac:dyDescent="0.25">
      <c r="A102" s="9">
        <v>43953</v>
      </c>
      <c r="B102" s="7">
        <v>17548</v>
      </c>
    </row>
    <row r="103" spans="1:2" x14ac:dyDescent="0.25">
      <c r="A103" s="9">
        <v>43954</v>
      </c>
      <c r="B103" s="7">
        <v>18205</v>
      </c>
    </row>
    <row r="104" spans="1:2" x14ac:dyDescent="0.25">
      <c r="A104" s="9">
        <v>43955</v>
      </c>
      <c r="B104" s="7">
        <v>18778</v>
      </c>
    </row>
    <row r="105" spans="1:2" x14ac:dyDescent="0.25">
      <c r="A105" s="9">
        <v>43956</v>
      </c>
      <c r="B105" s="7">
        <v>19410</v>
      </c>
    </row>
    <row r="106" spans="1:2" x14ac:dyDescent="0.25">
      <c r="A106" s="9">
        <v>43957</v>
      </c>
      <c r="B106" s="7">
        <v>20198</v>
      </c>
    </row>
    <row r="107" spans="1:2" x14ac:dyDescent="0.25">
      <c r="A107" s="9">
        <v>43958</v>
      </c>
      <c r="B107" s="7">
        <v>20939</v>
      </c>
    </row>
    <row r="108" spans="1:2" x14ac:dyDescent="0.25">
      <c r="A108" s="9">
        <v>43959</v>
      </c>
      <c r="B108" s="7">
        <v>21707</v>
      </c>
    </row>
    <row r="109" spans="1:2" x14ac:dyDescent="0.25">
      <c r="A109" s="9">
        <v>43960</v>
      </c>
      <c r="B109" s="7">
        <v>22460</v>
      </c>
    </row>
    <row r="110" spans="1:2" x14ac:dyDescent="0.25">
      <c r="A110" s="9">
        <v>43961</v>
      </c>
      <c r="B110" s="7">
        <v>23336</v>
      </c>
    </row>
    <row r="111" spans="1:2" x14ac:dyDescent="0.25">
      <c r="A111" s="9">
        <v>43962</v>
      </c>
      <c r="B111" s="7">
        <v>23787</v>
      </c>
    </row>
    <row r="112" spans="1:2" x14ac:dyDescent="0.25">
      <c r="A112" s="9">
        <v>43963</v>
      </c>
      <c r="B112" s="7">
        <v>24671</v>
      </c>
    </row>
    <row r="113" spans="1:2" x14ac:dyDescent="0.25">
      <c r="A113" s="9">
        <v>43964</v>
      </c>
      <c r="B113" s="7">
        <v>25346</v>
      </c>
    </row>
    <row r="114" spans="1:2" x14ac:dyDescent="0.25">
      <c r="A114" s="9">
        <v>43965</v>
      </c>
      <c r="B114" s="7">
        <v>26098</v>
      </c>
    </row>
    <row r="115" spans="1:2" x14ac:dyDescent="0.25">
      <c r="A115" s="9">
        <v>43966</v>
      </c>
      <c r="B115" s="7">
        <v>26891</v>
      </c>
    </row>
    <row r="116" spans="1:2" x14ac:dyDescent="0.25">
      <c r="A116" s="9">
        <v>43967</v>
      </c>
      <c r="B116" s="7">
        <v>27356</v>
      </c>
    </row>
    <row r="117" spans="1:2" x14ac:dyDescent="0.25">
      <c r="A117" s="9">
        <v>43968</v>
      </c>
      <c r="B117" s="7">
        <v>28038</v>
      </c>
    </row>
    <row r="118" spans="1:2" x14ac:dyDescent="0.25">
      <c r="A118" s="9">
        <v>43969</v>
      </c>
      <c r="B118" s="7">
        <v>28343</v>
      </c>
    </row>
    <row r="119" spans="1:2" x14ac:dyDescent="0.25">
      <c r="A119" s="9">
        <v>43970</v>
      </c>
      <c r="B119" s="7">
        <v>28794</v>
      </c>
    </row>
    <row r="120" spans="1:2" x14ac:dyDescent="0.25">
      <c r="A120" s="9">
        <v>43971</v>
      </c>
      <c r="B120" s="7">
        <v>29364</v>
      </c>
    </row>
    <row r="121" spans="1:2" x14ac:dyDescent="0.25">
      <c r="A121" s="9">
        <v>43972</v>
      </c>
      <c r="B121" s="7">
        <v>29812</v>
      </c>
    </row>
    <row r="122" spans="1:2" x14ac:dyDescent="0.25">
      <c r="A122" s="9">
        <v>43973</v>
      </c>
      <c r="B122" s="7">
        <v>30426</v>
      </c>
    </row>
    <row r="123" spans="1:2" x14ac:dyDescent="0.25">
      <c r="A123" s="9">
        <v>43974</v>
      </c>
      <c r="B123" s="7">
        <v>31068</v>
      </c>
    </row>
    <row r="124" spans="1:2" x14ac:dyDescent="0.25">
      <c r="A124" s="9">
        <v>43975</v>
      </c>
      <c r="B124" s="7">
        <v>31616</v>
      </c>
    </row>
    <row r="125" spans="1:2" x14ac:dyDescent="0.25">
      <c r="A125" s="9">
        <v>43976</v>
      </c>
      <c r="B125" s="7">
        <v>31960</v>
      </c>
    </row>
    <row r="126" spans="1:2" x14ac:dyDescent="0.25">
      <c r="A126" s="9">
        <v>43977</v>
      </c>
      <c r="B126" s="7">
        <v>32343</v>
      </c>
    </row>
    <row r="127" spans="1:2" x14ac:dyDescent="0.25">
      <c r="A127" s="9">
        <v>43978</v>
      </c>
      <c r="B127" s="7">
        <v>32876</v>
      </c>
    </row>
    <row r="128" spans="1:2" x14ac:dyDescent="0.25">
      <c r="A128" s="9">
        <v>43979</v>
      </c>
      <c r="B128" s="7">
        <v>33249</v>
      </c>
    </row>
    <row r="129" spans="1:2" x14ac:dyDescent="0.25">
      <c r="A129" s="9">
        <v>43980</v>
      </c>
      <c r="B129" s="7">
        <v>33860</v>
      </c>
    </row>
    <row r="130" spans="1:2" x14ac:dyDescent="0.25">
      <c r="A130" s="9">
        <v>43981</v>
      </c>
      <c r="B130" s="7">
        <v>34366</v>
      </c>
    </row>
    <row r="131" spans="1:2" x14ac:dyDescent="0.25">
      <c r="A131" s="9">
        <v>43982</v>
      </c>
      <c r="B131" s="7">
        <v>34884</v>
      </c>
    </row>
    <row r="132" spans="1:2" x14ac:dyDescent="0.25">
      <c r="A132" s="9">
        <v>43983</v>
      </c>
      <c r="B132" s="7">
        <v>35292</v>
      </c>
    </row>
    <row r="133" spans="1:2" x14ac:dyDescent="0.25">
      <c r="A133" s="9">
        <v>43984</v>
      </c>
      <c r="B133" s="7">
        <v>35836</v>
      </c>
    </row>
    <row r="134" spans="1:2" x14ac:dyDescent="0.25">
      <c r="A134" s="9">
        <v>43985</v>
      </c>
      <c r="B134" s="7">
        <v>36405</v>
      </c>
    </row>
    <row r="135" spans="1:2" x14ac:dyDescent="0.25">
      <c r="A135" s="9">
        <v>43986</v>
      </c>
      <c r="B135" s="7">
        <v>36922</v>
      </c>
    </row>
    <row r="136" spans="1:2" x14ac:dyDescent="0.25">
      <c r="A136" s="9">
        <v>43987</v>
      </c>
      <c r="B136" s="7">
        <v>37183</v>
      </c>
    </row>
    <row r="137" spans="1:2" x14ac:dyDescent="0.25">
      <c r="A137" s="9">
        <v>43988</v>
      </c>
      <c r="B137" s="7">
        <v>37527</v>
      </c>
    </row>
    <row r="138" spans="1:2" x14ac:dyDescent="0.25">
      <c r="A138" s="9">
        <v>43989</v>
      </c>
      <c r="B138" s="7">
        <v>37910</v>
      </c>
    </row>
    <row r="139" spans="1:2" x14ac:dyDescent="0.25">
      <c r="A139" s="9">
        <v>43990</v>
      </c>
      <c r="B139" s="7">
        <v>38296</v>
      </c>
    </row>
    <row r="140" spans="1:2" x14ac:dyDescent="0.25">
      <c r="A140" s="9">
        <v>43991</v>
      </c>
      <c r="B140" s="7">
        <v>38514</v>
      </c>
    </row>
    <row r="141" spans="1:2" x14ac:dyDescent="0.25">
      <c r="A141" s="9">
        <v>43992</v>
      </c>
      <c r="B141" s="7">
        <v>38965</v>
      </c>
    </row>
    <row r="142" spans="1:2" x14ac:dyDescent="0.25">
      <c r="A142" s="9">
        <v>43993</v>
      </c>
      <c r="B142" s="7">
        <v>39387</v>
      </c>
    </row>
    <row r="143" spans="1:2" x14ac:dyDescent="0.25">
      <c r="A143" s="9">
        <v>43994</v>
      </c>
      <c r="B143" s="7">
        <v>39850</v>
      </c>
    </row>
    <row r="144" spans="1:2" x14ac:dyDescent="0.25">
      <c r="A144" s="9">
        <v>43995</v>
      </c>
      <c r="B144" s="7">
        <v>40197</v>
      </c>
    </row>
    <row r="145" spans="1:2" x14ac:dyDescent="0.25">
      <c r="A145" s="9">
        <v>43996</v>
      </c>
      <c r="B145" s="7">
        <v>40604</v>
      </c>
    </row>
    <row r="146" spans="1:2" x14ac:dyDescent="0.25">
      <c r="A146" s="9">
        <v>43997</v>
      </c>
      <c r="B146" s="7">
        <v>40818</v>
      </c>
    </row>
    <row r="147" spans="1:2" x14ac:dyDescent="0.25">
      <c r="A147" s="9">
        <v>43998</v>
      </c>
      <c r="B147" s="7">
        <v>40969</v>
      </c>
    </row>
    <row r="148" spans="1:2" x14ac:dyDescent="0.25">
      <c r="A148" s="9">
        <v>43999</v>
      </c>
      <c r="B148" s="7">
        <v>41216</v>
      </c>
    </row>
    <row r="149" spans="1:2" x14ac:dyDescent="0.25">
      <c r="A149" s="9">
        <v>44000</v>
      </c>
      <c r="B149" s="7">
        <v>41473</v>
      </c>
    </row>
    <row r="150" spans="1:2" x14ac:dyDescent="0.25">
      <c r="A150" s="9">
        <v>44001</v>
      </c>
      <c r="B150" s="7">
        <v>41615</v>
      </c>
    </row>
    <row r="151" spans="1:2" x14ac:dyDescent="0.25">
      <c r="A151" s="9">
        <v>44002</v>
      </c>
      <c r="B151" s="7">
        <v>41833</v>
      </c>
    </row>
    <row r="152" spans="1:2" x14ac:dyDescent="0.25">
      <c r="A152" s="9">
        <v>44003</v>
      </c>
      <c r="B152" s="7">
        <v>42095</v>
      </c>
    </row>
    <row r="153" spans="1:2" x14ac:dyDescent="0.25">
      <c r="A153" s="9">
        <v>44004</v>
      </c>
      <c r="B153" s="7">
        <v>42313</v>
      </c>
    </row>
    <row r="154" spans="1:2" x14ac:dyDescent="0.25">
      <c r="A154" s="9">
        <v>44005</v>
      </c>
      <c r="B154" s="7">
        <v>42432</v>
      </c>
    </row>
    <row r="155" spans="1:2" x14ac:dyDescent="0.25">
      <c r="A155" s="9">
        <v>44006</v>
      </c>
      <c r="B155" s="7">
        <v>42623</v>
      </c>
    </row>
    <row r="156" spans="1:2" x14ac:dyDescent="0.25">
      <c r="A156" s="9">
        <v>44007</v>
      </c>
      <c r="B156" s="7">
        <v>42736</v>
      </c>
    </row>
    <row r="157" spans="1:2" x14ac:dyDescent="0.25">
      <c r="A157" s="9">
        <v>44008</v>
      </c>
      <c r="B157" s="7">
        <v>42955</v>
      </c>
    </row>
    <row r="158" spans="1:2" x14ac:dyDescent="0.25">
      <c r="A158" s="9">
        <v>44009</v>
      </c>
      <c r="B158" s="7">
        <v>43246</v>
      </c>
    </row>
    <row r="159" spans="1:2" x14ac:dyDescent="0.25">
      <c r="A159" s="9">
        <v>44010</v>
      </c>
      <c r="B159" s="7">
        <v>43459</v>
      </c>
    </row>
    <row r="160" spans="1:2" x14ac:dyDescent="0.25">
      <c r="A160" s="9">
        <v>44011</v>
      </c>
      <c r="B160" s="7">
        <v>43661</v>
      </c>
    </row>
    <row r="161" spans="1:2" x14ac:dyDescent="0.25">
      <c r="A161" s="9">
        <v>44012</v>
      </c>
      <c r="B161" s="7">
        <v>43907</v>
      </c>
    </row>
    <row r="162" spans="1:2" x14ac:dyDescent="0.25">
      <c r="A162" s="9">
        <v>44013</v>
      </c>
      <c r="B162" s="7">
        <v>44122</v>
      </c>
    </row>
    <row r="163" spans="1:2" x14ac:dyDescent="0.25">
      <c r="A163" s="9">
        <v>44014</v>
      </c>
      <c r="B163" s="7">
        <v>44310</v>
      </c>
    </row>
    <row r="164" spans="1:2" x14ac:dyDescent="0.25">
      <c r="A164" s="9">
        <v>44015</v>
      </c>
      <c r="B164" s="7">
        <v>44479</v>
      </c>
    </row>
    <row r="165" spans="1:2" x14ac:dyDescent="0.25">
      <c r="A165" s="9">
        <v>44016</v>
      </c>
      <c r="B165" s="7">
        <v>44664</v>
      </c>
    </row>
    <row r="166" spans="1:2" x14ac:dyDescent="0.25">
      <c r="A166" s="9">
        <v>44017</v>
      </c>
      <c r="B166" s="7">
        <v>44800</v>
      </c>
    </row>
    <row r="167" spans="1:2" x14ac:dyDescent="0.25">
      <c r="A167" s="9">
        <v>44018</v>
      </c>
      <c r="B167" s="7">
        <v>44983</v>
      </c>
    </row>
    <row r="168" spans="1:2" x14ac:dyDescent="0.25">
      <c r="A168" s="9">
        <v>44019</v>
      </c>
      <c r="B168" s="7">
        <v>45140</v>
      </c>
    </row>
    <row r="169" spans="1:2" x14ac:dyDescent="0.25">
      <c r="A169" s="9">
        <v>44020</v>
      </c>
      <c r="B169" s="7">
        <v>45297</v>
      </c>
    </row>
    <row r="170" spans="1:2" x14ac:dyDescent="0.25">
      <c r="A170" s="9">
        <v>44021</v>
      </c>
      <c r="B170" s="7">
        <v>45422</v>
      </c>
    </row>
    <row r="171" spans="1:2" x14ac:dyDescent="0.25">
      <c r="A171" s="9">
        <v>44022</v>
      </c>
      <c r="B171" s="7">
        <v>45612</v>
      </c>
    </row>
    <row r="172" spans="1:2" x14ac:dyDescent="0.25">
      <c r="A172" s="9">
        <v>44023</v>
      </c>
      <c r="B172" s="7">
        <v>45782</v>
      </c>
    </row>
    <row r="173" spans="1:2" x14ac:dyDescent="0.25">
      <c r="A173" s="9">
        <v>44024</v>
      </c>
      <c r="B173" s="7">
        <v>45960</v>
      </c>
    </row>
    <row r="174" spans="1:2" x14ac:dyDescent="0.25">
      <c r="A174" s="9">
        <v>44025</v>
      </c>
      <c r="B174" s="7">
        <v>46282</v>
      </c>
    </row>
    <row r="175" spans="1:2" x14ac:dyDescent="0.25">
      <c r="A175" s="9">
        <v>44026</v>
      </c>
      <c r="B175" s="7">
        <v>46629</v>
      </c>
    </row>
    <row r="176" spans="1:2" x14ac:dyDescent="0.25">
      <c r="A176" s="9">
        <v>44027</v>
      </c>
      <c r="B176" s="7">
        <v>46878</v>
      </c>
    </row>
    <row r="177" spans="1:2" x14ac:dyDescent="0.25">
      <c r="A177" s="9">
        <v>44028</v>
      </c>
      <c r="B177" s="7">
        <v>47126</v>
      </c>
    </row>
    <row r="178" spans="1:2" x14ac:dyDescent="0.25">
      <c r="A178" s="9">
        <v>44029</v>
      </c>
      <c r="B178" s="7">
        <v>47453</v>
      </c>
    </row>
    <row r="179" spans="1:2" x14ac:dyDescent="0.25">
      <c r="A179" s="9">
        <v>44030</v>
      </c>
      <c r="B179" s="7">
        <v>47655</v>
      </c>
    </row>
    <row r="180" spans="1:2" x14ac:dyDescent="0.25">
      <c r="A180" s="9">
        <v>44031</v>
      </c>
      <c r="B180" s="7">
        <v>47912</v>
      </c>
    </row>
    <row r="181" spans="1:2" x14ac:dyDescent="0.25">
      <c r="A181" s="9">
        <v>44032</v>
      </c>
      <c r="B181" s="7">
        <v>48035</v>
      </c>
    </row>
    <row r="182" spans="1:2" x14ac:dyDescent="0.25">
      <c r="A182" s="9">
        <v>44033</v>
      </c>
      <c r="B182" s="7">
        <v>48434</v>
      </c>
    </row>
    <row r="183" spans="1:2" x14ac:dyDescent="0.25">
      <c r="A183" s="9">
        <v>44034</v>
      </c>
      <c r="B183" s="7">
        <v>48744</v>
      </c>
    </row>
    <row r="184" spans="1:2" x14ac:dyDescent="0.25">
      <c r="A184" s="9">
        <v>44035</v>
      </c>
      <c r="B184" s="7">
        <v>49098</v>
      </c>
    </row>
    <row r="185" spans="1:2" x14ac:dyDescent="0.25">
      <c r="A185" s="9">
        <v>44036</v>
      </c>
      <c r="B185" s="7">
        <v>49375</v>
      </c>
    </row>
    <row r="186" spans="1:2" x14ac:dyDescent="0.25">
      <c r="A186" s="9">
        <v>44037</v>
      </c>
      <c r="B186" s="7">
        <v>49888</v>
      </c>
    </row>
    <row r="187" spans="1:2" x14ac:dyDescent="0.25">
      <c r="A187" s="9">
        <v>44038</v>
      </c>
      <c r="B187" s="7">
        <v>50369</v>
      </c>
    </row>
    <row r="188" spans="1:2" x14ac:dyDescent="0.25">
      <c r="A188" s="9">
        <v>44039</v>
      </c>
      <c r="B188" s="7">
        <v>50838</v>
      </c>
    </row>
    <row r="189" spans="1:2" x14ac:dyDescent="0.25">
      <c r="A189" s="9">
        <v>44040</v>
      </c>
      <c r="B189" s="7">
        <v>51197</v>
      </c>
    </row>
    <row r="190" spans="1:2" x14ac:dyDescent="0.25">
      <c r="A190" s="9">
        <v>44041</v>
      </c>
      <c r="B190" s="7">
        <v>51531</v>
      </c>
    </row>
    <row r="191" spans="1:2" x14ac:dyDescent="0.25">
      <c r="A191" s="9">
        <v>44042</v>
      </c>
      <c r="B191" s="7">
        <v>51809</v>
      </c>
    </row>
    <row r="192" spans="1:2" x14ac:dyDescent="0.25">
      <c r="A192" s="9">
        <v>44043</v>
      </c>
      <c r="B192" s="7">
        <v>52205</v>
      </c>
    </row>
    <row r="193" spans="1:2" x14ac:dyDescent="0.25">
      <c r="A193" s="9">
        <v>44044</v>
      </c>
      <c r="B193" s="7">
        <v>52512</v>
      </c>
    </row>
    <row r="194" spans="1:2" x14ac:dyDescent="0.25">
      <c r="A194" s="9">
        <v>44045</v>
      </c>
      <c r="B194" s="7">
        <v>52825</v>
      </c>
    </row>
    <row r="195" spans="1:2" x14ac:dyDescent="0.25">
      <c r="A195" s="9">
        <v>44046</v>
      </c>
      <c r="B195" s="7">
        <v>53051</v>
      </c>
    </row>
    <row r="196" spans="1:2" x14ac:dyDescent="0.25">
      <c r="A196" s="9">
        <v>44047</v>
      </c>
      <c r="B196" s="7">
        <v>53346</v>
      </c>
    </row>
    <row r="197" spans="1:2" x14ac:dyDescent="0.25">
      <c r="A197" s="9">
        <v>44048</v>
      </c>
      <c r="B197" s="7">
        <v>54254</v>
      </c>
    </row>
    <row r="198" spans="1:2" x14ac:dyDescent="0.25">
      <c r="A198" s="9">
        <v>44049</v>
      </c>
      <c r="B198" s="7">
        <v>54555</v>
      </c>
    </row>
    <row r="199" spans="1:2" x14ac:dyDescent="0.25">
      <c r="A199" s="9">
        <v>44050</v>
      </c>
      <c r="B199" s="7">
        <v>54797</v>
      </c>
    </row>
    <row r="200" spans="1:2" x14ac:dyDescent="0.25">
      <c r="A200" s="9">
        <v>44051</v>
      </c>
      <c r="B200" s="7">
        <v>54929</v>
      </c>
    </row>
    <row r="201" spans="1:2" x14ac:dyDescent="0.25">
      <c r="A201" s="9">
        <v>44052</v>
      </c>
      <c r="B201" s="7">
        <v>55104</v>
      </c>
    </row>
    <row r="202" spans="1:2" x14ac:dyDescent="0.25">
      <c r="A202" s="9">
        <v>44053</v>
      </c>
      <c r="B202" s="7">
        <v>55292</v>
      </c>
    </row>
    <row r="203" spans="1:2" x14ac:dyDescent="0.25">
      <c r="A203" s="9">
        <v>44054</v>
      </c>
      <c r="B203" s="7">
        <v>55353</v>
      </c>
    </row>
    <row r="204" spans="1:2" x14ac:dyDescent="0.25">
      <c r="A204" s="9">
        <v>44055</v>
      </c>
      <c r="B204" s="7">
        <v>55395</v>
      </c>
    </row>
    <row r="205" spans="1:2" x14ac:dyDescent="0.25">
      <c r="A205" s="9">
        <v>44056</v>
      </c>
      <c r="B205" s="7">
        <v>55497</v>
      </c>
    </row>
    <row r="206" spans="1:2" x14ac:dyDescent="0.25">
      <c r="A206" s="9">
        <v>44057</v>
      </c>
      <c r="B206" s="7">
        <v>55580</v>
      </c>
    </row>
    <row r="207" spans="1:2" x14ac:dyDescent="0.25">
      <c r="A207" s="9">
        <v>44058</v>
      </c>
      <c r="B207" s="7">
        <v>55661</v>
      </c>
    </row>
    <row r="208" spans="1:2" x14ac:dyDescent="0.25">
      <c r="A208" s="9">
        <v>44059</v>
      </c>
      <c r="B208" s="7">
        <v>55747</v>
      </c>
    </row>
    <row r="209" spans="1:2" x14ac:dyDescent="0.25">
      <c r="A209" s="9">
        <v>44060</v>
      </c>
      <c r="B209" s="7">
        <v>55838</v>
      </c>
    </row>
    <row r="210" spans="1:2" x14ac:dyDescent="0.25">
      <c r="A210" s="9">
        <v>44061</v>
      </c>
      <c r="B210" s="7">
        <v>55938</v>
      </c>
    </row>
    <row r="211" spans="1:2" x14ac:dyDescent="0.25">
      <c r="A211" s="9">
        <v>44062</v>
      </c>
      <c r="B211" s="7">
        <v>56031</v>
      </c>
    </row>
    <row r="212" spans="1:2" x14ac:dyDescent="0.25">
      <c r="A212" s="9">
        <v>44063</v>
      </c>
      <c r="B212" s="7">
        <v>56099</v>
      </c>
    </row>
    <row r="213" spans="1:2" x14ac:dyDescent="0.25">
      <c r="A213" s="9">
        <v>44064</v>
      </c>
      <c r="B213" s="7">
        <v>56216</v>
      </c>
    </row>
    <row r="214" spans="1:2" x14ac:dyDescent="0.25">
      <c r="A214" s="9">
        <v>44065</v>
      </c>
      <c r="B214" s="7">
        <v>56266</v>
      </c>
    </row>
    <row r="215" spans="1:2" x14ac:dyDescent="0.25">
      <c r="A215" s="9">
        <v>44066</v>
      </c>
      <c r="B215" s="7">
        <v>56353</v>
      </c>
    </row>
    <row r="216" spans="1:2" x14ac:dyDescent="0.25">
      <c r="A216" s="9">
        <v>44067</v>
      </c>
      <c r="B216" s="7">
        <v>56404</v>
      </c>
    </row>
    <row r="217" spans="1:2" x14ac:dyDescent="0.25">
      <c r="A217" s="9">
        <v>44068</v>
      </c>
      <c r="B217" s="7">
        <v>56435</v>
      </c>
    </row>
    <row r="218" spans="1:2" x14ac:dyDescent="0.25">
      <c r="A218" s="9">
        <v>44069</v>
      </c>
      <c r="B218" s="7">
        <v>56495</v>
      </c>
    </row>
    <row r="219" spans="1:2" x14ac:dyDescent="0.25">
      <c r="A219" s="9">
        <v>44070</v>
      </c>
      <c r="B219" s="7">
        <v>56572</v>
      </c>
    </row>
    <row r="220" spans="1:2" x14ac:dyDescent="0.25">
      <c r="A220" s="9">
        <v>44071</v>
      </c>
      <c r="B220" s="7">
        <v>56666</v>
      </c>
    </row>
    <row r="221" spans="1:2" x14ac:dyDescent="0.25">
      <c r="A221" s="9">
        <v>44072</v>
      </c>
      <c r="B221" s="7">
        <v>56717</v>
      </c>
    </row>
    <row r="222" spans="1:2" x14ac:dyDescent="0.25">
      <c r="A222" s="9">
        <v>44073</v>
      </c>
      <c r="B222" s="7">
        <v>56771</v>
      </c>
    </row>
    <row r="223" spans="1:2" x14ac:dyDescent="0.25">
      <c r="A223" s="9">
        <v>44074</v>
      </c>
      <c r="B223" s="7">
        <v>56812</v>
      </c>
    </row>
    <row r="224" spans="1:2" x14ac:dyDescent="0.25">
      <c r="A224" s="9">
        <v>44075</v>
      </c>
      <c r="B224" s="7">
        <v>56852</v>
      </c>
    </row>
    <row r="225" spans="1:2" x14ac:dyDescent="0.25">
      <c r="A225" s="9">
        <v>44076</v>
      </c>
      <c r="B225" s="7">
        <v>56860</v>
      </c>
    </row>
    <row r="226" spans="1:2" x14ac:dyDescent="0.25">
      <c r="A226" s="9">
        <v>44077</v>
      </c>
      <c r="B226" s="7">
        <v>56908</v>
      </c>
    </row>
    <row r="227" spans="1:2" x14ac:dyDescent="0.25">
      <c r="A227" s="9">
        <v>44078</v>
      </c>
      <c r="B227" s="7">
        <v>56948</v>
      </c>
    </row>
    <row r="228" spans="1:2" x14ac:dyDescent="0.25">
      <c r="A228" s="9">
        <v>44079</v>
      </c>
      <c r="B228" s="7">
        <v>56982</v>
      </c>
    </row>
    <row r="229" spans="1:2" x14ac:dyDescent="0.25">
      <c r="A229" s="9">
        <v>44080</v>
      </c>
      <c r="B229" s="7">
        <v>57022</v>
      </c>
    </row>
    <row r="230" spans="1:2" x14ac:dyDescent="0.25">
      <c r="A230" s="9">
        <v>44081</v>
      </c>
      <c r="B230" s="7">
        <v>57044</v>
      </c>
    </row>
    <row r="231" spans="1:2" x14ac:dyDescent="0.25">
      <c r="A231" s="9">
        <v>44082</v>
      </c>
      <c r="B231" s="7">
        <v>57091</v>
      </c>
    </row>
    <row r="232" spans="1:2" x14ac:dyDescent="0.25">
      <c r="A232" s="9">
        <v>44083</v>
      </c>
      <c r="B232" s="7">
        <v>57166</v>
      </c>
    </row>
    <row r="233" spans="1:2" x14ac:dyDescent="0.25">
      <c r="A233" s="9">
        <v>44084</v>
      </c>
      <c r="B233" s="7">
        <v>57229</v>
      </c>
    </row>
    <row r="234" spans="1:2" x14ac:dyDescent="0.25">
      <c r="A234" s="9">
        <v>44085</v>
      </c>
      <c r="B234" s="7">
        <v>57315</v>
      </c>
    </row>
    <row r="235" spans="1:2" x14ac:dyDescent="0.25">
      <c r="A235" s="9">
        <v>44086</v>
      </c>
      <c r="B235" s="7">
        <v>57357</v>
      </c>
    </row>
    <row r="236" spans="1:2" x14ac:dyDescent="0.25">
      <c r="A236" s="9">
        <v>44087</v>
      </c>
      <c r="B236" s="7">
        <v>57406</v>
      </c>
    </row>
    <row r="237" spans="1:2" x14ac:dyDescent="0.25">
      <c r="A237" s="9">
        <v>44088</v>
      </c>
      <c r="B237" s="7">
        <v>57454</v>
      </c>
    </row>
    <row r="238" spans="1:2" x14ac:dyDescent="0.25">
      <c r="A238" s="9">
        <v>44089</v>
      </c>
      <c r="B238" s="7">
        <v>57488</v>
      </c>
    </row>
    <row r="239" spans="1:2" x14ac:dyDescent="0.25">
      <c r="A239" s="9">
        <v>44090</v>
      </c>
      <c r="B239" s="7">
        <v>57514</v>
      </c>
    </row>
    <row r="240" spans="1:2" x14ac:dyDescent="0.25">
      <c r="A240" s="9">
        <v>44091</v>
      </c>
      <c r="B240" s="7">
        <v>57532</v>
      </c>
    </row>
    <row r="241" spans="1:2" x14ac:dyDescent="0.25">
      <c r="A241" s="9">
        <v>44092</v>
      </c>
      <c r="B241" s="7">
        <v>57543</v>
      </c>
    </row>
    <row r="242" spans="1:2" x14ac:dyDescent="0.25">
      <c r="A242" s="9">
        <v>44093</v>
      </c>
      <c r="B242" s="7">
        <v>57558</v>
      </c>
    </row>
    <row r="243" spans="1:2" x14ac:dyDescent="0.25">
      <c r="A243" s="9">
        <v>44094</v>
      </c>
      <c r="B243" s="7">
        <v>57576</v>
      </c>
    </row>
    <row r="244" spans="1:2" x14ac:dyDescent="0.25">
      <c r="A244" s="9">
        <v>44095</v>
      </c>
      <c r="B244" s="7">
        <v>57606</v>
      </c>
    </row>
    <row r="245" spans="1:2" x14ac:dyDescent="0.25">
      <c r="A245" s="9">
        <v>44096</v>
      </c>
      <c r="B245" s="7">
        <v>57627</v>
      </c>
    </row>
    <row r="246" spans="1:2" x14ac:dyDescent="0.25">
      <c r="A246" s="9">
        <v>44097</v>
      </c>
      <c r="B246" s="7">
        <v>57639</v>
      </c>
    </row>
    <row r="247" spans="1:2" x14ac:dyDescent="0.25">
      <c r="A247" s="9">
        <v>44098</v>
      </c>
      <c r="B247" s="7">
        <v>57654</v>
      </c>
    </row>
    <row r="248" spans="1:2" x14ac:dyDescent="0.25">
      <c r="A248" s="9">
        <v>44099</v>
      </c>
      <c r="B248" s="7">
        <v>57665</v>
      </c>
    </row>
    <row r="249" spans="1:2" x14ac:dyDescent="0.25">
      <c r="A249" s="9">
        <v>44100</v>
      </c>
      <c r="B249" s="7">
        <v>57685</v>
      </c>
    </row>
    <row r="250" spans="1:2" x14ac:dyDescent="0.25">
      <c r="A250" s="9">
        <v>44101</v>
      </c>
      <c r="B250" s="7">
        <v>57700</v>
      </c>
    </row>
    <row r="251" spans="1:2" x14ac:dyDescent="0.25">
      <c r="A251" s="9">
        <v>44102</v>
      </c>
      <c r="B251" s="7">
        <v>57715</v>
      </c>
    </row>
    <row r="252" spans="1:2" x14ac:dyDescent="0.25">
      <c r="A252" s="9">
        <v>44103</v>
      </c>
      <c r="B252" s="7">
        <v>57742</v>
      </c>
    </row>
    <row r="253" spans="1:2" x14ac:dyDescent="0.25">
      <c r="A253" s="9">
        <v>44104</v>
      </c>
      <c r="B253" s="7">
        <v>57765</v>
      </c>
    </row>
    <row r="254" spans="1:2" x14ac:dyDescent="0.25">
      <c r="A254" s="9">
        <v>44105</v>
      </c>
      <c r="B254" s="7">
        <v>57784</v>
      </c>
    </row>
    <row r="255" spans="1:2" x14ac:dyDescent="0.25">
      <c r="A255" s="9">
        <v>44106</v>
      </c>
      <c r="B255" s="7">
        <v>57794</v>
      </c>
    </row>
    <row r="256" spans="1:2" x14ac:dyDescent="0.25">
      <c r="A256" s="9">
        <v>44107</v>
      </c>
      <c r="B256" s="7">
        <v>57800</v>
      </c>
    </row>
    <row r="257" spans="1:2" x14ac:dyDescent="0.25">
      <c r="A257" s="9">
        <v>44108</v>
      </c>
      <c r="B257" s="7">
        <v>57812</v>
      </c>
    </row>
    <row r="258" spans="1:2" x14ac:dyDescent="0.25">
      <c r="A258" s="9">
        <v>44109</v>
      </c>
      <c r="B258" s="7">
        <v>57819</v>
      </c>
    </row>
    <row r="259" spans="1:2" x14ac:dyDescent="0.25">
      <c r="A259" s="9">
        <v>44110</v>
      </c>
      <c r="B259" s="7">
        <v>57830</v>
      </c>
    </row>
    <row r="260" spans="1:2" x14ac:dyDescent="0.25">
      <c r="A260" s="9">
        <v>44111</v>
      </c>
      <c r="B260" s="7">
        <v>57840</v>
      </c>
    </row>
    <row r="261" spans="1:2" x14ac:dyDescent="0.25">
      <c r="A261" s="9">
        <v>44112</v>
      </c>
      <c r="B261" s="7">
        <v>57849</v>
      </c>
    </row>
    <row r="262" spans="1:2" x14ac:dyDescent="0.25">
      <c r="A262" s="9">
        <v>44113</v>
      </c>
      <c r="B262" s="7">
        <v>57859</v>
      </c>
    </row>
    <row r="263" spans="1:2" x14ac:dyDescent="0.25">
      <c r="A263" s="9">
        <v>44114</v>
      </c>
      <c r="B263" s="7">
        <v>57866</v>
      </c>
    </row>
    <row r="264" spans="1:2" x14ac:dyDescent="0.25">
      <c r="A264" s="9">
        <v>44115</v>
      </c>
      <c r="B264" s="7">
        <v>57876</v>
      </c>
    </row>
    <row r="265" spans="1:2" x14ac:dyDescent="0.25">
      <c r="A265" s="9">
        <v>44116</v>
      </c>
      <c r="B265" s="7">
        <v>57880</v>
      </c>
    </row>
    <row r="266" spans="1:2" x14ac:dyDescent="0.25">
      <c r="A266" s="9">
        <v>44117</v>
      </c>
      <c r="B266" s="7">
        <v>57884</v>
      </c>
    </row>
    <row r="267" spans="1:2" x14ac:dyDescent="0.25">
      <c r="A267" s="9">
        <v>44118</v>
      </c>
      <c r="B267" s="7">
        <v>57889</v>
      </c>
    </row>
    <row r="268" spans="1:2" x14ac:dyDescent="0.25">
      <c r="A268" s="9">
        <v>44119</v>
      </c>
      <c r="B268" s="7">
        <v>57892</v>
      </c>
    </row>
    <row r="269" spans="1:2" x14ac:dyDescent="0.25">
      <c r="A269" s="9">
        <v>44120</v>
      </c>
      <c r="B269" s="7">
        <v>57901</v>
      </c>
    </row>
    <row r="270" spans="1:2" x14ac:dyDescent="0.25">
      <c r="A270" s="9">
        <v>44121</v>
      </c>
      <c r="B270" s="7">
        <v>57904</v>
      </c>
    </row>
    <row r="271" spans="1:2" x14ac:dyDescent="0.25">
      <c r="A271" s="9">
        <v>44122</v>
      </c>
      <c r="B271" s="7">
        <v>57911</v>
      </c>
    </row>
    <row r="272" spans="1:2" x14ac:dyDescent="0.25">
      <c r="A272" s="9">
        <v>44123</v>
      </c>
      <c r="B272" s="7">
        <v>57915</v>
      </c>
    </row>
    <row r="273" spans="1:2" x14ac:dyDescent="0.25">
      <c r="A273" s="9">
        <v>44124</v>
      </c>
      <c r="B273" s="7">
        <v>57921</v>
      </c>
    </row>
    <row r="274" spans="1:2" x14ac:dyDescent="0.25">
      <c r="A274" s="9">
        <v>44125</v>
      </c>
      <c r="B274" s="7">
        <v>57933</v>
      </c>
    </row>
    <row r="275" spans="1:2" x14ac:dyDescent="0.25">
      <c r="A275" s="9">
        <v>44126</v>
      </c>
      <c r="B275" s="7">
        <v>57941</v>
      </c>
    </row>
    <row r="276" spans="1:2" x14ac:dyDescent="0.25">
      <c r="A276" s="9">
        <v>44127</v>
      </c>
      <c r="B276" s="7">
        <v>57951</v>
      </c>
    </row>
    <row r="277" spans="1:2" x14ac:dyDescent="0.25">
      <c r="A277" s="9">
        <v>44128</v>
      </c>
      <c r="B277" s="7">
        <v>57965</v>
      </c>
    </row>
    <row r="278" spans="1:2" x14ac:dyDescent="0.25">
      <c r="A278" s="9">
        <v>44129</v>
      </c>
      <c r="B278" s="7">
        <v>57970</v>
      </c>
    </row>
    <row r="279" spans="1:2" x14ac:dyDescent="0.25">
      <c r="A279" s="9">
        <v>44130</v>
      </c>
      <c r="B279" s="7">
        <v>57973</v>
      </c>
    </row>
    <row r="280" spans="1:2" x14ac:dyDescent="0.25">
      <c r="A280" s="9">
        <v>44131</v>
      </c>
      <c r="B280" s="7">
        <v>57980</v>
      </c>
    </row>
    <row r="281" spans="1:2" x14ac:dyDescent="0.25">
      <c r="A281" s="9">
        <v>44132</v>
      </c>
      <c r="B281" s="7">
        <v>57987</v>
      </c>
    </row>
    <row r="282" spans="1:2" x14ac:dyDescent="0.25">
      <c r="A282" s="9">
        <v>44133</v>
      </c>
      <c r="B282" s="7">
        <v>57994</v>
      </c>
    </row>
    <row r="283" spans="1:2" x14ac:dyDescent="0.25">
      <c r="A283" s="9">
        <v>44134</v>
      </c>
      <c r="B283" s="7">
        <v>58003</v>
      </c>
    </row>
    <row r="284" spans="1:2" x14ac:dyDescent="0.25">
      <c r="A284" s="9">
        <v>44135</v>
      </c>
      <c r="B284" s="7">
        <v>58015</v>
      </c>
    </row>
    <row r="285" spans="1:2" x14ac:dyDescent="0.25">
      <c r="A285" s="9">
        <v>44136</v>
      </c>
      <c r="B285" s="7">
        <v>58019</v>
      </c>
    </row>
    <row r="286" spans="1:2" x14ac:dyDescent="0.25">
      <c r="A286" s="9">
        <v>44137</v>
      </c>
      <c r="B286" s="7">
        <v>58020</v>
      </c>
    </row>
    <row r="287" spans="1:2" x14ac:dyDescent="0.25">
      <c r="A287" s="9">
        <v>44138</v>
      </c>
      <c r="B287" s="7">
        <v>58029</v>
      </c>
    </row>
    <row r="288" spans="1:2" x14ac:dyDescent="0.25">
      <c r="A288" s="9">
        <v>44139</v>
      </c>
      <c r="B288" s="7">
        <v>58036</v>
      </c>
    </row>
    <row r="289" spans="1:2" x14ac:dyDescent="0.25">
      <c r="A289" s="9">
        <v>44140</v>
      </c>
      <c r="B289" s="7">
        <v>58043</v>
      </c>
    </row>
    <row r="290" spans="1:2" x14ac:dyDescent="0.25">
      <c r="A290" s="9">
        <v>44141</v>
      </c>
      <c r="B290" s="7">
        <v>58047</v>
      </c>
    </row>
    <row r="291" spans="1:2" x14ac:dyDescent="0.25">
      <c r="A291" s="9">
        <v>44142</v>
      </c>
      <c r="B291" s="7">
        <v>58054</v>
      </c>
    </row>
    <row r="292" spans="1:2" x14ac:dyDescent="0.25">
      <c r="A292" s="9">
        <v>44143</v>
      </c>
      <c r="B292" s="7">
        <v>58056</v>
      </c>
    </row>
    <row r="293" spans="1:2" x14ac:dyDescent="0.25">
      <c r="A293" s="9">
        <v>44144</v>
      </c>
      <c r="B293" s="7">
        <v>58064</v>
      </c>
    </row>
    <row r="294" spans="1:2" x14ac:dyDescent="0.25">
      <c r="A294" s="9">
        <v>44145</v>
      </c>
      <c r="B294" s="7">
        <v>58073</v>
      </c>
    </row>
    <row r="295" spans="1:2" x14ac:dyDescent="0.25">
      <c r="A295" s="9">
        <v>44146</v>
      </c>
      <c r="B295" s="7">
        <v>58091</v>
      </c>
    </row>
    <row r="296" spans="1:2" x14ac:dyDescent="0.25">
      <c r="A296" s="9">
        <v>44147</v>
      </c>
      <c r="B296" s="7">
        <v>58102</v>
      </c>
    </row>
    <row r="297" spans="1:2" x14ac:dyDescent="0.25">
      <c r="A297" s="9">
        <v>44148</v>
      </c>
      <c r="B297" s="7">
        <v>58114</v>
      </c>
    </row>
    <row r="298" spans="1:2" x14ac:dyDescent="0.25">
      <c r="A298" s="9">
        <v>44149</v>
      </c>
      <c r="B298" s="7">
        <v>58116</v>
      </c>
    </row>
    <row r="299" spans="1:2" x14ac:dyDescent="0.25">
      <c r="A299" s="9">
        <v>44150</v>
      </c>
      <c r="B299" s="7">
        <v>58119</v>
      </c>
    </row>
    <row r="300" spans="1:2" x14ac:dyDescent="0.25">
      <c r="A300" s="9">
        <v>44151</v>
      </c>
      <c r="B300" s="7">
        <v>58124</v>
      </c>
    </row>
    <row r="301" spans="1:2" x14ac:dyDescent="0.25">
      <c r="A301" s="9">
        <v>44152</v>
      </c>
      <c r="B301" s="7">
        <v>58130</v>
      </c>
    </row>
    <row r="302" spans="1:2" x14ac:dyDescent="0.25">
      <c r="A302" s="9">
        <v>44153</v>
      </c>
      <c r="B302" s="7">
        <v>58135</v>
      </c>
    </row>
    <row r="303" spans="1:2" x14ac:dyDescent="0.25">
      <c r="A303" s="9">
        <v>44154</v>
      </c>
      <c r="B303" s="7">
        <v>58139</v>
      </c>
    </row>
    <row r="304" spans="1:2" x14ac:dyDescent="0.25">
      <c r="A304" s="9">
        <v>44155</v>
      </c>
      <c r="B304" s="7">
        <v>58143</v>
      </c>
    </row>
    <row r="305" spans="1:2" x14ac:dyDescent="0.25">
      <c r="A305" s="9">
        <v>44156</v>
      </c>
      <c r="B305" s="7">
        <v>58148</v>
      </c>
    </row>
    <row r="306" spans="1:2" x14ac:dyDescent="0.25">
      <c r="A306" s="9">
        <v>44157</v>
      </c>
      <c r="B306" s="7">
        <v>58160</v>
      </c>
    </row>
    <row r="307" spans="1:2" x14ac:dyDescent="0.25">
      <c r="A307" s="9">
        <v>44158</v>
      </c>
      <c r="B307" s="7">
        <v>58165</v>
      </c>
    </row>
    <row r="308" spans="1:2" x14ac:dyDescent="0.25">
      <c r="A308" s="9">
        <v>44159</v>
      </c>
      <c r="B308" s="7">
        <v>58183</v>
      </c>
    </row>
    <row r="309" spans="1:2" x14ac:dyDescent="0.25">
      <c r="A309" s="9">
        <v>44160</v>
      </c>
      <c r="B309" s="7">
        <v>58190</v>
      </c>
    </row>
    <row r="310" spans="1:2" x14ac:dyDescent="0.25">
      <c r="A310" s="9">
        <v>44161</v>
      </c>
      <c r="B310" s="7">
        <v>58195</v>
      </c>
    </row>
    <row r="311" spans="1:2" x14ac:dyDescent="0.25">
      <c r="A311" s="9">
        <v>44162</v>
      </c>
      <c r="B311" s="7">
        <v>58199</v>
      </c>
    </row>
    <row r="312" spans="1:2" x14ac:dyDescent="0.25">
      <c r="A312" s="9">
        <v>44163</v>
      </c>
      <c r="B312" s="7">
        <v>58205</v>
      </c>
    </row>
    <row r="313" spans="1:2" x14ac:dyDescent="0.25">
      <c r="A313" s="9">
        <v>44164</v>
      </c>
      <c r="B313" s="7">
        <v>58213</v>
      </c>
    </row>
    <row r="314" spans="1:2" x14ac:dyDescent="0.25">
      <c r="A314" s="9">
        <v>44165</v>
      </c>
      <c r="B314" s="7">
        <v>58218</v>
      </c>
    </row>
    <row r="315" spans="1:2" x14ac:dyDescent="0.25">
      <c r="A315" s="9">
        <v>44166</v>
      </c>
      <c r="B315" s="7">
        <v>58228</v>
      </c>
    </row>
    <row r="316" spans="1:2" x14ac:dyDescent="0.25">
      <c r="A316" s="9">
        <v>44167</v>
      </c>
      <c r="B316" s="7">
        <v>58230</v>
      </c>
    </row>
    <row r="317" spans="1:2" x14ac:dyDescent="0.25">
      <c r="A317" s="9">
        <v>44168</v>
      </c>
      <c r="B317" s="7">
        <v>58239</v>
      </c>
    </row>
    <row r="318" spans="1:2" x14ac:dyDescent="0.25">
      <c r="A318" s="9">
        <v>44169</v>
      </c>
      <c r="B318" s="7">
        <v>58242</v>
      </c>
    </row>
    <row r="319" spans="1:2" x14ac:dyDescent="0.25">
      <c r="A319" s="9">
        <v>44170</v>
      </c>
      <c r="B319" s="7">
        <v>58255</v>
      </c>
    </row>
    <row r="320" spans="1:2" x14ac:dyDescent="0.25">
      <c r="A320" s="9">
        <v>44171</v>
      </c>
      <c r="B320" s="7">
        <v>58260</v>
      </c>
    </row>
    <row r="321" spans="1:2" x14ac:dyDescent="0.25">
      <c r="A321" s="9">
        <v>44172</v>
      </c>
      <c r="B321" s="7">
        <v>58273</v>
      </c>
    </row>
    <row r="322" spans="1:2" x14ac:dyDescent="0.25">
      <c r="A322" s="9">
        <v>44173</v>
      </c>
      <c r="B322" s="7">
        <v>58285</v>
      </c>
    </row>
    <row r="323" spans="1:2" x14ac:dyDescent="0.25">
      <c r="A323" s="9">
        <v>44174</v>
      </c>
      <c r="B323" s="7">
        <v>58291</v>
      </c>
    </row>
    <row r="324" spans="1:2" x14ac:dyDescent="0.25">
      <c r="A324" s="9">
        <v>44175</v>
      </c>
      <c r="B324" s="7">
        <v>58297</v>
      </c>
    </row>
    <row r="325" spans="1:2" x14ac:dyDescent="0.25">
      <c r="A325" s="9">
        <v>44176</v>
      </c>
      <c r="B325" s="7">
        <v>58305</v>
      </c>
    </row>
    <row r="326" spans="1:2" x14ac:dyDescent="0.25">
      <c r="A326" s="9">
        <v>44177</v>
      </c>
      <c r="B326" s="7">
        <v>58313</v>
      </c>
    </row>
    <row r="327" spans="1:2" x14ac:dyDescent="0.25">
      <c r="A327" s="9">
        <v>44178</v>
      </c>
      <c r="B327" s="7">
        <v>58320</v>
      </c>
    </row>
    <row r="328" spans="1:2" x14ac:dyDescent="0.25">
      <c r="A328" s="9">
        <v>44179</v>
      </c>
      <c r="B328" s="7">
        <v>58325</v>
      </c>
    </row>
    <row r="329" spans="1:2" x14ac:dyDescent="0.25">
      <c r="A329" s="9">
        <v>44180</v>
      </c>
      <c r="B329" s="7">
        <v>58341</v>
      </c>
    </row>
    <row r="330" spans="1:2" x14ac:dyDescent="0.25">
      <c r="A330" s="9">
        <v>44181</v>
      </c>
      <c r="B330" s="7">
        <v>58353</v>
      </c>
    </row>
    <row r="331" spans="1:2" x14ac:dyDescent="0.25">
      <c r="A331" s="9">
        <v>44182</v>
      </c>
      <c r="B331" s="7">
        <v>58377</v>
      </c>
    </row>
    <row r="332" spans="1:2" x14ac:dyDescent="0.25">
      <c r="A332" s="9">
        <v>44183</v>
      </c>
      <c r="B332" s="7">
        <v>58386</v>
      </c>
    </row>
    <row r="333" spans="1:2" x14ac:dyDescent="0.25">
      <c r="A333" s="9">
        <v>44184</v>
      </c>
      <c r="B333" s="7">
        <v>58403</v>
      </c>
    </row>
    <row r="334" spans="1:2" x14ac:dyDescent="0.25">
      <c r="A334" s="9">
        <v>44185</v>
      </c>
      <c r="B334" s="7">
        <v>58422</v>
      </c>
    </row>
    <row r="335" spans="1:2" x14ac:dyDescent="0.25">
      <c r="A335" s="9">
        <v>44186</v>
      </c>
      <c r="B335" s="7">
        <v>58432</v>
      </c>
    </row>
    <row r="336" spans="1:2" x14ac:dyDescent="0.25">
      <c r="A336" s="9">
        <v>44187</v>
      </c>
      <c r="B336" s="7">
        <v>58461</v>
      </c>
    </row>
    <row r="337" spans="1:2" x14ac:dyDescent="0.25">
      <c r="A337" s="9">
        <v>44188</v>
      </c>
      <c r="B337" s="7">
        <v>58482</v>
      </c>
    </row>
    <row r="338" spans="1:2" x14ac:dyDescent="0.25">
      <c r="A338" s="9">
        <v>44189</v>
      </c>
      <c r="B338" s="7">
        <v>58495</v>
      </c>
    </row>
    <row r="339" spans="1:2" x14ac:dyDescent="0.25">
      <c r="A339" s="9">
        <v>44190</v>
      </c>
      <c r="B339" s="7">
        <v>58509</v>
      </c>
    </row>
    <row r="340" spans="1:2" x14ac:dyDescent="0.25">
      <c r="A340" s="9">
        <v>44191</v>
      </c>
      <c r="B340" s="7">
        <v>58519</v>
      </c>
    </row>
    <row r="341" spans="1:2" x14ac:dyDescent="0.25">
      <c r="A341" s="9">
        <v>44192</v>
      </c>
      <c r="B341" s="7">
        <v>58524</v>
      </c>
    </row>
    <row r="342" spans="1:2" x14ac:dyDescent="0.25">
      <c r="A342" s="9">
        <v>44193</v>
      </c>
      <c r="B342" s="7">
        <v>58529</v>
      </c>
    </row>
    <row r="343" spans="1:2" x14ac:dyDescent="0.25">
      <c r="A343" s="9">
        <v>44194</v>
      </c>
      <c r="B343" s="7">
        <v>58542</v>
      </c>
    </row>
    <row r="344" spans="1:2" x14ac:dyDescent="0.25">
      <c r="A344" s="9">
        <v>44195</v>
      </c>
      <c r="B344" s="7">
        <v>58569</v>
      </c>
    </row>
    <row r="345" spans="1:2" x14ac:dyDescent="0.25">
      <c r="A345" s="9">
        <v>44196</v>
      </c>
      <c r="B345" s="7">
        <v>58599</v>
      </c>
    </row>
    <row r="346" spans="1:2" x14ac:dyDescent="0.25">
      <c r="A346" s="9">
        <v>44197</v>
      </c>
      <c r="B346" s="7">
        <v>58629</v>
      </c>
    </row>
    <row r="347" spans="1:2" x14ac:dyDescent="0.25">
      <c r="A347" s="9">
        <v>44198</v>
      </c>
      <c r="B347" s="7">
        <v>58662</v>
      </c>
    </row>
    <row r="348" spans="1:2" x14ac:dyDescent="0.25">
      <c r="A348" s="9">
        <v>44199</v>
      </c>
      <c r="B348" s="7">
        <v>58697</v>
      </c>
    </row>
    <row r="349" spans="1:2" x14ac:dyDescent="0.25">
      <c r="A349" s="9">
        <v>44200</v>
      </c>
      <c r="B349" s="7">
        <v>58721</v>
      </c>
    </row>
    <row r="350" spans="1:2" x14ac:dyDescent="0.25">
      <c r="A350" s="9">
        <v>44201</v>
      </c>
      <c r="B350" s="7">
        <v>58749</v>
      </c>
    </row>
    <row r="351" spans="1:2" x14ac:dyDescent="0.25">
      <c r="A351" s="9">
        <v>44202</v>
      </c>
      <c r="B351" s="7">
        <v>58780</v>
      </c>
    </row>
    <row r="352" spans="1:2" x14ac:dyDescent="0.25">
      <c r="A352" s="9">
        <v>44203</v>
      </c>
      <c r="B352" s="7">
        <v>58813</v>
      </c>
    </row>
    <row r="353" spans="1:2" x14ac:dyDescent="0.25">
      <c r="A353" s="9">
        <v>44204</v>
      </c>
      <c r="B353" s="7">
        <v>58836</v>
      </c>
    </row>
    <row r="354" spans="1:2" x14ac:dyDescent="0.25">
      <c r="A354" s="9">
        <v>44205</v>
      </c>
      <c r="B354" s="7">
        <v>58865</v>
      </c>
    </row>
    <row r="355" spans="1:2" x14ac:dyDescent="0.25">
      <c r="A355" s="9">
        <v>44206</v>
      </c>
      <c r="B355" s="7">
        <v>58907</v>
      </c>
    </row>
    <row r="356" spans="1:2" x14ac:dyDescent="0.25">
      <c r="A356" s="9">
        <v>44207</v>
      </c>
      <c r="B356" s="7">
        <v>58929</v>
      </c>
    </row>
    <row r="357" spans="1:2" x14ac:dyDescent="0.25">
      <c r="A357" s="9">
        <v>44208</v>
      </c>
      <c r="B357" s="7">
        <v>58946</v>
      </c>
    </row>
    <row r="358" spans="1:2" x14ac:dyDescent="0.25">
      <c r="A358" s="9">
        <v>44209</v>
      </c>
      <c r="B358" s="7">
        <v>58984</v>
      </c>
    </row>
    <row r="359" spans="1:2" x14ac:dyDescent="0.25">
      <c r="A359" s="9">
        <v>44210</v>
      </c>
      <c r="B359" s="7">
        <v>59029</v>
      </c>
    </row>
    <row r="360" spans="1:2" x14ac:dyDescent="0.25">
      <c r="A360" s="9">
        <v>44211</v>
      </c>
      <c r="B360" s="7">
        <v>59059</v>
      </c>
    </row>
    <row r="361" spans="1:2" x14ac:dyDescent="0.25">
      <c r="A361" s="9">
        <v>44212</v>
      </c>
      <c r="B361" s="7">
        <v>59083</v>
      </c>
    </row>
    <row r="362" spans="1:2" x14ac:dyDescent="0.25">
      <c r="A362" s="9">
        <v>44213</v>
      </c>
      <c r="B362" s="7">
        <v>59113</v>
      </c>
    </row>
    <row r="363" spans="1:2" x14ac:dyDescent="0.25">
      <c r="A363" s="9">
        <v>44214</v>
      </c>
      <c r="B363" s="7">
        <v>59127</v>
      </c>
    </row>
    <row r="364" spans="1:2" x14ac:dyDescent="0.25">
      <c r="A364" s="9">
        <v>44215</v>
      </c>
      <c r="B364" s="7">
        <v>59157</v>
      </c>
    </row>
    <row r="365" spans="1:2" x14ac:dyDescent="0.25">
      <c r="A365" s="9">
        <v>44216</v>
      </c>
      <c r="B365" s="7">
        <v>59197</v>
      </c>
    </row>
    <row r="366" spans="1:2" x14ac:dyDescent="0.25">
      <c r="A366" s="9">
        <v>44217</v>
      </c>
      <c r="B366" s="7">
        <v>59235</v>
      </c>
    </row>
    <row r="367" spans="1:2" x14ac:dyDescent="0.25">
      <c r="A367" s="9">
        <v>44218</v>
      </c>
      <c r="B367" s="7">
        <v>59250</v>
      </c>
    </row>
    <row r="368" spans="1:2" x14ac:dyDescent="0.25">
      <c r="A368" s="9">
        <v>44219</v>
      </c>
      <c r="B368" s="7">
        <v>59260</v>
      </c>
    </row>
    <row r="369" spans="1:2" x14ac:dyDescent="0.25">
      <c r="A369" s="9">
        <v>44220</v>
      </c>
      <c r="B369" s="7">
        <v>59308</v>
      </c>
    </row>
    <row r="370" spans="1:2" x14ac:dyDescent="0.25">
      <c r="A370" s="9">
        <v>44221</v>
      </c>
      <c r="B370" s="7">
        <v>59352</v>
      </c>
    </row>
    <row r="371" spans="1:2" x14ac:dyDescent="0.25">
      <c r="A371" s="9">
        <v>44222</v>
      </c>
      <c r="B371" s="7">
        <v>59366</v>
      </c>
    </row>
    <row r="372" spans="1:2" x14ac:dyDescent="0.25">
      <c r="A372" s="9">
        <v>44223</v>
      </c>
      <c r="B372" s="7">
        <v>59391</v>
      </c>
    </row>
    <row r="373" spans="1:2" x14ac:dyDescent="0.25">
      <c r="A373" s="9">
        <v>44224</v>
      </c>
      <c r="B373" s="7">
        <v>59425</v>
      </c>
    </row>
    <row r="374" spans="1:2" x14ac:dyDescent="0.25">
      <c r="A374" s="9">
        <v>44225</v>
      </c>
      <c r="B374" s="7">
        <v>59449</v>
      </c>
    </row>
    <row r="375" spans="1:2" x14ac:dyDescent="0.25">
      <c r="A375" s="9">
        <v>44226</v>
      </c>
      <c r="B375" s="7">
        <v>59507</v>
      </c>
    </row>
    <row r="376" spans="1:2" x14ac:dyDescent="0.25">
      <c r="A376" s="9">
        <v>44227</v>
      </c>
      <c r="B376" s="7">
        <v>59536</v>
      </c>
    </row>
    <row r="377" spans="1:2" x14ac:dyDescent="0.25">
      <c r="A377" s="9">
        <v>44228</v>
      </c>
      <c r="B377" s="7">
        <v>59565</v>
      </c>
    </row>
    <row r="378" spans="1:2" x14ac:dyDescent="0.25">
      <c r="A378" s="9">
        <v>44229</v>
      </c>
      <c r="B378" s="7">
        <v>59584</v>
      </c>
    </row>
    <row r="379" spans="1:2" x14ac:dyDescent="0.25">
      <c r="A379" s="9">
        <v>44230</v>
      </c>
      <c r="B379" s="7">
        <v>59602</v>
      </c>
    </row>
    <row r="380" spans="1:2" x14ac:dyDescent="0.25">
      <c r="A380" s="9">
        <v>44231</v>
      </c>
      <c r="B380" s="7">
        <v>59624</v>
      </c>
    </row>
    <row r="381" spans="1:2" x14ac:dyDescent="0.25">
      <c r="A381" s="9">
        <v>44232</v>
      </c>
      <c r="B381" s="7">
        <v>59649</v>
      </c>
    </row>
    <row r="382" spans="1:2" x14ac:dyDescent="0.25">
      <c r="A382" s="9">
        <v>44233</v>
      </c>
      <c r="B382" s="7">
        <v>59675</v>
      </c>
    </row>
    <row r="383" spans="1:2" x14ac:dyDescent="0.25">
      <c r="A383" s="9">
        <v>44234</v>
      </c>
      <c r="B383" s="7">
        <v>59699</v>
      </c>
    </row>
    <row r="384" spans="1:2" x14ac:dyDescent="0.25">
      <c r="A384" s="9">
        <v>44235</v>
      </c>
      <c r="B384" s="7">
        <v>59721</v>
      </c>
    </row>
    <row r="385" spans="1:2" x14ac:dyDescent="0.25">
      <c r="A385" s="9">
        <v>44236</v>
      </c>
      <c r="B385" s="7">
        <v>59732</v>
      </c>
    </row>
    <row r="386" spans="1:2" x14ac:dyDescent="0.25">
      <c r="A386" s="9">
        <v>44237</v>
      </c>
      <c r="B386" s="7">
        <v>59747</v>
      </c>
    </row>
    <row r="387" spans="1:2" x14ac:dyDescent="0.25">
      <c r="A387" s="9">
        <v>44238</v>
      </c>
      <c r="B387" s="7">
        <v>59759</v>
      </c>
    </row>
    <row r="388" spans="1:2" x14ac:dyDescent="0.25">
      <c r="A388" s="9">
        <v>44239</v>
      </c>
      <c r="B388" s="7">
        <v>59777</v>
      </c>
    </row>
    <row r="389" spans="1:2" x14ac:dyDescent="0.25">
      <c r="A389" s="9">
        <v>44240</v>
      </c>
      <c r="B389" s="7">
        <v>59786</v>
      </c>
    </row>
    <row r="390" spans="1:2" x14ac:dyDescent="0.25">
      <c r="A390" s="9">
        <v>44241</v>
      </c>
      <c r="B390" s="7">
        <v>59800</v>
      </c>
    </row>
    <row r="391" spans="1:2" x14ac:dyDescent="0.25">
      <c r="A391" s="9">
        <v>44242</v>
      </c>
      <c r="B391" s="7">
        <v>59809</v>
      </c>
    </row>
    <row r="392" spans="1:2" x14ac:dyDescent="0.25">
      <c r="A392" s="9">
        <v>44243</v>
      </c>
      <c r="B392" s="7">
        <v>59810</v>
      </c>
    </row>
    <row r="393" spans="1:2" x14ac:dyDescent="0.25">
      <c r="A393" s="9">
        <v>44244</v>
      </c>
      <c r="B393" s="7">
        <v>59821</v>
      </c>
    </row>
    <row r="394" spans="1:2" x14ac:dyDescent="0.25">
      <c r="A394" s="9">
        <v>44245</v>
      </c>
      <c r="B394" s="7">
        <v>59832</v>
      </c>
    </row>
    <row r="395" spans="1:2" x14ac:dyDescent="0.25">
      <c r="A395" s="9">
        <v>44246</v>
      </c>
      <c r="B395" s="7">
        <v>59846</v>
      </c>
    </row>
    <row r="396" spans="1:2" x14ac:dyDescent="0.25">
      <c r="A396" s="9">
        <v>44247</v>
      </c>
      <c r="B396" s="7">
        <v>59858</v>
      </c>
    </row>
    <row r="397" spans="1:2" x14ac:dyDescent="0.25">
      <c r="A397" s="9">
        <v>44248</v>
      </c>
      <c r="B397" s="7">
        <v>59869</v>
      </c>
    </row>
    <row r="398" spans="1:2" x14ac:dyDescent="0.25">
      <c r="A398" s="9">
        <v>44249</v>
      </c>
      <c r="B398" s="7">
        <v>59879</v>
      </c>
    </row>
    <row r="399" spans="1:2" x14ac:dyDescent="0.25">
      <c r="A399" s="9">
        <v>44250</v>
      </c>
      <c r="B399" s="7">
        <v>59883</v>
      </c>
    </row>
    <row r="400" spans="1:2" x14ac:dyDescent="0.25">
      <c r="A400" s="9">
        <v>44251</v>
      </c>
      <c r="B400" s="7">
        <v>59890</v>
      </c>
    </row>
    <row r="401" spans="1:2" x14ac:dyDescent="0.25">
      <c r="A401" s="9">
        <v>44252</v>
      </c>
      <c r="B401" s="7">
        <v>59900</v>
      </c>
    </row>
    <row r="402" spans="1:2" x14ac:dyDescent="0.25">
      <c r="A402" s="9">
        <v>44253</v>
      </c>
      <c r="B402" s="7">
        <v>59913</v>
      </c>
    </row>
    <row r="403" spans="1:2" x14ac:dyDescent="0.25">
      <c r="A403" s="9">
        <v>44254</v>
      </c>
      <c r="B403" s="7">
        <v>59925</v>
      </c>
    </row>
    <row r="404" spans="1:2" x14ac:dyDescent="0.25">
      <c r="A404" s="9">
        <v>44255</v>
      </c>
      <c r="B404" s="7">
        <v>59936</v>
      </c>
    </row>
    <row r="405" spans="1:2" x14ac:dyDescent="0.25">
      <c r="A405" s="9">
        <v>44256</v>
      </c>
      <c r="B405" s="7">
        <v>59948</v>
      </c>
    </row>
    <row r="406" spans="1:2" x14ac:dyDescent="0.25">
      <c r="A406" s="9">
        <v>44257</v>
      </c>
      <c r="B406" s="7">
        <v>59956</v>
      </c>
    </row>
    <row r="407" spans="1:2" x14ac:dyDescent="0.25">
      <c r="A407" s="9">
        <v>44258</v>
      </c>
      <c r="B407" s="7">
        <v>59979</v>
      </c>
    </row>
    <row r="408" spans="1:2" x14ac:dyDescent="0.25">
      <c r="A408" s="9">
        <v>44259</v>
      </c>
      <c r="B408" s="7">
        <v>59998</v>
      </c>
    </row>
    <row r="409" spans="1:2" x14ac:dyDescent="0.25">
      <c r="A409" s="9">
        <v>44260</v>
      </c>
      <c r="B409" s="7">
        <v>60007</v>
      </c>
    </row>
    <row r="410" spans="1:2" x14ac:dyDescent="0.25">
      <c r="A410" s="9">
        <v>44261</v>
      </c>
      <c r="B410" s="7">
        <v>60020</v>
      </c>
    </row>
    <row r="411" spans="1:2" x14ac:dyDescent="0.25">
      <c r="A411" s="9">
        <v>44262</v>
      </c>
      <c r="B411" s="7">
        <v>60033</v>
      </c>
    </row>
    <row r="412" spans="1:2" x14ac:dyDescent="0.25">
      <c r="A412" s="9">
        <v>44263</v>
      </c>
      <c r="B412" s="7">
        <v>60046</v>
      </c>
    </row>
    <row r="413" spans="1:2" x14ac:dyDescent="0.25">
      <c r="A413" s="9">
        <v>44264</v>
      </c>
      <c r="B413" s="7">
        <v>60052</v>
      </c>
    </row>
    <row r="414" spans="1:2" x14ac:dyDescent="0.25">
      <c r="A414" s="9">
        <v>44265</v>
      </c>
      <c r="B414" s="7">
        <v>60062</v>
      </c>
    </row>
    <row r="415" spans="1:2" x14ac:dyDescent="0.25">
      <c r="A415" s="9">
        <v>44266</v>
      </c>
      <c r="B415" s="7">
        <v>60070</v>
      </c>
    </row>
    <row r="416" spans="1:2" x14ac:dyDescent="0.25">
      <c r="A416" s="9">
        <v>44267</v>
      </c>
      <c r="B416" s="7">
        <v>60080</v>
      </c>
    </row>
    <row r="417" spans="1:2" x14ac:dyDescent="0.25">
      <c r="A417" s="9">
        <v>44268</v>
      </c>
      <c r="B417" s="7">
        <v>60088</v>
      </c>
    </row>
    <row r="418" spans="1:2" x14ac:dyDescent="0.25">
      <c r="A418" s="9">
        <v>44269</v>
      </c>
      <c r="B418" s="7">
        <v>60105</v>
      </c>
    </row>
    <row r="419" spans="1:2" x14ac:dyDescent="0.25">
      <c r="A419" s="9">
        <v>44270</v>
      </c>
      <c r="B419" s="7">
        <v>60117</v>
      </c>
    </row>
    <row r="420" spans="1:2" x14ac:dyDescent="0.25">
      <c r="A420" s="9">
        <v>44271</v>
      </c>
      <c r="B420" s="7">
        <v>60128</v>
      </c>
    </row>
    <row r="421" spans="1:2" x14ac:dyDescent="0.25">
      <c r="A421" s="9">
        <v>44272</v>
      </c>
      <c r="B421" s="7">
        <v>60137</v>
      </c>
    </row>
    <row r="422" spans="1:2" x14ac:dyDescent="0.25">
      <c r="A422" s="9">
        <v>44273</v>
      </c>
      <c r="B422" s="7">
        <v>60152</v>
      </c>
    </row>
    <row r="423" spans="1:2" x14ac:dyDescent="0.25">
      <c r="A423" s="9">
        <v>44274</v>
      </c>
      <c r="B423" s="7">
        <v>60167</v>
      </c>
    </row>
    <row r="424" spans="1:2" x14ac:dyDescent="0.25">
      <c r="A424" s="9">
        <v>44275</v>
      </c>
      <c r="B424" s="7">
        <v>60184</v>
      </c>
    </row>
    <row r="425" spans="1:2" x14ac:dyDescent="0.25">
      <c r="A425" s="9">
        <v>44276</v>
      </c>
      <c r="B425" s="7">
        <v>60196</v>
      </c>
    </row>
    <row r="426" spans="1:2" x14ac:dyDescent="0.25">
      <c r="A426" s="9">
        <v>44277</v>
      </c>
      <c r="B426" s="7">
        <v>60208</v>
      </c>
    </row>
    <row r="427" spans="1:2" x14ac:dyDescent="0.25">
      <c r="A427" s="9">
        <v>44278</v>
      </c>
      <c r="B427" s="7">
        <v>60221</v>
      </c>
    </row>
    <row r="428" spans="1:2" x14ac:dyDescent="0.25">
      <c r="A428" s="9">
        <v>44279</v>
      </c>
      <c r="B428" s="7">
        <v>60236</v>
      </c>
    </row>
    <row r="429" spans="1:2" x14ac:dyDescent="0.25">
      <c r="A429" s="9">
        <v>44280</v>
      </c>
      <c r="B429" s="7">
        <v>60253</v>
      </c>
    </row>
    <row r="430" spans="1:2" x14ac:dyDescent="0.25">
      <c r="A430" s="9">
        <v>44281</v>
      </c>
      <c r="B430" s="7">
        <v>60265</v>
      </c>
    </row>
    <row r="431" spans="1:2" x14ac:dyDescent="0.25">
      <c r="A431" s="9">
        <v>44282</v>
      </c>
      <c r="B431" s="7">
        <v>60288</v>
      </c>
    </row>
    <row r="432" spans="1:2" x14ac:dyDescent="0.25">
      <c r="A432" s="9">
        <v>44283</v>
      </c>
      <c r="B432" s="7">
        <v>60300</v>
      </c>
    </row>
    <row r="433" spans="1:2" x14ac:dyDescent="0.25">
      <c r="A433" s="9">
        <v>44284</v>
      </c>
      <c r="B433" s="7">
        <v>60321</v>
      </c>
    </row>
    <row r="434" spans="1:2" x14ac:dyDescent="0.25">
      <c r="A434" s="9">
        <v>44285</v>
      </c>
      <c r="B434" s="7">
        <v>60347</v>
      </c>
    </row>
    <row r="435" spans="1:2" x14ac:dyDescent="0.25">
      <c r="A435" s="9">
        <v>44286</v>
      </c>
      <c r="B435" s="7">
        <v>60381</v>
      </c>
    </row>
    <row r="436" spans="1:2" x14ac:dyDescent="0.25">
      <c r="A436" s="9">
        <v>44287</v>
      </c>
      <c r="B436" s="7">
        <v>60407</v>
      </c>
    </row>
    <row r="437" spans="1:2" x14ac:dyDescent="0.25">
      <c r="A437" s="9">
        <v>44288</v>
      </c>
      <c r="B437" s="7">
        <v>60450</v>
      </c>
    </row>
    <row r="438" spans="1:2" x14ac:dyDescent="0.25">
      <c r="A438" s="9">
        <v>44289</v>
      </c>
      <c r="B438" s="7">
        <v>60468</v>
      </c>
    </row>
    <row r="439" spans="1:2" x14ac:dyDescent="0.25">
      <c r="A439" s="9">
        <v>44290</v>
      </c>
      <c r="B439" s="7">
        <v>60478</v>
      </c>
    </row>
    <row r="440" spans="1:2" x14ac:dyDescent="0.25">
      <c r="A440" s="9">
        <v>44291</v>
      </c>
      <c r="B440" s="7">
        <v>60495</v>
      </c>
    </row>
    <row r="441" spans="1:2" x14ac:dyDescent="0.25">
      <c r="A441" s="9">
        <v>44292</v>
      </c>
      <c r="B441" s="7">
        <v>60519</v>
      </c>
    </row>
    <row r="442" spans="1:2" x14ac:dyDescent="0.25">
      <c r="A442" s="9">
        <v>44293</v>
      </c>
      <c r="B442" s="7">
        <v>60554</v>
      </c>
    </row>
    <row r="443" spans="1:2" x14ac:dyDescent="0.25">
      <c r="A443" s="9">
        <v>44294</v>
      </c>
      <c r="B443" s="7">
        <v>60575</v>
      </c>
    </row>
    <row r="444" spans="1:2" x14ac:dyDescent="0.25">
      <c r="A444" s="9">
        <v>44295</v>
      </c>
      <c r="B444" s="7">
        <v>60601</v>
      </c>
    </row>
    <row r="445" spans="1:2" x14ac:dyDescent="0.25">
      <c r="A445" s="9">
        <v>44296</v>
      </c>
      <c r="B445" s="7">
        <v>60633</v>
      </c>
    </row>
    <row r="446" spans="1:2" x14ac:dyDescent="0.25">
      <c r="A446" s="9">
        <v>44297</v>
      </c>
      <c r="B446" s="7">
        <v>60653</v>
      </c>
    </row>
    <row r="447" spans="1:2" x14ac:dyDescent="0.25">
      <c r="A447" s="9">
        <v>44298</v>
      </c>
      <c r="B447" s="7">
        <v>60678</v>
      </c>
    </row>
    <row r="448" spans="1:2" x14ac:dyDescent="0.25">
      <c r="A448" s="9">
        <v>44299</v>
      </c>
      <c r="B448" s="7">
        <v>60692</v>
      </c>
    </row>
    <row r="449" spans="1:2" x14ac:dyDescent="0.25">
      <c r="A449" s="9">
        <v>44300</v>
      </c>
      <c r="B449" s="7">
        <v>60719</v>
      </c>
    </row>
    <row r="450" spans="1:2" x14ac:dyDescent="0.25">
      <c r="A450" s="9">
        <v>44301</v>
      </c>
      <c r="B450" s="7">
        <v>60735</v>
      </c>
    </row>
    <row r="451" spans="1:2" x14ac:dyDescent="0.25">
      <c r="A451" s="9">
        <v>44302</v>
      </c>
      <c r="B451" s="7">
        <v>60769</v>
      </c>
    </row>
    <row r="452" spans="1:2" x14ac:dyDescent="0.25">
      <c r="A452" s="9">
        <v>44303</v>
      </c>
      <c r="B452" s="7">
        <v>60808</v>
      </c>
    </row>
    <row r="453" spans="1:2" x14ac:dyDescent="0.25">
      <c r="A453" s="9">
        <v>44304</v>
      </c>
      <c r="B453" s="7">
        <v>60831</v>
      </c>
    </row>
    <row r="454" spans="1:2" x14ac:dyDescent="0.25">
      <c r="A454" s="9">
        <v>44305</v>
      </c>
      <c r="B454" s="7">
        <v>60851</v>
      </c>
    </row>
    <row r="455" spans="1:2" x14ac:dyDescent="0.25">
      <c r="A455" s="9">
        <v>44306</v>
      </c>
      <c r="B455" s="7">
        <v>60865</v>
      </c>
    </row>
    <row r="456" spans="1:2" x14ac:dyDescent="0.25">
      <c r="A456" s="9">
        <v>44307</v>
      </c>
      <c r="B456" s="7">
        <v>60880</v>
      </c>
    </row>
    <row r="457" spans="1:2" x14ac:dyDescent="0.25">
      <c r="A457" s="9">
        <v>44308</v>
      </c>
      <c r="B457" s="7">
        <v>60904</v>
      </c>
    </row>
    <row r="458" spans="1:2" x14ac:dyDescent="0.25">
      <c r="A458" s="9">
        <v>44309</v>
      </c>
      <c r="B458" s="7">
        <v>60943</v>
      </c>
    </row>
    <row r="459" spans="1:2" x14ac:dyDescent="0.25">
      <c r="A459" s="9">
        <v>44310</v>
      </c>
      <c r="B459" s="7">
        <v>60966</v>
      </c>
    </row>
    <row r="460" spans="1:2" x14ac:dyDescent="0.25">
      <c r="A460" s="9">
        <v>44311</v>
      </c>
      <c r="B460" s="7">
        <v>61006</v>
      </c>
    </row>
    <row r="461" spans="1:2" x14ac:dyDescent="0.25">
      <c r="A461" s="9">
        <v>44312</v>
      </c>
      <c r="B461" s="7">
        <v>61051</v>
      </c>
    </row>
    <row r="462" spans="1:2" x14ac:dyDescent="0.25">
      <c r="A462" s="9">
        <v>44313</v>
      </c>
      <c r="B462" s="7">
        <v>61063</v>
      </c>
    </row>
    <row r="463" spans="1:2" x14ac:dyDescent="0.25">
      <c r="A463" s="9">
        <v>44314</v>
      </c>
      <c r="B463" s="7">
        <v>61086</v>
      </c>
    </row>
    <row r="464" spans="1:2" x14ac:dyDescent="0.25">
      <c r="A464" s="9">
        <v>44315</v>
      </c>
      <c r="B464" s="7">
        <v>61121</v>
      </c>
    </row>
    <row r="465" spans="1:2" x14ac:dyDescent="0.25">
      <c r="A465" s="9">
        <v>44316</v>
      </c>
      <c r="B465" s="7">
        <v>61145</v>
      </c>
    </row>
    <row r="466" spans="1:2" x14ac:dyDescent="0.25">
      <c r="A466" s="9">
        <v>44317</v>
      </c>
      <c r="B466" s="7">
        <v>61179</v>
      </c>
    </row>
    <row r="467" spans="1:2" x14ac:dyDescent="0.25">
      <c r="A467" s="9">
        <v>44318</v>
      </c>
      <c r="B467" s="7">
        <v>61218</v>
      </c>
    </row>
    <row r="468" spans="1:2" x14ac:dyDescent="0.25">
      <c r="A468" s="9">
        <v>44319</v>
      </c>
      <c r="B468" s="7">
        <v>61235</v>
      </c>
    </row>
    <row r="469" spans="1:2" x14ac:dyDescent="0.25">
      <c r="A469" s="9">
        <v>44320</v>
      </c>
      <c r="B469" s="7">
        <v>61252</v>
      </c>
    </row>
    <row r="470" spans="1:2" x14ac:dyDescent="0.25">
      <c r="A470" s="9">
        <v>44321</v>
      </c>
      <c r="B470" s="7">
        <v>61268</v>
      </c>
    </row>
    <row r="471" spans="1:2" x14ac:dyDescent="0.25">
      <c r="A471" s="9">
        <v>44322</v>
      </c>
      <c r="B471" s="7">
        <v>61286</v>
      </c>
    </row>
    <row r="472" spans="1:2" x14ac:dyDescent="0.25">
      <c r="A472" s="9">
        <v>44323</v>
      </c>
      <c r="B472" s="7">
        <v>61311</v>
      </c>
    </row>
    <row r="473" spans="1:2" x14ac:dyDescent="0.25">
      <c r="A473" s="9">
        <v>44324</v>
      </c>
      <c r="B473" s="7">
        <v>61331</v>
      </c>
    </row>
    <row r="474" spans="1:2" x14ac:dyDescent="0.25">
      <c r="A474" s="9">
        <v>44325</v>
      </c>
      <c r="B474" s="7">
        <v>61359</v>
      </c>
    </row>
    <row r="475" spans="1:2" x14ac:dyDescent="0.25">
      <c r="A475" s="9">
        <v>44326</v>
      </c>
      <c r="B475" s="7">
        <v>61378</v>
      </c>
    </row>
    <row r="476" spans="1:2" x14ac:dyDescent="0.25">
      <c r="A476" s="9">
        <v>44327</v>
      </c>
      <c r="B476" s="7">
        <v>61403</v>
      </c>
    </row>
    <row r="477" spans="1:2" x14ac:dyDescent="0.25">
      <c r="A477" s="9">
        <v>44328</v>
      </c>
      <c r="B477" s="7">
        <v>61419</v>
      </c>
    </row>
    <row r="478" spans="1:2" x14ac:dyDescent="0.25">
      <c r="A478" s="9">
        <v>44329</v>
      </c>
      <c r="B478" s="7">
        <v>61453</v>
      </c>
    </row>
    <row r="479" spans="1:2" x14ac:dyDescent="0.25">
      <c r="A479" s="9">
        <v>44330</v>
      </c>
      <c r="B479" s="7">
        <v>61505</v>
      </c>
    </row>
    <row r="480" spans="1:2" x14ac:dyDescent="0.25">
      <c r="A480" s="9">
        <v>44331</v>
      </c>
      <c r="B480" s="7">
        <v>61536</v>
      </c>
    </row>
    <row r="481" spans="1:2" x14ac:dyDescent="0.25">
      <c r="A481" s="9">
        <v>44332</v>
      </c>
      <c r="B481" s="7">
        <v>61585</v>
      </c>
    </row>
    <row r="482" spans="1:2" x14ac:dyDescent="0.25">
      <c r="A482" s="9">
        <v>44333</v>
      </c>
      <c r="B482" s="7">
        <v>61613</v>
      </c>
    </row>
    <row r="483" spans="1:2" x14ac:dyDescent="0.25">
      <c r="A483" s="9">
        <v>44334</v>
      </c>
      <c r="B483" s="7">
        <v>61651</v>
      </c>
    </row>
    <row r="484" spans="1:2" x14ac:dyDescent="0.25">
      <c r="A484" s="9">
        <v>44335</v>
      </c>
      <c r="B484" s="7">
        <v>61689</v>
      </c>
    </row>
    <row r="485" spans="1:2" x14ac:dyDescent="0.25">
      <c r="A485" s="9">
        <v>44336</v>
      </c>
      <c r="B485" s="7">
        <v>61730</v>
      </c>
    </row>
    <row r="486" spans="1:2" x14ac:dyDescent="0.25">
      <c r="A486" s="9">
        <v>44337</v>
      </c>
      <c r="B486" s="7">
        <v>61770</v>
      </c>
    </row>
    <row r="487" spans="1:2" x14ac:dyDescent="0.25">
      <c r="A487" s="9">
        <v>44338</v>
      </c>
      <c r="B487" s="7">
        <v>61799</v>
      </c>
    </row>
    <row r="488" spans="1:2" x14ac:dyDescent="0.25">
      <c r="A488" s="9">
        <v>44339</v>
      </c>
      <c r="B488" s="7">
        <v>61824</v>
      </c>
    </row>
    <row r="489" spans="1:2" x14ac:dyDescent="0.25">
      <c r="A489" s="9">
        <v>44340</v>
      </c>
      <c r="B489" s="7">
        <v>61860</v>
      </c>
    </row>
    <row r="490" spans="1:2" x14ac:dyDescent="0.25">
      <c r="A490" s="9">
        <v>44341</v>
      </c>
      <c r="B490" s="7">
        <v>61890</v>
      </c>
    </row>
    <row r="491" spans="1:2" x14ac:dyDescent="0.25">
      <c r="A491" s="9">
        <v>44342</v>
      </c>
      <c r="B491" s="7">
        <v>61916</v>
      </c>
    </row>
    <row r="492" spans="1:2" x14ac:dyDescent="0.25">
      <c r="A492" s="9">
        <v>44343</v>
      </c>
      <c r="B492" s="7">
        <v>61940</v>
      </c>
    </row>
    <row r="493" spans="1:2" x14ac:dyDescent="0.25">
      <c r="A493" s="9">
        <v>44344</v>
      </c>
      <c r="B493" s="7">
        <v>61970</v>
      </c>
    </row>
    <row r="494" spans="1:2" x14ac:dyDescent="0.25">
      <c r="A494" s="9">
        <v>44345</v>
      </c>
      <c r="B494" s="7">
        <v>62003</v>
      </c>
    </row>
    <row r="495" spans="1:2" x14ac:dyDescent="0.25">
      <c r="A495" s="9">
        <v>44346</v>
      </c>
      <c r="B495" s="7">
        <v>62028</v>
      </c>
    </row>
    <row r="496" spans="1:2" x14ac:dyDescent="0.25">
      <c r="A496" s="9">
        <v>44347</v>
      </c>
      <c r="B496" s="7">
        <v>62051</v>
      </c>
    </row>
    <row r="497" spans="1:2" x14ac:dyDescent="0.25">
      <c r="A497" s="9">
        <v>44348</v>
      </c>
      <c r="B497" s="7">
        <v>62069</v>
      </c>
    </row>
    <row r="498" spans="1:2" x14ac:dyDescent="0.25">
      <c r="A498" s="9">
        <v>44349</v>
      </c>
      <c r="B498" s="7">
        <v>62100</v>
      </c>
    </row>
    <row r="499" spans="1:2" x14ac:dyDescent="0.25">
      <c r="A499" s="9">
        <v>44350</v>
      </c>
      <c r="B499" s="7">
        <v>62145</v>
      </c>
    </row>
    <row r="500" spans="1:2" x14ac:dyDescent="0.25">
      <c r="A500" s="9">
        <v>44351</v>
      </c>
      <c r="B500" s="7">
        <v>62158</v>
      </c>
    </row>
    <row r="501" spans="1:2" x14ac:dyDescent="0.25">
      <c r="A501" s="9">
        <v>44352</v>
      </c>
      <c r="B501" s="7">
        <v>62176</v>
      </c>
    </row>
    <row r="502" spans="1:2" x14ac:dyDescent="0.25">
      <c r="A502" s="9">
        <v>44353</v>
      </c>
      <c r="B502" s="7">
        <v>62196</v>
      </c>
    </row>
    <row r="503" spans="1:2" x14ac:dyDescent="0.25">
      <c r="A503" s="9">
        <v>44354</v>
      </c>
      <c r="B503" s="7">
        <v>62210</v>
      </c>
    </row>
    <row r="504" spans="1:2" x14ac:dyDescent="0.25">
      <c r="A504" s="9">
        <v>44355</v>
      </c>
      <c r="B504" s="7">
        <v>62219</v>
      </c>
    </row>
    <row r="505" spans="1:2" x14ac:dyDescent="0.25">
      <c r="A505" s="9">
        <v>44356</v>
      </c>
      <c r="B505" s="7">
        <v>62223</v>
      </c>
    </row>
    <row r="506" spans="1:2" x14ac:dyDescent="0.25">
      <c r="A506" s="9">
        <v>44357</v>
      </c>
      <c r="B506" s="7">
        <v>62236</v>
      </c>
    </row>
    <row r="507" spans="1:2" x14ac:dyDescent="0.25">
      <c r="A507" s="9">
        <v>44358</v>
      </c>
      <c r="B507" s="7">
        <v>62245</v>
      </c>
    </row>
    <row r="508" spans="1:2" x14ac:dyDescent="0.25">
      <c r="A508" s="9">
        <v>44359</v>
      </c>
      <c r="B508" s="7">
        <v>62263</v>
      </c>
    </row>
    <row r="509" spans="1:2" x14ac:dyDescent="0.25">
      <c r="A509" s="9">
        <v>44360</v>
      </c>
      <c r="B509" s="7">
        <v>62276</v>
      </c>
    </row>
    <row r="510" spans="1:2" x14ac:dyDescent="0.25">
      <c r="A510" s="9">
        <v>44361</v>
      </c>
      <c r="B510" s="7">
        <v>62301</v>
      </c>
    </row>
    <row r="511" spans="1:2" x14ac:dyDescent="0.25">
      <c r="A511" s="9">
        <v>44362</v>
      </c>
      <c r="B511" s="7">
        <v>62315</v>
      </c>
    </row>
    <row r="512" spans="1:2" x14ac:dyDescent="0.25">
      <c r="A512" s="9">
        <v>44363</v>
      </c>
      <c r="B512" s="7">
        <v>62339</v>
      </c>
    </row>
    <row r="513" spans="1:2" x14ac:dyDescent="0.25">
      <c r="A513" s="9">
        <v>44364</v>
      </c>
      <c r="B513" s="7">
        <v>62366</v>
      </c>
    </row>
    <row r="514" spans="1:2" x14ac:dyDescent="0.25">
      <c r="A514" s="9">
        <v>44365</v>
      </c>
      <c r="B514" s="7">
        <v>62382</v>
      </c>
    </row>
    <row r="515" spans="1:2" x14ac:dyDescent="0.25">
      <c r="A515" s="9">
        <v>44366</v>
      </c>
      <c r="B515" s="7">
        <v>62403</v>
      </c>
    </row>
    <row r="516" spans="1:2" x14ac:dyDescent="0.25">
      <c r="A516" s="9">
        <v>44367</v>
      </c>
      <c r="B516" s="7">
        <v>62414</v>
      </c>
    </row>
    <row r="517" spans="1:2" x14ac:dyDescent="0.25">
      <c r="A517" s="9">
        <v>44368</v>
      </c>
      <c r="B517" s="7">
        <v>62430</v>
      </c>
    </row>
    <row r="518" spans="1:2" x14ac:dyDescent="0.25">
      <c r="A518" s="9">
        <v>44369</v>
      </c>
      <c r="B518" s="7">
        <v>62448</v>
      </c>
    </row>
    <row r="519" spans="1:2" x14ac:dyDescent="0.25">
      <c r="A519" s="9">
        <v>44370</v>
      </c>
      <c r="B519" s="7">
        <v>62470</v>
      </c>
    </row>
    <row r="520" spans="1:2" x14ac:dyDescent="0.25">
      <c r="A520" s="9">
        <v>44371</v>
      </c>
      <c r="B520" s="7">
        <v>62493</v>
      </c>
    </row>
    <row r="521" spans="1:2" x14ac:dyDescent="0.25">
      <c r="A521" s="9">
        <v>44372</v>
      </c>
      <c r="B521" s="7">
        <v>62513</v>
      </c>
    </row>
    <row r="522" spans="1:2" x14ac:dyDescent="0.25">
      <c r="A522" s="9">
        <v>44373</v>
      </c>
      <c r="B522" s="7">
        <v>62530</v>
      </c>
    </row>
    <row r="523" spans="1:2" x14ac:dyDescent="0.25">
      <c r="A523" s="9">
        <v>44374</v>
      </c>
      <c r="B523" s="7">
        <v>62544</v>
      </c>
    </row>
    <row r="524" spans="1:2" x14ac:dyDescent="0.25">
      <c r="A524" s="9">
        <v>44375</v>
      </c>
      <c r="B524" s="7">
        <v>62553</v>
      </c>
    </row>
    <row r="525" spans="1:2" x14ac:dyDescent="0.25">
      <c r="A525" s="9">
        <v>44376</v>
      </c>
      <c r="B525" s="7">
        <v>62563</v>
      </c>
    </row>
    <row r="526" spans="1:2" x14ac:dyDescent="0.25">
      <c r="A526" s="9">
        <v>44377</v>
      </c>
      <c r="B526" s="7">
        <v>62579</v>
      </c>
    </row>
    <row r="527" spans="1:2" x14ac:dyDescent="0.25">
      <c r="A527" s="9">
        <v>44378</v>
      </c>
      <c r="B527" s="7">
        <v>62589</v>
      </c>
    </row>
    <row r="528" spans="1:2" x14ac:dyDescent="0.25">
      <c r="A528" s="9">
        <v>44379</v>
      </c>
      <c r="B528" s="7">
        <v>62599</v>
      </c>
    </row>
    <row r="529" spans="1:2" x14ac:dyDescent="0.25">
      <c r="A529" s="9">
        <v>44380</v>
      </c>
      <c r="B529" s="7">
        <v>62606</v>
      </c>
    </row>
    <row r="530" spans="1:2" x14ac:dyDescent="0.25">
      <c r="A530" s="9">
        <v>44381</v>
      </c>
      <c r="B530" s="7">
        <v>62617</v>
      </c>
    </row>
    <row r="531" spans="1:2" x14ac:dyDescent="0.25">
      <c r="A531" s="9">
        <v>44382</v>
      </c>
      <c r="B531" s="7">
        <v>62630</v>
      </c>
    </row>
    <row r="532" spans="1:2" x14ac:dyDescent="0.25">
      <c r="A532" s="9">
        <v>44383</v>
      </c>
      <c r="B532" s="7">
        <v>62640</v>
      </c>
    </row>
    <row r="533" spans="1:2" x14ac:dyDescent="0.25">
      <c r="A533" s="9">
        <v>44384</v>
      </c>
      <c r="B533" s="7">
        <v>62652</v>
      </c>
    </row>
    <row r="534" spans="1:2" x14ac:dyDescent="0.25">
      <c r="A534" s="9">
        <v>44385</v>
      </c>
      <c r="B534" s="7">
        <v>62668</v>
      </c>
    </row>
    <row r="535" spans="1:2" x14ac:dyDescent="0.25">
      <c r="A535" s="9">
        <v>44386</v>
      </c>
      <c r="B535" s="7">
        <v>62678</v>
      </c>
    </row>
    <row r="536" spans="1:2" x14ac:dyDescent="0.25">
      <c r="A536" s="9">
        <v>44387</v>
      </c>
      <c r="B536" s="7">
        <v>62684</v>
      </c>
    </row>
    <row r="537" spans="1:2" x14ac:dyDescent="0.25">
      <c r="A537" s="9">
        <v>44388</v>
      </c>
      <c r="B537" s="7">
        <v>62692</v>
      </c>
    </row>
    <row r="538" spans="1:2" x14ac:dyDescent="0.25">
      <c r="A538" s="9">
        <v>44389</v>
      </c>
      <c r="B538" s="7">
        <v>62718</v>
      </c>
    </row>
    <row r="539" spans="1:2" x14ac:dyDescent="0.25">
      <c r="A539" s="9">
        <v>44390</v>
      </c>
      <c r="B539" s="7">
        <v>62744</v>
      </c>
    </row>
    <row r="540" spans="1:2" x14ac:dyDescent="0.25">
      <c r="A540" s="9">
        <v>44391</v>
      </c>
      <c r="B540" s="7">
        <v>62804</v>
      </c>
    </row>
    <row r="541" spans="1:2" x14ac:dyDescent="0.25">
      <c r="A541" s="9">
        <v>44392</v>
      </c>
      <c r="B541" s="7">
        <v>62852</v>
      </c>
    </row>
    <row r="542" spans="1:2" x14ac:dyDescent="0.25">
      <c r="A542" s="9">
        <v>44393</v>
      </c>
      <c r="B542" s="7">
        <v>62913</v>
      </c>
    </row>
    <row r="543" spans="1:2" x14ac:dyDescent="0.25">
      <c r="A543" s="9">
        <v>44394</v>
      </c>
      <c r="B543" s="7">
        <v>62981</v>
      </c>
    </row>
    <row r="544" spans="1:2" x14ac:dyDescent="0.25">
      <c r="A544" s="9">
        <v>44395</v>
      </c>
      <c r="B544" s="7">
        <v>63073</v>
      </c>
    </row>
    <row r="545" spans="1:2" x14ac:dyDescent="0.25">
      <c r="A545" s="9">
        <v>44396</v>
      </c>
      <c r="B545" s="7">
        <v>63245</v>
      </c>
    </row>
    <row r="546" spans="1:2" x14ac:dyDescent="0.25">
      <c r="A546" s="9">
        <v>44397</v>
      </c>
      <c r="B546" s="7">
        <v>63440</v>
      </c>
    </row>
    <row r="547" spans="1:2" x14ac:dyDescent="0.25">
      <c r="A547" s="9">
        <v>44398</v>
      </c>
      <c r="B547" s="7">
        <v>63621</v>
      </c>
    </row>
    <row r="548" spans="1:2" x14ac:dyDescent="0.25">
      <c r="A548" s="9">
        <v>44399</v>
      </c>
      <c r="B548" s="7">
        <v>63791</v>
      </c>
    </row>
    <row r="549" spans="1:2" x14ac:dyDescent="0.25">
      <c r="A549" s="9">
        <v>44400</v>
      </c>
      <c r="B549" s="7">
        <v>63924</v>
      </c>
    </row>
    <row r="550" spans="1:2" x14ac:dyDescent="0.25">
      <c r="A550" s="9">
        <v>44401</v>
      </c>
      <c r="B550" s="7">
        <v>64054</v>
      </c>
    </row>
    <row r="551" spans="1:2" x14ac:dyDescent="0.25">
      <c r="A551" s="9">
        <v>44402</v>
      </c>
      <c r="B551" s="7">
        <v>64179</v>
      </c>
    </row>
    <row r="552" spans="1:2" x14ac:dyDescent="0.25">
      <c r="A552" s="9">
        <v>44403</v>
      </c>
      <c r="B552" s="7">
        <v>64314</v>
      </c>
    </row>
    <row r="553" spans="1:2" x14ac:dyDescent="0.25">
      <c r="A553" s="9">
        <v>44404</v>
      </c>
      <c r="B553" s="7">
        <v>64453</v>
      </c>
    </row>
    <row r="554" spans="1:2" x14ac:dyDescent="0.25">
      <c r="A554" s="9">
        <v>44405</v>
      </c>
      <c r="B554" s="7">
        <v>64589</v>
      </c>
    </row>
    <row r="555" spans="1:2" x14ac:dyDescent="0.25">
      <c r="A555" s="9">
        <v>44406</v>
      </c>
      <c r="B555" s="7">
        <v>64722</v>
      </c>
    </row>
    <row r="556" spans="1:2" x14ac:dyDescent="0.25">
      <c r="A556" s="9">
        <v>44407</v>
      </c>
      <c r="B556" s="7">
        <v>64861</v>
      </c>
    </row>
    <row r="557" spans="1:2" x14ac:dyDescent="0.25">
      <c r="A557" s="9">
        <v>44408</v>
      </c>
      <c r="B557" s="7">
        <v>64981</v>
      </c>
    </row>
    <row r="558" spans="1:2" x14ac:dyDescent="0.25">
      <c r="A558" s="9">
        <v>44409</v>
      </c>
      <c r="B558" s="7">
        <v>65102</v>
      </c>
    </row>
    <row r="559" spans="1:2" x14ac:dyDescent="0.25">
      <c r="A559" s="9">
        <v>44410</v>
      </c>
      <c r="B559" s="7">
        <v>65213</v>
      </c>
    </row>
    <row r="560" spans="1:2" x14ac:dyDescent="0.25">
      <c r="A560" s="9">
        <v>44411</v>
      </c>
      <c r="B560" s="7">
        <v>65315</v>
      </c>
    </row>
    <row r="561" spans="1:2" x14ac:dyDescent="0.25">
      <c r="A561" s="9">
        <v>44412</v>
      </c>
      <c r="B561" s="7">
        <v>65410</v>
      </c>
    </row>
    <row r="562" spans="1:2" x14ac:dyDescent="0.25">
      <c r="A562" s="9">
        <v>44413</v>
      </c>
      <c r="B562" s="7">
        <v>65508</v>
      </c>
    </row>
    <row r="563" spans="1:2" x14ac:dyDescent="0.25">
      <c r="A563" s="9">
        <v>44414</v>
      </c>
      <c r="B563" s="7">
        <v>65605</v>
      </c>
    </row>
    <row r="564" spans="1:2" x14ac:dyDescent="0.25">
      <c r="A564" s="9">
        <v>44415</v>
      </c>
      <c r="B564" s="7">
        <v>65686</v>
      </c>
    </row>
    <row r="565" spans="1:2" x14ac:dyDescent="0.25">
      <c r="A565" s="9">
        <v>44416</v>
      </c>
      <c r="B565" s="7">
        <v>65764</v>
      </c>
    </row>
    <row r="566" spans="1:2" x14ac:dyDescent="0.25">
      <c r="A566" s="9">
        <v>44417</v>
      </c>
      <c r="B566" s="7">
        <v>65836</v>
      </c>
    </row>
    <row r="567" spans="1:2" x14ac:dyDescent="0.25">
      <c r="A567" s="9">
        <v>44418</v>
      </c>
      <c r="B567" s="7">
        <v>65890</v>
      </c>
    </row>
    <row r="568" spans="1:2" x14ac:dyDescent="0.25">
      <c r="A568" s="9">
        <v>44419</v>
      </c>
      <c r="B568" s="7">
        <v>65953</v>
      </c>
    </row>
    <row r="569" spans="1:2" x14ac:dyDescent="0.25">
      <c r="A569" s="9">
        <v>44420</v>
      </c>
      <c r="B569" s="7">
        <v>66012</v>
      </c>
    </row>
    <row r="570" spans="1:2" x14ac:dyDescent="0.25">
      <c r="A570" s="9">
        <v>44421</v>
      </c>
      <c r="B570" s="7">
        <v>66061</v>
      </c>
    </row>
    <row r="571" spans="1:2" x14ac:dyDescent="0.25">
      <c r="A571" s="9">
        <v>44422</v>
      </c>
      <c r="B571" s="7">
        <v>66119</v>
      </c>
    </row>
    <row r="572" spans="1:2" x14ac:dyDescent="0.25">
      <c r="A572" s="9">
        <v>44423</v>
      </c>
      <c r="B572" s="7">
        <v>66172</v>
      </c>
    </row>
    <row r="573" spans="1:2" x14ac:dyDescent="0.25">
      <c r="A573" s="9">
        <v>44424</v>
      </c>
      <c r="B573" s="7">
        <v>66225</v>
      </c>
    </row>
    <row r="574" spans="1:2" x14ac:dyDescent="0.25">
      <c r="A574" s="9">
        <v>44425</v>
      </c>
      <c r="B574" s="7">
        <v>66281</v>
      </c>
    </row>
    <row r="575" spans="1:2" x14ac:dyDescent="0.25">
      <c r="A575" s="9">
        <v>44426</v>
      </c>
      <c r="B575" s="7">
        <v>66334</v>
      </c>
    </row>
    <row r="576" spans="1:2" x14ac:dyDescent="0.25">
      <c r="A576" s="9">
        <v>44427</v>
      </c>
      <c r="B576" s="7">
        <v>66366</v>
      </c>
    </row>
    <row r="577" spans="1:2" x14ac:dyDescent="0.25">
      <c r="A577" s="9">
        <v>44428</v>
      </c>
      <c r="B577" s="7">
        <v>66406</v>
      </c>
    </row>
    <row r="578" spans="1:2" x14ac:dyDescent="0.25">
      <c r="A578" s="9">
        <v>44429</v>
      </c>
      <c r="B578" s="7">
        <v>66443</v>
      </c>
    </row>
    <row r="579" spans="1:2" x14ac:dyDescent="0.25">
      <c r="A579" s="9">
        <v>44430</v>
      </c>
      <c r="B579" s="7">
        <v>66478</v>
      </c>
    </row>
    <row r="580" spans="1:2" x14ac:dyDescent="0.25">
      <c r="A580" s="9">
        <v>44431</v>
      </c>
      <c r="B580" s="7">
        <v>66576</v>
      </c>
    </row>
    <row r="581" spans="1:2" x14ac:dyDescent="0.25">
      <c r="A581" s="9">
        <v>44432</v>
      </c>
      <c r="B581" s="7">
        <v>66692</v>
      </c>
    </row>
    <row r="582" spans="1:2" x14ac:dyDescent="0.25">
      <c r="A582" s="9">
        <v>44433</v>
      </c>
      <c r="B582" s="7">
        <v>66812</v>
      </c>
    </row>
    <row r="583" spans="1:2" x14ac:dyDescent="0.25">
      <c r="A583" s="9">
        <v>44434</v>
      </c>
      <c r="B583" s="7">
        <v>66928</v>
      </c>
    </row>
    <row r="584" spans="1:2" x14ac:dyDescent="0.25">
      <c r="A584" s="9">
        <v>44435</v>
      </c>
      <c r="B584" s="7">
        <v>67050</v>
      </c>
    </row>
    <row r="585" spans="1:2" x14ac:dyDescent="0.25">
      <c r="A585" s="9">
        <v>44436</v>
      </c>
      <c r="B585" s="7">
        <v>67171</v>
      </c>
    </row>
    <row r="586" spans="1:2" x14ac:dyDescent="0.25">
      <c r="A586" s="9">
        <v>44437</v>
      </c>
      <c r="B586" s="7">
        <v>67304</v>
      </c>
    </row>
    <row r="587" spans="1:2" x14ac:dyDescent="0.25">
      <c r="A587" s="9">
        <v>44438</v>
      </c>
      <c r="B587" s="7">
        <v>67459</v>
      </c>
    </row>
    <row r="588" spans="1:2" x14ac:dyDescent="0.25">
      <c r="A588" s="9">
        <v>44439</v>
      </c>
      <c r="B588" s="7">
        <v>67620</v>
      </c>
    </row>
    <row r="589" spans="1:2" x14ac:dyDescent="0.25">
      <c r="A589" s="9">
        <v>44440</v>
      </c>
      <c r="B589" s="7">
        <v>67800</v>
      </c>
    </row>
    <row r="590" spans="1:2" x14ac:dyDescent="0.25">
      <c r="A590" s="9">
        <v>44441</v>
      </c>
      <c r="B590" s="7">
        <v>67991</v>
      </c>
    </row>
    <row r="591" spans="1:2" x14ac:dyDescent="0.25">
      <c r="A591" s="9">
        <v>44442</v>
      </c>
      <c r="B591" s="7">
        <v>68210</v>
      </c>
    </row>
    <row r="592" spans="1:2" x14ac:dyDescent="0.25">
      <c r="A592" s="9">
        <v>44443</v>
      </c>
      <c r="B592" s="7">
        <v>68469</v>
      </c>
    </row>
    <row r="593" spans="1:2" x14ac:dyDescent="0.25">
      <c r="A593" s="9">
        <v>44444</v>
      </c>
      <c r="B593" s="7">
        <v>68660</v>
      </c>
    </row>
    <row r="594" spans="1:2" x14ac:dyDescent="0.25">
      <c r="A594" s="9">
        <v>44445</v>
      </c>
      <c r="B594" s="7">
        <v>68901</v>
      </c>
    </row>
    <row r="595" spans="1:2" x14ac:dyDescent="0.25">
      <c r="A595" s="9">
        <v>44446</v>
      </c>
      <c r="B595" s="7">
        <v>69233</v>
      </c>
    </row>
    <row r="596" spans="1:2" x14ac:dyDescent="0.25">
      <c r="A596" s="9">
        <v>44447</v>
      </c>
      <c r="B596" s="7">
        <v>69582</v>
      </c>
    </row>
    <row r="597" spans="1:2" x14ac:dyDescent="0.25">
      <c r="A597" s="9">
        <v>44448</v>
      </c>
      <c r="B597" s="7">
        <v>70039</v>
      </c>
    </row>
    <row r="598" spans="1:2" x14ac:dyDescent="0.25">
      <c r="A598" s="9">
        <v>44449</v>
      </c>
      <c r="B598" s="7">
        <v>70612</v>
      </c>
    </row>
    <row r="599" spans="1:2" x14ac:dyDescent="0.25">
      <c r="A599" s="9">
        <v>44450</v>
      </c>
      <c r="B599" s="7">
        <v>71167</v>
      </c>
    </row>
    <row r="600" spans="1:2" x14ac:dyDescent="0.25">
      <c r="A600" s="9">
        <v>44451</v>
      </c>
      <c r="B600" s="7">
        <v>71687</v>
      </c>
    </row>
    <row r="601" spans="1:2" x14ac:dyDescent="0.25">
      <c r="A601" s="9">
        <v>44452</v>
      </c>
      <c r="B601" s="7">
        <v>72294</v>
      </c>
    </row>
    <row r="602" spans="1:2" x14ac:dyDescent="0.25">
      <c r="A602" s="9">
        <v>44453</v>
      </c>
      <c r="B602" s="7">
        <v>73131</v>
      </c>
    </row>
    <row r="603" spans="1:2" x14ac:dyDescent="0.25">
      <c r="A603" s="9">
        <v>44454</v>
      </c>
      <c r="B603" s="7">
        <v>73938</v>
      </c>
    </row>
    <row r="604" spans="1:2" x14ac:dyDescent="0.25">
      <c r="A604" s="9">
        <v>44455</v>
      </c>
      <c r="B604" s="7">
        <v>74848</v>
      </c>
    </row>
    <row r="605" spans="1:2" x14ac:dyDescent="0.25">
      <c r="A605" s="9">
        <v>44456</v>
      </c>
      <c r="B605" s="7">
        <v>75783</v>
      </c>
    </row>
    <row r="606" spans="1:2" x14ac:dyDescent="0.25">
      <c r="A606" s="9">
        <v>44457</v>
      </c>
      <c r="B606" s="7">
        <v>76792</v>
      </c>
    </row>
    <row r="607" spans="1:2" x14ac:dyDescent="0.25">
      <c r="A607" s="9">
        <v>44458</v>
      </c>
      <c r="B607" s="7">
        <v>77804</v>
      </c>
    </row>
    <row r="608" spans="1:2" x14ac:dyDescent="0.25">
      <c r="A608" s="9">
        <v>44459</v>
      </c>
      <c r="B608" s="7">
        <v>78721</v>
      </c>
    </row>
    <row r="609" spans="1:2" x14ac:dyDescent="0.25">
      <c r="A609" s="9">
        <v>44460</v>
      </c>
      <c r="B609" s="7">
        <v>79899</v>
      </c>
    </row>
    <row r="610" spans="1:2" x14ac:dyDescent="0.25">
      <c r="A610" s="9">
        <v>44461</v>
      </c>
      <c r="B610" s="7">
        <v>81356</v>
      </c>
    </row>
    <row r="611" spans="1:2" x14ac:dyDescent="0.25">
      <c r="A611" s="9">
        <v>44462</v>
      </c>
      <c r="B611" s="7">
        <v>82860</v>
      </c>
    </row>
    <row r="612" spans="1:2" x14ac:dyDescent="0.25">
      <c r="A612" s="9">
        <v>44463</v>
      </c>
      <c r="B612" s="7">
        <v>84510</v>
      </c>
    </row>
    <row r="613" spans="1:2" x14ac:dyDescent="0.25">
      <c r="A613" s="9">
        <v>44464</v>
      </c>
      <c r="B613" s="7">
        <v>85953</v>
      </c>
    </row>
    <row r="614" spans="1:2" x14ac:dyDescent="0.25">
      <c r="A614" s="9">
        <v>44465</v>
      </c>
      <c r="B614" s="7">
        <v>87892</v>
      </c>
    </row>
    <row r="615" spans="1:2" x14ac:dyDescent="0.25">
      <c r="A615" s="9">
        <v>44466</v>
      </c>
      <c r="B615" s="7">
        <v>89539</v>
      </c>
    </row>
    <row r="616" spans="1:2" x14ac:dyDescent="0.25">
      <c r="A616" s="9">
        <v>44467</v>
      </c>
      <c r="B616" s="7">
        <v>91775</v>
      </c>
    </row>
    <row r="617" spans="1:2" x14ac:dyDescent="0.25">
      <c r="A617" s="9">
        <v>44468</v>
      </c>
      <c r="B617" s="7">
        <v>94043</v>
      </c>
    </row>
    <row r="618" spans="1:2" x14ac:dyDescent="0.25">
      <c r="A618" s="9">
        <v>44469</v>
      </c>
      <c r="B618" s="7">
        <v>96521</v>
      </c>
    </row>
    <row r="619" spans="1:2" x14ac:dyDescent="0.25">
      <c r="A619" s="9">
        <v>44470</v>
      </c>
      <c r="B619" s="7">
        <v>99430</v>
      </c>
    </row>
    <row r="620" spans="1:2" x14ac:dyDescent="0.25">
      <c r="A620" s="9">
        <v>44471</v>
      </c>
      <c r="B620" s="7">
        <v>101786</v>
      </c>
    </row>
    <row r="621" spans="1:2" x14ac:dyDescent="0.25">
      <c r="A621" s="9">
        <v>44472</v>
      </c>
      <c r="B621" s="7">
        <v>103843</v>
      </c>
    </row>
    <row r="622" spans="1:2" x14ac:dyDescent="0.25">
      <c r="A622" s="9">
        <v>44473</v>
      </c>
      <c r="B622" s="7">
        <v>106318</v>
      </c>
    </row>
    <row r="623" spans="1:2" x14ac:dyDescent="0.25">
      <c r="A623" s="9">
        <v>44474</v>
      </c>
      <c r="B623" s="7">
        <v>109804</v>
      </c>
    </row>
    <row r="624" spans="1:2" x14ac:dyDescent="0.25">
      <c r="A624" s="9">
        <v>44475</v>
      </c>
      <c r="B624" s="7">
        <v>113381</v>
      </c>
    </row>
    <row r="625" spans="1:2" x14ac:dyDescent="0.25">
      <c r="A625" s="9">
        <v>44476</v>
      </c>
      <c r="B625" s="7">
        <v>116864</v>
      </c>
    </row>
    <row r="626" spans="1:2" x14ac:dyDescent="0.25">
      <c r="A626" s="9">
        <v>44477</v>
      </c>
      <c r="B626" s="7">
        <v>120454</v>
      </c>
    </row>
    <row r="627" spans="1:2" x14ac:dyDescent="0.25">
      <c r="A627" s="9">
        <v>44478</v>
      </c>
      <c r="B627" s="7">
        <v>124157</v>
      </c>
    </row>
    <row r="628" spans="1:2" x14ac:dyDescent="0.25">
      <c r="A628" s="9">
        <v>44479</v>
      </c>
      <c r="B628" s="7">
        <v>126966</v>
      </c>
    </row>
    <row r="629" spans="1:2" x14ac:dyDescent="0.25">
      <c r="A629" s="9">
        <v>44480</v>
      </c>
      <c r="B629" s="7">
        <v>129229</v>
      </c>
    </row>
    <row r="630" spans="1:2" x14ac:dyDescent="0.25">
      <c r="A630" s="9">
        <v>44481</v>
      </c>
      <c r="B630" s="7">
        <v>132205</v>
      </c>
    </row>
    <row r="631" spans="1:2" x14ac:dyDescent="0.25">
      <c r="A631" s="9">
        <v>44482</v>
      </c>
      <c r="B631" s="7">
        <v>135395</v>
      </c>
    </row>
    <row r="632" spans="1:2" x14ac:dyDescent="0.25">
      <c r="A632" s="9">
        <v>44483</v>
      </c>
      <c r="B632" s="7">
        <v>138327</v>
      </c>
    </row>
    <row r="633" spans="1:2" x14ac:dyDescent="0.25">
      <c r="A633" s="9">
        <v>44484</v>
      </c>
      <c r="B633" s="7">
        <v>141772</v>
      </c>
    </row>
    <row r="634" spans="1:2" x14ac:dyDescent="0.25">
      <c r="A634" s="9">
        <v>44485</v>
      </c>
      <c r="B634" s="7">
        <v>145120</v>
      </c>
    </row>
    <row r="635" spans="1:2" x14ac:dyDescent="0.25">
      <c r="A635" s="9">
        <v>44486</v>
      </c>
      <c r="B635" s="7">
        <v>148178</v>
      </c>
    </row>
    <row r="636" spans="1:2" x14ac:dyDescent="0.25">
      <c r="A636" s="9">
        <v>44487</v>
      </c>
      <c r="B636" s="7">
        <v>150731</v>
      </c>
    </row>
    <row r="637" spans="1:2" x14ac:dyDescent="0.25">
      <c r="A637" s="9">
        <v>44488</v>
      </c>
      <c r="B637" s="7">
        <v>154725</v>
      </c>
    </row>
    <row r="638" spans="1:2" x14ac:dyDescent="0.25">
      <c r="A638" s="9">
        <v>44489</v>
      </c>
      <c r="B638" s="7">
        <v>158587</v>
      </c>
    </row>
    <row r="639" spans="1:2" x14ac:dyDescent="0.25">
      <c r="A639" s="9">
        <v>44490</v>
      </c>
      <c r="B639" s="7">
        <v>162026</v>
      </c>
    </row>
    <row r="640" spans="1:2" x14ac:dyDescent="0.25">
      <c r="A640" s="9">
        <v>44491</v>
      </c>
      <c r="B640" s="7">
        <v>165663</v>
      </c>
    </row>
    <row r="641" spans="1:2" x14ac:dyDescent="0.25">
      <c r="A641" s="9">
        <v>44492</v>
      </c>
      <c r="B641" s="7">
        <v>169261</v>
      </c>
    </row>
    <row r="642" spans="1:2" x14ac:dyDescent="0.25">
      <c r="A642" s="9">
        <v>44493</v>
      </c>
      <c r="B642" s="7">
        <v>172644</v>
      </c>
    </row>
    <row r="643" spans="1:2" x14ac:dyDescent="0.25">
      <c r="A643" s="9">
        <v>44494</v>
      </c>
      <c r="B643" s="7">
        <v>175818</v>
      </c>
    </row>
    <row r="644" spans="1:2" x14ac:dyDescent="0.25">
      <c r="A644" s="9">
        <v>44495</v>
      </c>
      <c r="B644" s="7">
        <v>179095</v>
      </c>
    </row>
    <row r="645" spans="1:2" x14ac:dyDescent="0.25">
      <c r="A645" s="9">
        <v>44496</v>
      </c>
      <c r="B645" s="7">
        <v>184419</v>
      </c>
    </row>
    <row r="646" spans="1:2" x14ac:dyDescent="0.25">
      <c r="A646" s="9">
        <v>44497</v>
      </c>
      <c r="B646" s="7">
        <v>187851</v>
      </c>
    </row>
    <row r="647" spans="1:2" x14ac:dyDescent="0.25">
      <c r="A647" s="9">
        <v>44498</v>
      </c>
      <c r="B647" s="7">
        <v>192099</v>
      </c>
    </row>
    <row r="648" spans="1:2" x14ac:dyDescent="0.25">
      <c r="A648" s="9">
        <v>44499</v>
      </c>
      <c r="B648" s="7">
        <v>195211</v>
      </c>
    </row>
    <row r="649" spans="1:2" x14ac:dyDescent="0.25">
      <c r="A649" s="9">
        <v>44500</v>
      </c>
      <c r="B649" s="7">
        <v>198374</v>
      </c>
    </row>
    <row r="650" spans="1:2" x14ac:dyDescent="0.25">
      <c r="A650" s="9">
        <v>44501</v>
      </c>
      <c r="B650" s="7">
        <v>200844</v>
      </c>
    </row>
    <row r="651" spans="1:2" x14ac:dyDescent="0.25">
      <c r="A651" s="9">
        <v>44502</v>
      </c>
      <c r="B651" s="7">
        <v>204340</v>
      </c>
    </row>
    <row r="652" spans="1:2" x14ac:dyDescent="0.25">
      <c r="A652" s="9">
        <v>44503</v>
      </c>
      <c r="B652" s="7">
        <v>207975</v>
      </c>
    </row>
    <row r="653" spans="1:2" x14ac:dyDescent="0.25">
      <c r="A653" s="9">
        <v>44504</v>
      </c>
      <c r="B653" s="7">
        <v>210978</v>
      </c>
    </row>
    <row r="654" spans="1:2" x14ac:dyDescent="0.25">
      <c r="A654" s="9">
        <v>44505</v>
      </c>
      <c r="B654" s="7">
        <v>212745</v>
      </c>
    </row>
    <row r="655" spans="1:2" x14ac:dyDescent="0.25">
      <c r="A655" s="9">
        <v>44506</v>
      </c>
      <c r="B655" s="7">
        <v>215780</v>
      </c>
    </row>
    <row r="656" spans="1:2" x14ac:dyDescent="0.25">
      <c r="A656" s="9">
        <v>44507</v>
      </c>
      <c r="B656" s="7">
        <v>218333</v>
      </c>
    </row>
    <row r="657" spans="1:2" x14ac:dyDescent="0.25">
      <c r="A657" s="9">
        <v>44508</v>
      </c>
      <c r="B657" s="7">
        <v>220803</v>
      </c>
    </row>
    <row r="658" spans="1:2" x14ac:dyDescent="0.25">
      <c r="A658" s="9">
        <v>44509</v>
      </c>
      <c r="B658" s="7">
        <v>224200</v>
      </c>
    </row>
    <row r="659" spans="1:2" x14ac:dyDescent="0.25">
      <c r="A659" s="9">
        <v>44510</v>
      </c>
      <c r="B659" s="7">
        <v>227681</v>
      </c>
    </row>
    <row r="660" spans="1:2" x14ac:dyDescent="0.25">
      <c r="A660" s="9">
        <v>44511</v>
      </c>
      <c r="B660" s="7">
        <v>230077</v>
      </c>
    </row>
    <row r="661" spans="1:2" x14ac:dyDescent="0.25">
      <c r="A661" s="9">
        <v>44512</v>
      </c>
      <c r="B661" s="7">
        <v>233176</v>
      </c>
    </row>
    <row r="662" spans="1:2" x14ac:dyDescent="0.25">
      <c r="A662" s="9">
        <v>44513</v>
      </c>
      <c r="B662" s="7">
        <v>235480</v>
      </c>
    </row>
    <row r="663" spans="1:2" x14ac:dyDescent="0.25">
      <c r="A663" s="9">
        <v>44514</v>
      </c>
      <c r="B663" s="7">
        <v>237203</v>
      </c>
    </row>
    <row r="664" spans="1:2" x14ac:dyDescent="0.25">
      <c r="A664" s="9">
        <v>44515</v>
      </c>
      <c r="B664" s="7">
        <v>239272</v>
      </c>
    </row>
    <row r="665" spans="1:2" x14ac:dyDescent="0.25">
      <c r="A665" s="9">
        <v>44516</v>
      </c>
      <c r="B665" s="7">
        <v>241341</v>
      </c>
    </row>
    <row r="666" spans="1:2" x14ac:dyDescent="0.25">
      <c r="A666" s="9">
        <v>44517</v>
      </c>
      <c r="B666" s="7">
        <v>244815</v>
      </c>
    </row>
    <row r="667" spans="1:2" x14ac:dyDescent="0.25">
      <c r="A667" s="9">
        <v>44518</v>
      </c>
      <c r="B667" s="7">
        <v>246853</v>
      </c>
    </row>
    <row r="668" spans="1:2" x14ac:dyDescent="0.25">
      <c r="A668" s="9">
        <v>44519</v>
      </c>
      <c r="B668" s="7">
        <v>248587</v>
      </c>
    </row>
    <row r="669" spans="1:2" x14ac:dyDescent="0.25">
      <c r="A669" s="9">
        <v>44520</v>
      </c>
      <c r="B669" s="7">
        <v>250518</v>
      </c>
    </row>
    <row r="670" spans="1:2" x14ac:dyDescent="0.25">
      <c r="A670" s="9">
        <v>44521</v>
      </c>
      <c r="B670" s="7">
        <v>252188</v>
      </c>
    </row>
    <row r="671" spans="1:2" x14ac:dyDescent="0.25">
      <c r="A671" s="9">
        <v>44522</v>
      </c>
      <c r="B671" s="7">
        <v>253649</v>
      </c>
    </row>
    <row r="672" spans="1:2" x14ac:dyDescent="0.25">
      <c r="A672" s="9">
        <v>44523</v>
      </c>
      <c r="B672" s="7">
        <v>255431</v>
      </c>
    </row>
    <row r="673" spans="1:2" x14ac:dyDescent="0.25">
      <c r="A673" s="9">
        <v>44524</v>
      </c>
      <c r="B673" s="7">
        <v>257510</v>
      </c>
    </row>
    <row r="674" spans="1:2" x14ac:dyDescent="0.25">
      <c r="A674" s="9">
        <v>44525</v>
      </c>
      <c r="B674" s="7">
        <v>258785</v>
      </c>
    </row>
    <row r="675" spans="1:2" x14ac:dyDescent="0.25">
      <c r="A675" s="9">
        <v>44526</v>
      </c>
      <c r="B675" s="7">
        <v>259875</v>
      </c>
    </row>
    <row r="676" spans="1:2" x14ac:dyDescent="0.25">
      <c r="A676" s="9">
        <v>44527</v>
      </c>
      <c r="B676" s="7">
        <v>261636</v>
      </c>
    </row>
    <row r="677" spans="1:2" x14ac:dyDescent="0.25">
      <c r="A677" s="9">
        <v>44528</v>
      </c>
      <c r="B677" s="7">
        <v>262383</v>
      </c>
    </row>
    <row r="678" spans="1:2" x14ac:dyDescent="0.25">
      <c r="A678" s="9">
        <v>44529</v>
      </c>
      <c r="B678" s="7">
        <v>263486</v>
      </c>
    </row>
    <row r="679" spans="1:2" x14ac:dyDescent="0.25">
      <c r="A679" s="9">
        <v>44530</v>
      </c>
      <c r="B679" s="7">
        <v>264725</v>
      </c>
    </row>
    <row r="680" spans="1:2" x14ac:dyDescent="0.25">
      <c r="A680" s="9">
        <v>44531</v>
      </c>
      <c r="B680" s="7">
        <v>266049</v>
      </c>
    </row>
    <row r="681" spans="1:2" x14ac:dyDescent="0.25">
      <c r="A681" s="9">
        <v>44532</v>
      </c>
      <c r="B681" s="7">
        <v>267150</v>
      </c>
    </row>
    <row r="682" spans="1:2" x14ac:dyDescent="0.25">
      <c r="A682" s="9">
        <v>44533</v>
      </c>
      <c r="B682" s="7">
        <v>267916</v>
      </c>
    </row>
    <row r="683" spans="1:2" x14ac:dyDescent="0.25">
      <c r="A683" s="9">
        <v>44534</v>
      </c>
      <c r="B683" s="7">
        <v>268659</v>
      </c>
    </row>
    <row r="684" spans="1:2" x14ac:dyDescent="0.25">
      <c r="A684" s="9">
        <v>44535</v>
      </c>
      <c r="B684" s="7">
        <v>269211</v>
      </c>
    </row>
    <row r="685" spans="1:2" x14ac:dyDescent="0.25">
      <c r="A685" s="9">
        <v>44536</v>
      </c>
      <c r="B685" s="7">
        <v>269873</v>
      </c>
    </row>
    <row r="686" spans="1:2" x14ac:dyDescent="0.25">
      <c r="A686" s="9">
        <v>44537</v>
      </c>
      <c r="B686" s="7">
        <v>270588</v>
      </c>
    </row>
    <row r="687" spans="1:2" x14ac:dyDescent="0.25">
      <c r="A687" s="9">
        <v>44538</v>
      </c>
      <c r="B687" s="7">
        <v>271297</v>
      </c>
    </row>
    <row r="688" spans="1:2" x14ac:dyDescent="0.25">
      <c r="A688" s="9">
        <v>44539</v>
      </c>
      <c r="B688" s="7">
        <v>271979</v>
      </c>
    </row>
    <row r="689" spans="1:2" x14ac:dyDescent="0.25">
      <c r="A689" s="9">
        <v>44540</v>
      </c>
      <c r="B689" s="7">
        <v>272433</v>
      </c>
    </row>
    <row r="690" spans="1:2" x14ac:dyDescent="0.25">
      <c r="A690" s="9">
        <v>44541</v>
      </c>
      <c r="B690" s="7">
        <v>272992</v>
      </c>
    </row>
    <row r="691" spans="1:2" x14ac:dyDescent="0.25">
      <c r="A691" s="9">
        <v>44542</v>
      </c>
      <c r="B691" s="7">
        <v>273362</v>
      </c>
    </row>
    <row r="692" spans="1:2" x14ac:dyDescent="0.25">
      <c r="A692" s="9">
        <v>44543</v>
      </c>
      <c r="B692" s="7">
        <v>273701</v>
      </c>
    </row>
    <row r="693" spans="1:2" x14ac:dyDescent="0.25">
      <c r="A693" s="9">
        <v>44544</v>
      </c>
      <c r="B693" s="7">
        <v>274143</v>
      </c>
    </row>
    <row r="694" spans="1:2" x14ac:dyDescent="0.25">
      <c r="A694" s="9">
        <v>44545</v>
      </c>
      <c r="B694" s="7">
        <v>274617</v>
      </c>
    </row>
    <row r="695" spans="1:2" x14ac:dyDescent="0.25">
      <c r="A695" s="9">
        <v>44546</v>
      </c>
      <c r="B695" s="7">
        <v>274972</v>
      </c>
    </row>
    <row r="696" spans="1:2" x14ac:dyDescent="0.25">
      <c r="A696" s="9">
        <v>44547</v>
      </c>
      <c r="B696" s="7">
        <v>275384</v>
      </c>
    </row>
    <row r="697" spans="1:2" x14ac:dyDescent="0.25">
      <c r="A697" s="9">
        <v>44548</v>
      </c>
      <c r="B697" s="7">
        <v>275655</v>
      </c>
    </row>
    <row r="698" spans="1:2" x14ac:dyDescent="0.25">
      <c r="A698" s="9">
        <v>44549</v>
      </c>
      <c r="B698" s="7">
        <v>275910</v>
      </c>
    </row>
    <row r="699" spans="1:2" x14ac:dyDescent="0.25">
      <c r="A699" s="9">
        <v>44550</v>
      </c>
      <c r="B699" s="7">
        <v>276105</v>
      </c>
    </row>
    <row r="700" spans="1:2" x14ac:dyDescent="0.25">
      <c r="A700" s="9">
        <v>44551</v>
      </c>
      <c r="B700" s="7">
        <v>276385</v>
      </c>
    </row>
    <row r="701" spans="1:2" x14ac:dyDescent="0.25">
      <c r="A701" s="9">
        <v>44552</v>
      </c>
      <c r="B701" s="7">
        <v>276720</v>
      </c>
    </row>
    <row r="702" spans="1:2" x14ac:dyDescent="0.25">
      <c r="A702" s="9">
        <v>44553</v>
      </c>
      <c r="B702" s="7">
        <v>277042</v>
      </c>
    </row>
    <row r="703" spans="1:2" x14ac:dyDescent="0.25">
      <c r="A703" s="9">
        <v>44554</v>
      </c>
      <c r="B703" s="7">
        <v>277307</v>
      </c>
    </row>
    <row r="704" spans="1:2" x14ac:dyDescent="0.25">
      <c r="A704" s="9">
        <v>44555</v>
      </c>
      <c r="B704" s="7">
        <v>277555</v>
      </c>
    </row>
    <row r="705" spans="1:2" x14ac:dyDescent="0.25">
      <c r="A705" s="9">
        <v>44556</v>
      </c>
      <c r="B705" s="7">
        <v>277764</v>
      </c>
    </row>
    <row r="706" spans="1:2" x14ac:dyDescent="0.25">
      <c r="A706" s="9">
        <v>44557</v>
      </c>
      <c r="B706" s="7">
        <v>278044</v>
      </c>
    </row>
    <row r="707" spans="1:2" x14ac:dyDescent="0.25">
      <c r="A707" s="9">
        <v>44558</v>
      </c>
      <c r="B707" s="7">
        <v>278409</v>
      </c>
    </row>
    <row r="708" spans="1:2" x14ac:dyDescent="0.25">
      <c r="A708" s="9">
        <v>44559</v>
      </c>
      <c r="B708" s="7">
        <v>278750</v>
      </c>
    </row>
    <row r="709" spans="1:2" x14ac:dyDescent="0.25">
      <c r="A709" s="9">
        <v>44560</v>
      </c>
      <c r="B709" s="7">
        <v>279061</v>
      </c>
    </row>
    <row r="710" spans="1:2" x14ac:dyDescent="0.25">
      <c r="A710" s="9">
        <v>44561</v>
      </c>
      <c r="B710" s="7">
        <v>279405</v>
      </c>
    </row>
    <row r="711" spans="1:2" x14ac:dyDescent="0.25">
      <c r="A711" s="9">
        <v>44562</v>
      </c>
      <c r="B711" s="7">
        <v>279861</v>
      </c>
    </row>
    <row r="712" spans="1:2" x14ac:dyDescent="0.25">
      <c r="A712" s="9">
        <v>44563</v>
      </c>
      <c r="B712" s="7">
        <v>280290</v>
      </c>
    </row>
    <row r="713" spans="1:2" x14ac:dyDescent="0.25">
      <c r="A713" s="9">
        <v>44564</v>
      </c>
      <c r="B713" s="7">
        <v>280754</v>
      </c>
    </row>
    <row r="714" spans="1:2" x14ac:dyDescent="0.25">
      <c r="A714" s="9">
        <v>44565</v>
      </c>
      <c r="B714" s="7">
        <v>281596</v>
      </c>
    </row>
    <row r="715" spans="1:2" x14ac:dyDescent="0.25">
      <c r="A715" s="9">
        <v>44566</v>
      </c>
      <c r="B715" s="7">
        <v>282401</v>
      </c>
    </row>
    <row r="716" spans="1:2" x14ac:dyDescent="0.25">
      <c r="A716" s="9">
        <v>44567</v>
      </c>
      <c r="B716" s="7">
        <v>283214</v>
      </c>
    </row>
    <row r="717" spans="1:2" x14ac:dyDescent="0.25">
      <c r="A717" s="9">
        <v>44568</v>
      </c>
      <c r="B717" s="7">
        <v>283991</v>
      </c>
    </row>
    <row r="718" spans="1:2" x14ac:dyDescent="0.25">
      <c r="A718" s="9">
        <v>44569</v>
      </c>
      <c r="B718" s="7">
        <v>284802</v>
      </c>
    </row>
    <row r="719" spans="1:2" x14ac:dyDescent="0.25">
      <c r="A719" s="9">
        <v>44570</v>
      </c>
      <c r="B719" s="7">
        <v>285647</v>
      </c>
    </row>
    <row r="720" spans="1:2" x14ac:dyDescent="0.25">
      <c r="A720" s="9">
        <v>44571</v>
      </c>
      <c r="B720" s="7">
        <v>286397</v>
      </c>
    </row>
    <row r="721" spans="1:2" x14ac:dyDescent="0.25">
      <c r="A721" s="9">
        <v>44572</v>
      </c>
      <c r="B721" s="7">
        <v>287243</v>
      </c>
    </row>
    <row r="722" spans="1:2" x14ac:dyDescent="0.25">
      <c r="A722" s="9">
        <v>44573</v>
      </c>
      <c r="B722" s="7">
        <v>288125</v>
      </c>
    </row>
    <row r="723" spans="1:2" x14ac:dyDescent="0.25">
      <c r="A723" s="9">
        <v>44574</v>
      </c>
      <c r="B723" s="7">
        <v>289085</v>
      </c>
    </row>
    <row r="724" spans="1:2" x14ac:dyDescent="0.25">
      <c r="A724" s="9">
        <v>44575</v>
      </c>
      <c r="B724" s="7">
        <v>290030</v>
      </c>
    </row>
    <row r="725" spans="1:2" x14ac:dyDescent="0.25">
      <c r="A725" s="9">
        <v>44576</v>
      </c>
      <c r="B725" s="7">
        <v>290986</v>
      </c>
    </row>
    <row r="726" spans="1:2" x14ac:dyDescent="0.25">
      <c r="A726" s="9">
        <v>44577</v>
      </c>
      <c r="B726" s="7">
        <v>291849</v>
      </c>
    </row>
    <row r="727" spans="1:2" x14ac:dyDescent="0.25">
      <c r="A727" s="9">
        <v>44578</v>
      </c>
      <c r="B727" s="7">
        <v>293014</v>
      </c>
    </row>
    <row r="728" spans="1:2" x14ac:dyDescent="0.25">
      <c r="A728" s="9">
        <v>44579</v>
      </c>
      <c r="B728" s="7">
        <v>294462</v>
      </c>
    </row>
    <row r="729" spans="1:2" x14ac:dyDescent="0.25">
      <c r="A729" s="9">
        <v>44580</v>
      </c>
      <c r="B729" s="7">
        <v>296077</v>
      </c>
    </row>
    <row r="730" spans="1:2" x14ac:dyDescent="0.25">
      <c r="A730" s="9">
        <v>44581</v>
      </c>
      <c r="B730" s="7">
        <v>297549</v>
      </c>
    </row>
    <row r="731" spans="1:2" x14ac:dyDescent="0.25">
      <c r="A731" s="9">
        <v>44582</v>
      </c>
      <c r="B731" s="7">
        <v>307813</v>
      </c>
    </row>
    <row r="732" spans="1:2" x14ac:dyDescent="0.25">
      <c r="A732" s="9">
        <v>44583</v>
      </c>
      <c r="B732" s="7">
        <v>310276</v>
      </c>
    </row>
    <row r="733" spans="1:2" x14ac:dyDescent="0.25">
      <c r="A733" s="9">
        <v>44584</v>
      </c>
      <c r="B733" s="7">
        <v>313772</v>
      </c>
    </row>
    <row r="734" spans="1:2" x14ac:dyDescent="0.25">
      <c r="A734" s="9">
        <v>44585</v>
      </c>
      <c r="B734" s="7">
        <v>316774</v>
      </c>
    </row>
    <row r="735" spans="1:2" x14ac:dyDescent="0.25">
      <c r="A735" s="9">
        <v>44586</v>
      </c>
      <c r="B735" s="7">
        <v>322770</v>
      </c>
    </row>
    <row r="736" spans="1:2" x14ac:dyDescent="0.25">
      <c r="A736" s="9">
        <v>44587</v>
      </c>
      <c r="B736" s="7">
        <v>327602</v>
      </c>
    </row>
    <row r="737" spans="1:2" x14ac:dyDescent="0.25">
      <c r="A737" s="9">
        <v>44588</v>
      </c>
      <c r="B737" s="7">
        <v>333071</v>
      </c>
    </row>
    <row r="738" spans="1:2" x14ac:dyDescent="0.25">
      <c r="A738" s="9">
        <v>44589</v>
      </c>
      <c r="B738" s="7">
        <v>338625</v>
      </c>
    </row>
    <row r="739" spans="1:2" x14ac:dyDescent="0.25">
      <c r="A739" s="9">
        <v>44590</v>
      </c>
      <c r="B739" s="7">
        <v>343832</v>
      </c>
    </row>
    <row r="740" spans="1:2" x14ac:dyDescent="0.25">
      <c r="A740" s="9">
        <v>44591</v>
      </c>
      <c r="B740" s="7">
        <v>348330</v>
      </c>
    </row>
    <row r="741" spans="1:2" x14ac:dyDescent="0.25">
      <c r="A741" s="9">
        <v>44592</v>
      </c>
      <c r="B741" s="7">
        <v>352811</v>
      </c>
    </row>
    <row r="742" spans="1:2" x14ac:dyDescent="0.25">
      <c r="A742" s="9">
        <v>44593</v>
      </c>
      <c r="B742" s="7">
        <v>359075</v>
      </c>
    </row>
    <row r="743" spans="1:2" x14ac:dyDescent="0.25">
      <c r="A743" s="9">
        <v>44594</v>
      </c>
      <c r="B743" s="7">
        <v>362176</v>
      </c>
    </row>
    <row r="744" spans="1:2" x14ac:dyDescent="0.25">
      <c r="A744" s="9">
        <v>44595</v>
      </c>
      <c r="B744" s="7">
        <v>366473</v>
      </c>
    </row>
    <row r="745" spans="1:2" x14ac:dyDescent="0.25">
      <c r="A745" s="9">
        <v>44596</v>
      </c>
      <c r="B745" s="7">
        <v>379681</v>
      </c>
    </row>
    <row r="746" spans="1:2" x14ac:dyDescent="0.25">
      <c r="A746" s="9">
        <v>44597</v>
      </c>
      <c r="B746" s="7">
        <v>390071</v>
      </c>
    </row>
    <row r="747" spans="1:2" x14ac:dyDescent="0.25">
      <c r="A747" s="9">
        <v>44598</v>
      </c>
      <c r="B747" s="7">
        <v>397823</v>
      </c>
    </row>
    <row r="748" spans="1:2" x14ac:dyDescent="0.25">
      <c r="A748" s="9">
        <v>44599</v>
      </c>
      <c r="B748" s="7">
        <v>405629</v>
      </c>
    </row>
    <row r="749" spans="1:2" x14ac:dyDescent="0.25">
      <c r="A749" s="9">
        <v>44600</v>
      </c>
      <c r="B749" s="7">
        <v>418640</v>
      </c>
    </row>
    <row r="750" spans="1:2" x14ac:dyDescent="0.25">
      <c r="A750" s="9">
        <v>44601</v>
      </c>
      <c r="B750" s="7">
        <v>428954</v>
      </c>
    </row>
    <row r="751" spans="1:2" x14ac:dyDescent="0.25">
      <c r="A751" s="9">
        <v>44602</v>
      </c>
      <c r="B751" s="7">
        <v>439640</v>
      </c>
    </row>
    <row r="752" spans="1:2" x14ac:dyDescent="0.25">
      <c r="A752" s="9">
        <v>44603</v>
      </c>
      <c r="B752" s="7">
        <v>449570</v>
      </c>
    </row>
    <row r="753" spans="1:2" x14ac:dyDescent="0.25">
      <c r="A753" s="9">
        <v>44604</v>
      </c>
      <c r="B753" s="7">
        <v>460075</v>
      </c>
    </row>
    <row r="754" spans="1:2" x14ac:dyDescent="0.25">
      <c r="A754" s="9">
        <v>44605</v>
      </c>
      <c r="B754" s="7">
        <v>469495</v>
      </c>
    </row>
    <row r="755" spans="1:2" x14ac:dyDescent="0.25">
      <c r="A755" s="9">
        <v>44606</v>
      </c>
      <c r="B755" s="7">
        <v>478577</v>
      </c>
    </row>
    <row r="756" spans="1:2" x14ac:dyDescent="0.25">
      <c r="A756" s="9">
        <v>44607</v>
      </c>
      <c r="B756" s="7">
        <v>497997</v>
      </c>
    </row>
    <row r="757" spans="1:2" x14ac:dyDescent="0.25">
      <c r="A757" s="9">
        <v>44608</v>
      </c>
      <c r="B757" s="7">
        <v>514880</v>
      </c>
    </row>
    <row r="758" spans="1:2" x14ac:dyDescent="0.25">
      <c r="A758" s="9">
        <v>44609</v>
      </c>
      <c r="B758" s="7">
        <v>533425</v>
      </c>
    </row>
    <row r="759" spans="1:2" x14ac:dyDescent="0.25">
      <c r="A759" s="9">
        <v>44610</v>
      </c>
      <c r="B759" s="7">
        <v>551519</v>
      </c>
    </row>
    <row r="760" spans="1:2" x14ac:dyDescent="0.25">
      <c r="A760" s="9">
        <v>44611</v>
      </c>
      <c r="B760" s="7">
        <v>576355</v>
      </c>
    </row>
    <row r="761" spans="1:2" x14ac:dyDescent="0.25">
      <c r="A761" s="9">
        <v>44612</v>
      </c>
      <c r="B761" s="7">
        <v>582638</v>
      </c>
    </row>
    <row r="762" spans="1:2" x14ac:dyDescent="0.25">
      <c r="A762" s="9">
        <v>44613</v>
      </c>
      <c r="B762" s="7">
        <v>596261</v>
      </c>
    </row>
    <row r="763" spans="1:2" x14ac:dyDescent="0.25">
      <c r="A763" s="9">
        <v>44614</v>
      </c>
      <c r="B763" s="7">
        <v>622293</v>
      </c>
    </row>
    <row r="764" spans="1:2" x14ac:dyDescent="0.25">
      <c r="A764" s="9">
        <v>44615</v>
      </c>
      <c r="B764" s="7">
        <v>642605</v>
      </c>
    </row>
    <row r="765" spans="1:2" x14ac:dyDescent="0.25">
      <c r="A765" s="9">
        <v>44616</v>
      </c>
      <c r="B765" s="7">
        <v>661198</v>
      </c>
    </row>
    <row r="766" spans="1:2" x14ac:dyDescent="0.25">
      <c r="A766" s="9">
        <v>44617</v>
      </c>
      <c r="B766" s="7">
        <v>679795</v>
      </c>
    </row>
    <row r="767" spans="1:2" x14ac:dyDescent="0.25">
      <c r="A767" s="9">
        <v>44618</v>
      </c>
      <c r="B767" s="7">
        <v>696652</v>
      </c>
    </row>
    <row r="768" spans="1:2" x14ac:dyDescent="0.25">
      <c r="A768" s="9">
        <v>44619</v>
      </c>
      <c r="B768" s="7">
        <v>710880</v>
      </c>
    </row>
    <row r="769" spans="1:2" x14ac:dyDescent="0.25">
      <c r="A769" s="9">
        <v>44620</v>
      </c>
      <c r="B769" s="7">
        <v>724424</v>
      </c>
    </row>
    <row r="770" spans="1:2" x14ac:dyDescent="0.25">
      <c r="A770" s="9">
        <v>44621</v>
      </c>
      <c r="B770" s="7">
        <v>748504</v>
      </c>
    </row>
    <row r="771" spans="1:2" x14ac:dyDescent="0.25">
      <c r="A771" s="9">
        <v>44622</v>
      </c>
      <c r="B771" s="7">
        <v>767663</v>
      </c>
    </row>
    <row r="772" spans="1:2" x14ac:dyDescent="0.25">
      <c r="A772" s="9">
        <v>44623</v>
      </c>
      <c r="B772" s="7">
        <v>785825</v>
      </c>
    </row>
    <row r="773" spans="1:2" x14ac:dyDescent="0.25">
      <c r="A773" s="9">
        <v>44624</v>
      </c>
      <c r="B773" s="7">
        <v>803389</v>
      </c>
    </row>
    <row r="774" spans="1:2" x14ac:dyDescent="0.25">
      <c r="A774" s="9">
        <v>44625</v>
      </c>
      <c r="B774" s="7">
        <v>819663</v>
      </c>
    </row>
    <row r="775" spans="1:2" x14ac:dyDescent="0.25">
      <c r="A775" s="9">
        <v>44626</v>
      </c>
      <c r="B775" s="7">
        <v>832821</v>
      </c>
    </row>
    <row r="776" spans="1:2" x14ac:dyDescent="0.25">
      <c r="A776" s="9">
        <v>44627</v>
      </c>
      <c r="B776" s="7">
        <v>846341</v>
      </c>
    </row>
    <row r="777" spans="1:2" x14ac:dyDescent="0.25">
      <c r="A777" s="9">
        <v>44628</v>
      </c>
      <c r="B777" s="7">
        <v>868542</v>
      </c>
    </row>
    <row r="778" spans="1:2" x14ac:dyDescent="0.25">
      <c r="A778" s="9">
        <v>44629</v>
      </c>
      <c r="B778" s="7">
        <v>885593</v>
      </c>
    </row>
    <row r="779" spans="1:2" x14ac:dyDescent="0.25">
      <c r="A779" s="9">
        <v>44630</v>
      </c>
      <c r="B779" s="7">
        <v>901758</v>
      </c>
    </row>
    <row r="780" spans="1:2" x14ac:dyDescent="0.25">
      <c r="A780" s="9">
        <v>44631</v>
      </c>
      <c r="B780" s="7">
        <v>917103</v>
      </c>
    </row>
    <row r="781" spans="1:2" x14ac:dyDescent="0.25">
      <c r="A781" s="9">
        <v>44632</v>
      </c>
      <c r="B781" s="7">
        <v>929735</v>
      </c>
    </row>
    <row r="782" spans="1:2" x14ac:dyDescent="0.25">
      <c r="A782" s="9">
        <v>44633</v>
      </c>
      <c r="B782" s="7">
        <v>939436</v>
      </c>
    </row>
    <row r="783" spans="1:2" x14ac:dyDescent="0.25">
      <c r="A783" s="9">
        <v>44634</v>
      </c>
      <c r="B783" s="7">
        <v>948478</v>
      </c>
    </row>
    <row r="784" spans="1:2" x14ac:dyDescent="0.25">
      <c r="A784" s="9">
        <v>44635</v>
      </c>
      <c r="B784" s="7">
        <v>964329</v>
      </c>
    </row>
    <row r="785" spans="1:2" x14ac:dyDescent="0.25">
      <c r="A785" s="9">
        <v>44636</v>
      </c>
      <c r="B785" s="7">
        <v>975607</v>
      </c>
    </row>
    <row r="786" spans="1:2" x14ac:dyDescent="0.25">
      <c r="A786" s="9">
        <v>44637</v>
      </c>
      <c r="B786" s="7">
        <v>986320</v>
      </c>
    </row>
    <row r="787" spans="1:2" x14ac:dyDescent="0.25">
      <c r="A787" s="9">
        <v>44638</v>
      </c>
      <c r="B787" s="7">
        <v>996914</v>
      </c>
    </row>
    <row r="788" spans="1:2" x14ac:dyDescent="0.25">
      <c r="A788" s="9">
        <v>44639</v>
      </c>
      <c r="B788" s="7">
        <v>1007158</v>
      </c>
    </row>
    <row r="789" spans="1:2" x14ac:dyDescent="0.25">
      <c r="A789" s="9">
        <v>44640</v>
      </c>
      <c r="B789" s="7">
        <v>1015017</v>
      </c>
    </row>
    <row r="790" spans="1:2" x14ac:dyDescent="0.25">
      <c r="A790" s="9">
        <v>44641</v>
      </c>
      <c r="B790" s="7">
        <v>1022555</v>
      </c>
    </row>
    <row r="791" spans="1:2" x14ac:dyDescent="0.25">
      <c r="A791" s="9">
        <v>44642</v>
      </c>
      <c r="B791" s="7">
        <v>1035721</v>
      </c>
    </row>
    <row r="792" spans="1:2" x14ac:dyDescent="0.25">
      <c r="A792" s="9">
        <v>44643</v>
      </c>
      <c r="B792" s="7">
        <v>1044661</v>
      </c>
    </row>
    <row r="793" spans="1:2" x14ac:dyDescent="0.25">
      <c r="A793" s="9">
        <v>44644</v>
      </c>
      <c r="B793" s="7">
        <v>1053139</v>
      </c>
    </row>
    <row r="794" spans="1:2" x14ac:dyDescent="0.25">
      <c r="A794" s="9">
        <v>44645</v>
      </c>
      <c r="B794" s="7">
        <v>1060723</v>
      </c>
    </row>
    <row r="795" spans="1:2" x14ac:dyDescent="0.25">
      <c r="A795" s="9">
        <v>44646</v>
      </c>
      <c r="B795" s="7">
        <v>1067157</v>
      </c>
    </row>
    <row r="796" spans="1:2" x14ac:dyDescent="0.25">
      <c r="A796" s="9">
        <v>44647</v>
      </c>
      <c r="B796" s="7">
        <v>1072005</v>
      </c>
    </row>
    <row r="797" spans="1:2" x14ac:dyDescent="0.25">
      <c r="A797" s="9">
        <v>44648</v>
      </c>
      <c r="B797" s="7">
        <v>1076930</v>
      </c>
    </row>
    <row r="798" spans="1:2" x14ac:dyDescent="0.25">
      <c r="A798" s="9">
        <v>44649</v>
      </c>
      <c r="B798" s="7">
        <v>1085094</v>
      </c>
    </row>
    <row r="799" spans="1:2" x14ac:dyDescent="0.25">
      <c r="A799" s="9">
        <v>44650</v>
      </c>
      <c r="B799" s="7">
        <v>1090823</v>
      </c>
    </row>
    <row r="800" spans="1:2" x14ac:dyDescent="0.25">
      <c r="A800" s="9">
        <v>44651</v>
      </c>
      <c r="B800" s="7">
        <v>1096428</v>
      </c>
    </row>
    <row r="801" spans="1:2" x14ac:dyDescent="0.25">
      <c r="A801" s="9">
        <v>44652</v>
      </c>
      <c r="B801" s="7">
        <v>1101438</v>
      </c>
    </row>
    <row r="802" spans="1:2" x14ac:dyDescent="0.25">
      <c r="A802" s="9">
        <v>44653</v>
      </c>
      <c r="B802" s="7">
        <v>1106001</v>
      </c>
    </row>
    <row r="803" spans="1:2" x14ac:dyDescent="0.25">
      <c r="A803" s="9">
        <v>44654</v>
      </c>
      <c r="B803" s="7">
        <v>1109744</v>
      </c>
    </row>
    <row r="804" spans="1:2" x14ac:dyDescent="0.25">
      <c r="A804" s="9">
        <v>44655</v>
      </c>
      <c r="B804" s="7">
        <v>1113078</v>
      </c>
    </row>
    <row r="805" spans="1:2" x14ac:dyDescent="0.25">
      <c r="A805" s="9">
        <v>44656</v>
      </c>
      <c r="B805" s="7">
        <v>1119419</v>
      </c>
    </row>
    <row r="806" spans="1:2" x14ac:dyDescent="0.25">
      <c r="A806" s="9">
        <v>44657</v>
      </c>
      <c r="B806" s="7">
        <v>1123886</v>
      </c>
    </row>
    <row r="807" spans="1:2" x14ac:dyDescent="0.25">
      <c r="A807" s="9">
        <v>44658</v>
      </c>
      <c r="B807" s="7">
        <v>1128155</v>
      </c>
    </row>
    <row r="808" spans="1:2" x14ac:dyDescent="0.25">
      <c r="A808" s="9">
        <v>44659</v>
      </c>
      <c r="B808" s="7">
        <v>1131452.1272727272</v>
      </c>
    </row>
    <row r="809" spans="1:2" x14ac:dyDescent="0.25">
      <c r="A809" s="9">
        <v>44660</v>
      </c>
      <c r="B809" s="7">
        <v>1134749.2545454546</v>
      </c>
    </row>
    <row r="810" spans="1:2" x14ac:dyDescent="0.25">
      <c r="A810" s="9">
        <v>44661</v>
      </c>
      <c r="B810" s="7">
        <v>1138046.3818181818</v>
      </c>
    </row>
    <row r="811" spans="1:2" x14ac:dyDescent="0.25">
      <c r="A811" s="9">
        <v>44662</v>
      </c>
      <c r="B811" s="7">
        <v>1141343.509090909</v>
      </c>
    </row>
    <row r="812" spans="1:2" x14ac:dyDescent="0.25">
      <c r="A812" s="9">
        <v>44663</v>
      </c>
      <c r="B812" s="7">
        <v>1144640.6363636365</v>
      </c>
    </row>
    <row r="813" spans="1:2" x14ac:dyDescent="0.25">
      <c r="A813" s="9">
        <v>44664</v>
      </c>
      <c r="B813" s="7">
        <v>1147937.7636363637</v>
      </c>
    </row>
    <row r="814" spans="1:2" x14ac:dyDescent="0.25">
      <c r="A814" s="9">
        <v>44665</v>
      </c>
      <c r="B814" s="7">
        <v>1151234.8909090909</v>
      </c>
    </row>
    <row r="815" spans="1:2" x14ac:dyDescent="0.25">
      <c r="A815" s="9">
        <v>44666</v>
      </c>
      <c r="B815" s="7">
        <v>1154532.0181818181</v>
      </c>
    </row>
    <row r="816" spans="1:2" x14ac:dyDescent="0.25">
      <c r="A816" s="9">
        <v>44667</v>
      </c>
      <c r="B816" s="7">
        <v>1157829.1454545455</v>
      </c>
    </row>
    <row r="817" spans="1:2" x14ac:dyDescent="0.25">
      <c r="A817" s="9">
        <v>44668</v>
      </c>
      <c r="B817" s="7">
        <v>1161126.2727272727</v>
      </c>
    </row>
    <row r="818" spans="1:2" x14ac:dyDescent="0.25">
      <c r="A818" s="9">
        <v>44669</v>
      </c>
      <c r="B818" s="7">
        <v>1164423.3999999999</v>
      </c>
    </row>
    <row r="819" spans="1:2" x14ac:dyDescent="0.25">
      <c r="A819" s="9">
        <v>44670</v>
      </c>
      <c r="B819" s="7">
        <v>1167720.5272727273</v>
      </c>
    </row>
    <row r="820" spans="1:2" x14ac:dyDescent="0.25">
      <c r="A820" s="9">
        <v>44671</v>
      </c>
      <c r="B820" s="7">
        <v>1171017.6545454545</v>
      </c>
    </row>
    <row r="821" spans="1:2" x14ac:dyDescent="0.25">
      <c r="A821" s="9">
        <v>44672</v>
      </c>
      <c r="B821" s="7">
        <v>1174314.7818181817</v>
      </c>
    </row>
    <row r="822" spans="1:2" x14ac:dyDescent="0.25">
      <c r="A822" s="9">
        <v>44673</v>
      </c>
      <c r="B822" s="7">
        <v>1177611.9090909092</v>
      </c>
    </row>
    <row r="823" spans="1:2" x14ac:dyDescent="0.25">
      <c r="A823" s="9">
        <v>44674</v>
      </c>
      <c r="B823" s="7">
        <v>1180909.0363636364</v>
      </c>
    </row>
    <row r="824" spans="1:2" x14ac:dyDescent="0.25">
      <c r="A824" s="9">
        <v>44675</v>
      </c>
      <c r="B824" s="7">
        <v>1184206.1636363636</v>
      </c>
    </row>
    <row r="825" spans="1:2" x14ac:dyDescent="0.25">
      <c r="A825" s="9">
        <v>44676</v>
      </c>
      <c r="B825" s="7">
        <v>1187503.290909091</v>
      </c>
    </row>
    <row r="826" spans="1:2" x14ac:dyDescent="0.25">
      <c r="A826" s="9">
        <v>44677</v>
      </c>
      <c r="B826" s="7">
        <v>1190800.4181818182</v>
      </c>
    </row>
    <row r="827" spans="1:2" x14ac:dyDescent="0.25">
      <c r="A827" s="9">
        <v>44678</v>
      </c>
      <c r="B827" s="7">
        <v>1194097.5454545454</v>
      </c>
    </row>
    <row r="828" spans="1:2" x14ac:dyDescent="0.25">
      <c r="A828" s="9">
        <v>44679</v>
      </c>
      <c r="B828" s="7">
        <v>1197394.6727272728</v>
      </c>
    </row>
    <row r="829" spans="1:2" x14ac:dyDescent="0.25">
      <c r="A829" s="9">
        <v>44680</v>
      </c>
      <c r="B829" s="7">
        <v>1200691.8</v>
      </c>
    </row>
    <row r="830" spans="1:2" x14ac:dyDescent="0.25">
      <c r="A830" s="9">
        <v>44681</v>
      </c>
      <c r="B830" s="7">
        <v>1203988.9272727272</v>
      </c>
    </row>
    <row r="831" spans="1:2" x14ac:dyDescent="0.25">
      <c r="A831" s="9">
        <v>44682</v>
      </c>
      <c r="B831" s="7">
        <v>1207286.0545454544</v>
      </c>
    </row>
    <row r="832" spans="1:2" x14ac:dyDescent="0.25">
      <c r="A832" s="9">
        <v>44683</v>
      </c>
      <c r="B832" s="7">
        <v>1210583.1818181819</v>
      </c>
    </row>
    <row r="833" spans="1:2" x14ac:dyDescent="0.25">
      <c r="A833" s="9">
        <v>44684</v>
      </c>
      <c r="B833" s="7">
        <v>1213880.3090909091</v>
      </c>
    </row>
    <row r="834" spans="1:2" x14ac:dyDescent="0.25">
      <c r="A834" s="9">
        <v>44685</v>
      </c>
      <c r="B834" s="7">
        <v>1217177.4363636363</v>
      </c>
    </row>
    <row r="835" spans="1:2" x14ac:dyDescent="0.25">
      <c r="A835" s="9">
        <v>44686</v>
      </c>
      <c r="B835" s="7">
        <v>1220474.5636363637</v>
      </c>
    </row>
    <row r="836" spans="1:2" x14ac:dyDescent="0.25">
      <c r="A836" s="9">
        <v>44687</v>
      </c>
      <c r="B836" s="7">
        <v>1223771.6909090909</v>
      </c>
    </row>
    <row r="837" spans="1:2" x14ac:dyDescent="0.25">
      <c r="A837" s="9">
        <v>44688</v>
      </c>
      <c r="B837" s="7">
        <v>1227068.8181818181</v>
      </c>
    </row>
    <row r="838" spans="1:2" x14ac:dyDescent="0.25">
      <c r="A838" s="9">
        <v>44689</v>
      </c>
      <c r="B838" s="7">
        <v>1230365.9454545456</v>
      </c>
    </row>
    <row r="839" spans="1:2" x14ac:dyDescent="0.25">
      <c r="A839" s="9">
        <v>44690</v>
      </c>
      <c r="B839" s="7">
        <v>1233663.0727272728</v>
      </c>
    </row>
    <row r="840" spans="1:2" x14ac:dyDescent="0.25">
      <c r="A840" s="9">
        <v>44691</v>
      </c>
      <c r="B840" s="7">
        <v>1236960.2</v>
      </c>
    </row>
    <row r="841" spans="1:2" x14ac:dyDescent="0.25">
      <c r="A841" s="9">
        <v>44692</v>
      </c>
      <c r="B841" s="7">
        <v>1240257.3272727272</v>
      </c>
    </row>
    <row r="842" spans="1:2" x14ac:dyDescent="0.25">
      <c r="A842" s="9">
        <v>44693</v>
      </c>
      <c r="B842" s="7">
        <v>1243554.4545454546</v>
      </c>
    </row>
    <row r="843" spans="1:2" x14ac:dyDescent="0.25">
      <c r="A843" s="9">
        <v>44694</v>
      </c>
      <c r="B843" s="7">
        <v>1246851.5818181818</v>
      </c>
    </row>
    <row r="844" spans="1:2" x14ac:dyDescent="0.25">
      <c r="A844" s="9">
        <v>44695</v>
      </c>
      <c r="B844" s="7">
        <v>1250148.709090909</v>
      </c>
    </row>
    <row r="845" spans="1:2" x14ac:dyDescent="0.25">
      <c r="A845" s="9">
        <v>44696</v>
      </c>
      <c r="B845" s="7">
        <v>1253445.8363636364</v>
      </c>
    </row>
    <row r="846" spans="1:2" x14ac:dyDescent="0.25">
      <c r="A846" s="9">
        <v>44697</v>
      </c>
      <c r="B846" s="7">
        <v>1256742.9636363636</v>
      </c>
    </row>
    <row r="847" spans="1:2" x14ac:dyDescent="0.25">
      <c r="A847" s="9">
        <v>44698</v>
      </c>
      <c r="B847" s="7">
        <v>1260040.0909090908</v>
      </c>
    </row>
    <row r="848" spans="1:2" x14ac:dyDescent="0.25">
      <c r="A848" s="9">
        <v>44699</v>
      </c>
      <c r="B848" s="7">
        <v>1263337.2181818183</v>
      </c>
    </row>
    <row r="849" spans="1:2" x14ac:dyDescent="0.25">
      <c r="A849" s="9">
        <v>44700</v>
      </c>
      <c r="B849" s="7">
        <v>1266634.3454545455</v>
      </c>
    </row>
    <row r="850" spans="1:2" x14ac:dyDescent="0.25">
      <c r="A850" s="9">
        <v>44701</v>
      </c>
      <c r="B850" s="7">
        <v>1269931.4727272727</v>
      </c>
    </row>
    <row r="851" spans="1:2" x14ac:dyDescent="0.25">
      <c r="A851" s="9">
        <v>44702</v>
      </c>
      <c r="B851" s="7">
        <v>1273228.6000000001</v>
      </c>
    </row>
    <row r="852" spans="1:2" x14ac:dyDescent="0.25">
      <c r="A852" s="9">
        <v>44703</v>
      </c>
      <c r="B852" s="7">
        <v>1276525.7272727273</v>
      </c>
    </row>
    <row r="853" spans="1:2" x14ac:dyDescent="0.25">
      <c r="A853" s="9">
        <v>44704</v>
      </c>
      <c r="B853" s="7">
        <v>1279822.8545454545</v>
      </c>
    </row>
    <row r="854" spans="1:2" x14ac:dyDescent="0.25">
      <c r="A854" s="9">
        <v>44705</v>
      </c>
      <c r="B854" s="7">
        <v>1283119.9818181819</v>
      </c>
    </row>
    <row r="855" spans="1:2" x14ac:dyDescent="0.25">
      <c r="A855" s="9">
        <v>44706</v>
      </c>
      <c r="B855" s="7">
        <v>1286417.1090909091</v>
      </c>
    </row>
    <row r="856" spans="1:2" x14ac:dyDescent="0.25">
      <c r="A856" s="9">
        <v>44707</v>
      </c>
      <c r="B856" s="7">
        <v>1289714.2363636363</v>
      </c>
    </row>
    <row r="857" spans="1:2" x14ac:dyDescent="0.25">
      <c r="A857" s="9">
        <v>44708</v>
      </c>
      <c r="B857" s="7">
        <v>1293011.3636363638</v>
      </c>
    </row>
    <row r="858" spans="1:2" x14ac:dyDescent="0.25">
      <c r="A858" s="9">
        <v>44709</v>
      </c>
      <c r="B858" s="7">
        <v>1296308.490909091</v>
      </c>
    </row>
    <row r="859" spans="1:2" x14ac:dyDescent="0.25">
      <c r="A859" s="9">
        <v>44710</v>
      </c>
      <c r="B859" s="7">
        <v>1299605.6181818182</v>
      </c>
    </row>
    <row r="860" spans="1:2" x14ac:dyDescent="0.25">
      <c r="A860" s="9">
        <v>44711</v>
      </c>
      <c r="B860" s="7">
        <v>1302902.7454545454</v>
      </c>
    </row>
    <row r="861" spans="1:2" x14ac:dyDescent="0.25">
      <c r="A861" s="9">
        <v>44712</v>
      </c>
      <c r="B861" s="7">
        <v>1306199.8727272728</v>
      </c>
    </row>
    <row r="862" spans="1:2" x14ac:dyDescent="0.25">
      <c r="A862" s="9">
        <v>44713</v>
      </c>
      <c r="B862" s="7">
        <v>1309497</v>
      </c>
    </row>
    <row r="863" spans="1:2" x14ac:dyDescent="0.25">
      <c r="A863" s="9">
        <v>44714</v>
      </c>
      <c r="B863" s="7">
        <v>1313074</v>
      </c>
    </row>
    <row r="864" spans="1:2" x14ac:dyDescent="0.25">
      <c r="A864" s="9">
        <v>44715</v>
      </c>
      <c r="B864" s="7">
        <v>1316819</v>
      </c>
    </row>
    <row r="865" spans="1:2" x14ac:dyDescent="0.25">
      <c r="A865" s="9">
        <v>44716</v>
      </c>
      <c r="B865" s="7">
        <v>1320052</v>
      </c>
    </row>
    <row r="866" spans="1:2" x14ac:dyDescent="0.25">
      <c r="A866" s="9">
        <v>44717</v>
      </c>
      <c r="B866" s="7">
        <v>1322931</v>
      </c>
    </row>
    <row r="867" spans="1:2" x14ac:dyDescent="0.25">
      <c r="A867" s="9">
        <v>44718</v>
      </c>
      <c r="B867" s="7">
        <v>1325187</v>
      </c>
    </row>
    <row r="868" spans="1:2" x14ac:dyDescent="0.25">
      <c r="A868" s="9">
        <v>44719</v>
      </c>
      <c r="B868" s="7">
        <v>1327349</v>
      </c>
    </row>
    <row r="869" spans="1:2" x14ac:dyDescent="0.25">
      <c r="A869" s="9">
        <v>44720</v>
      </c>
      <c r="B869" s="7">
        <v>1331826</v>
      </c>
    </row>
    <row r="870" spans="1:2" x14ac:dyDescent="0.25">
      <c r="A870" s="9">
        <v>44721</v>
      </c>
      <c r="B870" s="7">
        <v>1335428</v>
      </c>
    </row>
    <row r="871" spans="1:2" x14ac:dyDescent="0.25">
      <c r="A871" s="9">
        <v>44722</v>
      </c>
      <c r="B871" s="7">
        <v>1338859</v>
      </c>
    </row>
    <row r="872" spans="1:2" x14ac:dyDescent="0.25">
      <c r="A872" s="9">
        <v>44723</v>
      </c>
      <c r="B872" s="7">
        <v>1341828</v>
      </c>
    </row>
    <row r="873" spans="1:2" x14ac:dyDescent="0.25">
      <c r="A873" s="9">
        <v>44724</v>
      </c>
      <c r="B873" s="7">
        <v>1344956</v>
      </c>
    </row>
    <row r="874" spans="1:2" x14ac:dyDescent="0.25">
      <c r="A874" s="9">
        <v>44725</v>
      </c>
      <c r="B874" s="7">
        <v>1347459</v>
      </c>
    </row>
    <row r="875" spans="1:2" x14ac:dyDescent="0.25">
      <c r="A875" s="9">
        <v>44726</v>
      </c>
      <c r="B875" s="7">
        <v>1349848</v>
      </c>
    </row>
    <row r="876" spans="1:2" x14ac:dyDescent="0.25">
      <c r="A876" s="9">
        <v>44727</v>
      </c>
      <c r="B876" s="7">
        <v>1354978</v>
      </c>
    </row>
    <row r="877" spans="1:2" x14ac:dyDescent="0.25">
      <c r="A877" s="9">
        <v>44728</v>
      </c>
      <c r="B877" s="7">
        <v>1358884</v>
      </c>
    </row>
    <row r="878" spans="1:2" x14ac:dyDescent="0.25">
      <c r="A878" s="9">
        <v>44729</v>
      </c>
      <c r="B878" s="7">
        <v>1362004</v>
      </c>
    </row>
    <row r="879" spans="1:2" x14ac:dyDescent="0.25">
      <c r="A879" s="9">
        <v>44730</v>
      </c>
      <c r="B879" s="7">
        <v>1366089</v>
      </c>
    </row>
    <row r="880" spans="1:2" x14ac:dyDescent="0.25">
      <c r="A880" s="9">
        <v>44731</v>
      </c>
      <c r="B880" s="7">
        <v>1369871</v>
      </c>
    </row>
    <row r="881" spans="1:2" x14ac:dyDescent="0.25">
      <c r="A881" s="9">
        <v>44732</v>
      </c>
      <c r="B881" s="7">
        <v>1373070</v>
      </c>
    </row>
    <row r="882" spans="1:2" x14ac:dyDescent="0.25">
      <c r="A882" s="9">
        <v>44733</v>
      </c>
      <c r="B882" s="7">
        <v>1376290</v>
      </c>
    </row>
    <row r="883" spans="1:2" x14ac:dyDescent="0.25">
      <c r="A883" s="9">
        <v>44734</v>
      </c>
      <c r="B883" s="7">
        <v>1383399</v>
      </c>
    </row>
    <row r="884" spans="1:2" x14ac:dyDescent="0.25">
      <c r="A884" s="9">
        <v>44735</v>
      </c>
      <c r="B884" s="7">
        <v>1389261</v>
      </c>
    </row>
    <row r="885" spans="1:2" x14ac:dyDescent="0.25">
      <c r="A885" s="9">
        <v>44736</v>
      </c>
      <c r="B885" s="7">
        <v>1395867</v>
      </c>
    </row>
    <row r="886" spans="1:2" x14ac:dyDescent="0.25">
      <c r="A886" s="9">
        <v>44737</v>
      </c>
      <c r="B886" s="7">
        <v>1402383</v>
      </c>
    </row>
    <row r="887" spans="1:2" x14ac:dyDescent="0.25">
      <c r="A887" s="9">
        <v>44738</v>
      </c>
      <c r="B887" s="7">
        <v>1408551</v>
      </c>
    </row>
    <row r="888" spans="1:2" x14ac:dyDescent="0.25">
      <c r="A888" s="9">
        <v>44739</v>
      </c>
      <c r="B888" s="7">
        <v>1413667</v>
      </c>
    </row>
    <row r="889" spans="1:2" x14ac:dyDescent="0.25">
      <c r="A889" s="9">
        <v>44740</v>
      </c>
      <c r="B889" s="7">
        <v>1425171</v>
      </c>
    </row>
    <row r="890" spans="1:2" x14ac:dyDescent="0.25">
      <c r="A890" s="9">
        <v>44741</v>
      </c>
      <c r="B890" s="7">
        <v>1434563</v>
      </c>
    </row>
    <row r="891" spans="1:2" x14ac:dyDescent="0.25">
      <c r="A891" s="9">
        <v>44742</v>
      </c>
      <c r="B891" s="7">
        <v>1444068</v>
      </c>
    </row>
    <row r="892" spans="1:2" x14ac:dyDescent="0.25">
      <c r="A892" s="9">
        <v>44743</v>
      </c>
      <c r="B892" s="7">
        <v>1453155</v>
      </c>
    </row>
    <row r="893" spans="1:2" x14ac:dyDescent="0.25">
      <c r="A893" s="9">
        <v>44744</v>
      </c>
      <c r="B893" s="7">
        <v>1461107</v>
      </c>
    </row>
    <row r="894" spans="1:2" x14ac:dyDescent="0.25">
      <c r="A894" s="9">
        <v>44745</v>
      </c>
      <c r="B894" s="7">
        <v>1467234</v>
      </c>
    </row>
    <row r="895" spans="1:2" x14ac:dyDescent="0.25">
      <c r="A895" s="9">
        <v>44746</v>
      </c>
      <c r="B895" s="7">
        <v>1473180</v>
      </c>
    </row>
    <row r="896" spans="1:2" x14ac:dyDescent="0.25">
      <c r="A896" s="9">
        <v>44747</v>
      </c>
      <c r="B896" s="7">
        <v>1485964</v>
      </c>
    </row>
    <row r="897" spans="1:2" x14ac:dyDescent="0.25">
      <c r="A897" s="9">
        <v>44748</v>
      </c>
      <c r="B897" s="7">
        <v>1495953</v>
      </c>
    </row>
    <row r="898" spans="1:2" x14ac:dyDescent="0.25">
      <c r="A898" s="9">
        <v>44749</v>
      </c>
      <c r="B898" s="7">
        <v>1505938</v>
      </c>
    </row>
    <row r="899" spans="1:2" x14ac:dyDescent="0.25">
      <c r="A899" s="9">
        <v>44750</v>
      </c>
      <c r="B899" s="7">
        <v>1515222</v>
      </c>
    </row>
    <row r="900" spans="1:2" x14ac:dyDescent="0.25">
      <c r="A900" s="9">
        <v>44751</v>
      </c>
      <c r="B900" s="7">
        <v>1523881</v>
      </c>
    </row>
    <row r="901" spans="1:2" x14ac:dyDescent="0.25">
      <c r="A901" s="9">
        <v>44752</v>
      </c>
      <c r="B901" s="7">
        <v>1530304</v>
      </c>
    </row>
    <row r="902" spans="1:2" x14ac:dyDescent="0.25">
      <c r="A902" s="9">
        <v>44753</v>
      </c>
      <c r="B902" s="7">
        <v>1534799</v>
      </c>
    </row>
    <row r="903" spans="1:2" x14ac:dyDescent="0.25">
      <c r="A903" s="9">
        <v>44754</v>
      </c>
      <c r="B903" s="7">
        <v>1540778</v>
      </c>
    </row>
    <row r="904" spans="1:2" x14ac:dyDescent="0.25">
      <c r="A904" s="9">
        <v>44755</v>
      </c>
      <c r="B904" s="7">
        <v>1557648</v>
      </c>
    </row>
    <row r="905" spans="1:2" x14ac:dyDescent="0.25">
      <c r="A905" s="9">
        <v>44756</v>
      </c>
      <c r="B905" s="7">
        <v>1569420</v>
      </c>
    </row>
    <row r="906" spans="1:2" x14ac:dyDescent="0.25">
      <c r="A906" s="9">
        <v>44757</v>
      </c>
      <c r="B906" s="7">
        <v>1579946</v>
      </c>
    </row>
    <row r="907" spans="1:2" x14ac:dyDescent="0.25">
      <c r="A907" s="9">
        <v>44758</v>
      </c>
      <c r="B907" s="7">
        <v>1589099</v>
      </c>
    </row>
    <row r="908" spans="1:2" x14ac:dyDescent="0.25">
      <c r="A908" s="9">
        <v>44759</v>
      </c>
      <c r="B908" s="7">
        <v>1596046</v>
      </c>
    </row>
    <row r="909" spans="1:2" x14ac:dyDescent="0.25">
      <c r="A909" s="9">
        <v>44760</v>
      </c>
      <c r="B909" s="7">
        <v>1602273</v>
      </c>
    </row>
    <row r="910" spans="1:2" x14ac:dyDescent="0.25">
      <c r="A910" s="9">
        <v>44761</v>
      </c>
      <c r="B910" s="7">
        <v>1616067</v>
      </c>
    </row>
    <row r="911" spans="1:2" x14ac:dyDescent="0.25">
      <c r="A911" s="9">
        <v>44762</v>
      </c>
      <c r="B911" s="7">
        <v>1626360</v>
      </c>
    </row>
    <row r="912" spans="1:2" x14ac:dyDescent="0.25">
      <c r="A912" s="9">
        <v>44763</v>
      </c>
      <c r="B912" s="7">
        <v>1636109</v>
      </c>
    </row>
    <row r="913" spans="1:2" x14ac:dyDescent="0.25">
      <c r="A913" s="9">
        <v>44764</v>
      </c>
      <c r="B913" s="7">
        <v>1645092</v>
      </c>
    </row>
    <row r="914" spans="1:2" x14ac:dyDescent="0.25">
      <c r="A914" s="9">
        <v>44765</v>
      </c>
      <c r="B914" s="7">
        <v>1652981</v>
      </c>
    </row>
    <row r="915" spans="1:2" x14ac:dyDescent="0.25">
      <c r="A915" s="9">
        <v>44766</v>
      </c>
      <c r="B915" s="7">
        <v>1659156</v>
      </c>
    </row>
    <row r="916" spans="1:2" x14ac:dyDescent="0.25">
      <c r="A916" s="9">
        <v>44767</v>
      </c>
      <c r="B916" s="7">
        <v>1664707</v>
      </c>
    </row>
    <row r="917" spans="1:2" x14ac:dyDescent="0.25">
      <c r="A917" s="9">
        <v>44768</v>
      </c>
      <c r="B917" s="7">
        <v>1677126</v>
      </c>
    </row>
    <row r="918" spans="1:2" x14ac:dyDescent="0.25">
      <c r="A918" s="9">
        <v>44769</v>
      </c>
      <c r="B918" s="7">
        <v>1685889</v>
      </c>
    </row>
    <row r="919" spans="1:2" x14ac:dyDescent="0.25">
      <c r="A919" s="9">
        <v>44770</v>
      </c>
      <c r="B919" s="7">
        <v>1694454</v>
      </c>
    </row>
    <row r="920" spans="1:2" x14ac:dyDescent="0.25">
      <c r="A920" s="9">
        <v>44771</v>
      </c>
      <c r="B920" s="7">
        <v>1702392</v>
      </c>
    </row>
    <row r="921" spans="1:2" x14ac:dyDescent="0.25">
      <c r="A921" s="9">
        <v>44772</v>
      </c>
      <c r="B921" s="7">
        <v>1708950</v>
      </c>
    </row>
    <row r="922" spans="1:2" x14ac:dyDescent="0.25">
      <c r="A922" s="9">
        <v>44773</v>
      </c>
      <c r="B922" s="7">
        <v>1714056</v>
      </c>
    </row>
    <row r="923" spans="1:2" x14ac:dyDescent="0.25">
      <c r="A923" s="9">
        <v>44774</v>
      </c>
      <c r="B923" s="7">
        <v>1718765</v>
      </c>
    </row>
    <row r="924" spans="1:2" x14ac:dyDescent="0.25">
      <c r="A924" s="9">
        <v>44775</v>
      </c>
      <c r="B924" s="7">
        <v>1728995</v>
      </c>
    </row>
    <row r="925" spans="1:2" x14ac:dyDescent="0.25">
      <c r="A925" s="9">
        <v>44776</v>
      </c>
      <c r="B925" s="7">
        <v>1736226</v>
      </c>
    </row>
    <row r="926" spans="1:2" x14ac:dyDescent="0.25">
      <c r="A926" s="9">
        <v>44777</v>
      </c>
      <c r="B926" s="7">
        <v>1742874</v>
      </c>
    </row>
    <row r="927" spans="1:2" x14ac:dyDescent="0.25">
      <c r="A927" s="9">
        <v>44778</v>
      </c>
      <c r="B927" s="7">
        <v>1749144</v>
      </c>
    </row>
    <row r="928" spans="1:2" x14ac:dyDescent="0.25">
      <c r="A928" s="9">
        <v>44779</v>
      </c>
      <c r="B928" s="7">
        <v>1754777</v>
      </c>
    </row>
    <row r="929" spans="1:2" x14ac:dyDescent="0.25">
      <c r="A929" s="9">
        <v>44780</v>
      </c>
      <c r="B929" s="7">
        <v>1759575</v>
      </c>
    </row>
    <row r="930" spans="1:2" x14ac:dyDescent="0.25">
      <c r="A930" s="9">
        <v>44781</v>
      </c>
      <c r="B930" s="7">
        <v>1763116</v>
      </c>
    </row>
    <row r="931" spans="1:2" x14ac:dyDescent="0.25">
      <c r="A931" s="9">
        <v>44782</v>
      </c>
      <c r="B931" s="7">
        <v>1771081</v>
      </c>
    </row>
    <row r="932" spans="1:2" x14ac:dyDescent="0.25">
      <c r="A932" s="9">
        <v>44783</v>
      </c>
      <c r="B932" s="7">
        <v>1773386</v>
      </c>
    </row>
    <row r="933" spans="1:2" x14ac:dyDescent="0.25">
      <c r="A933" s="9">
        <v>44784</v>
      </c>
      <c r="B933" s="7">
        <v>1781162</v>
      </c>
    </row>
    <row r="934" spans="1:2" x14ac:dyDescent="0.25">
      <c r="A934" s="9">
        <v>44785</v>
      </c>
      <c r="B934" s="7">
        <v>1786643</v>
      </c>
    </row>
    <row r="935" spans="1:2" x14ac:dyDescent="0.25">
      <c r="A935" s="9">
        <v>44786</v>
      </c>
      <c r="B935" s="7">
        <v>1791046</v>
      </c>
    </row>
    <row r="936" spans="1:2" x14ac:dyDescent="0.25">
      <c r="A936" s="9">
        <v>44787</v>
      </c>
      <c r="B936" s="7">
        <v>1794069</v>
      </c>
    </row>
    <row r="937" spans="1:2" x14ac:dyDescent="0.25">
      <c r="A937" s="9">
        <v>44788</v>
      </c>
      <c r="B937" s="7">
        <v>1796734</v>
      </c>
    </row>
    <row r="938" spans="1:2" x14ac:dyDescent="0.25">
      <c r="A938" s="9">
        <v>44789</v>
      </c>
      <c r="B938" s="7">
        <v>1801936</v>
      </c>
    </row>
    <row r="939" spans="1:2" x14ac:dyDescent="0.25">
      <c r="A939" s="9">
        <v>44790</v>
      </c>
      <c r="B939" s="7">
        <v>1805698</v>
      </c>
    </row>
    <row r="940" spans="1:2" x14ac:dyDescent="0.25">
      <c r="A940" s="9">
        <v>44791</v>
      </c>
      <c r="B940" s="7">
        <v>1809251</v>
      </c>
    </row>
    <row r="941" spans="1:2" x14ac:dyDescent="0.25">
      <c r="A941" s="9">
        <v>44792</v>
      </c>
      <c r="B941" s="7">
        <v>1812255</v>
      </c>
    </row>
    <row r="942" spans="1:2" x14ac:dyDescent="0.25">
      <c r="A942" s="9">
        <v>44793</v>
      </c>
      <c r="B942" s="7">
        <v>1814915</v>
      </c>
    </row>
    <row r="943" spans="1:2" x14ac:dyDescent="0.25">
      <c r="A943" s="9">
        <v>44794</v>
      </c>
      <c r="B943" s="7">
        <v>1816866</v>
      </c>
    </row>
    <row r="944" spans="1:2" x14ac:dyDescent="0.25">
      <c r="A944" s="9">
        <v>44795</v>
      </c>
      <c r="B944" s="7">
        <v>1818560</v>
      </c>
    </row>
    <row r="945" spans="1:2" x14ac:dyDescent="0.25">
      <c r="A945" s="9">
        <v>44796</v>
      </c>
      <c r="B945" s="7">
        <v>1822187</v>
      </c>
    </row>
    <row r="946" spans="1:2" x14ac:dyDescent="0.25">
      <c r="A946" s="9">
        <v>44797</v>
      </c>
      <c r="B946" s="7">
        <v>1824832</v>
      </c>
    </row>
    <row r="947" spans="1:2" x14ac:dyDescent="0.25">
      <c r="A947" s="9">
        <v>44798</v>
      </c>
      <c r="B947" s="7">
        <v>1827229</v>
      </c>
    </row>
    <row r="948" spans="1:2" x14ac:dyDescent="0.25">
      <c r="A948" s="9">
        <v>44799</v>
      </c>
      <c r="B948" s="7">
        <v>1829361</v>
      </c>
    </row>
    <row r="949" spans="1:2" x14ac:dyDescent="0.25">
      <c r="A949" s="9">
        <v>44800</v>
      </c>
      <c r="B949" s="7">
        <v>1831332</v>
      </c>
    </row>
    <row r="950" spans="1:2" x14ac:dyDescent="0.25">
      <c r="A950" s="9">
        <v>44801</v>
      </c>
      <c r="B950" s="7">
        <v>1832780</v>
      </c>
    </row>
    <row r="951" spans="1:2" x14ac:dyDescent="0.25">
      <c r="A951" s="9">
        <v>44802</v>
      </c>
      <c r="B951" s="7">
        <v>1834190</v>
      </c>
    </row>
    <row r="952" spans="1:2" x14ac:dyDescent="0.25">
      <c r="A952" s="9">
        <v>44803</v>
      </c>
      <c r="B952" s="7">
        <v>1837090</v>
      </c>
    </row>
    <row r="953" spans="1:2" x14ac:dyDescent="0.25">
      <c r="A953" s="9">
        <v>44804</v>
      </c>
      <c r="B953" s="7">
        <v>1839244</v>
      </c>
    </row>
    <row r="954" spans="1:2" x14ac:dyDescent="0.25">
      <c r="A954" s="9">
        <v>44805</v>
      </c>
      <c r="B954" s="7">
        <v>1841288</v>
      </c>
    </row>
    <row r="955" spans="1:2" x14ac:dyDescent="0.25">
      <c r="A955" s="9">
        <v>44806</v>
      </c>
      <c r="B955" s="7">
        <v>1843236</v>
      </c>
    </row>
    <row r="956" spans="1:2" x14ac:dyDescent="0.25">
      <c r="A956" s="9">
        <v>44807</v>
      </c>
      <c r="B956" s="7">
        <v>1844785</v>
      </c>
    </row>
    <row r="957" spans="1:2" x14ac:dyDescent="0.25">
      <c r="A957" s="9">
        <v>44808</v>
      </c>
      <c r="B957" s="7">
        <v>1846094</v>
      </c>
    </row>
    <row r="958" spans="1:2" x14ac:dyDescent="0.25">
      <c r="A958" s="9">
        <v>44809</v>
      </c>
      <c r="B958" s="7">
        <v>1847270</v>
      </c>
    </row>
    <row r="959" spans="1:2" x14ac:dyDescent="0.25">
      <c r="A959" s="9">
        <v>44810</v>
      </c>
      <c r="B959" s="7">
        <v>1850015</v>
      </c>
    </row>
    <row r="960" spans="1:2" x14ac:dyDescent="0.25">
      <c r="A960" s="9">
        <v>44811</v>
      </c>
      <c r="B960" s="7">
        <v>1852286</v>
      </c>
    </row>
    <row r="961" spans="1:2" x14ac:dyDescent="0.25">
      <c r="A961" s="9">
        <v>44812</v>
      </c>
      <c r="B961" s="7">
        <v>1854455</v>
      </c>
    </row>
    <row r="962" spans="1:2" x14ac:dyDescent="0.25">
      <c r="A962" s="9">
        <v>44813</v>
      </c>
      <c r="B962" s="7">
        <v>1856673</v>
      </c>
    </row>
    <row r="963" spans="1:2" x14ac:dyDescent="0.25">
      <c r="A963" s="9">
        <v>44814</v>
      </c>
      <c r="B963" s="7">
        <v>1858497</v>
      </c>
    </row>
    <row r="964" spans="1:2" x14ac:dyDescent="0.25">
      <c r="A964" s="9">
        <v>44815</v>
      </c>
      <c r="B964" s="7">
        <v>1859937</v>
      </c>
    </row>
    <row r="965" spans="1:2" x14ac:dyDescent="0.25">
      <c r="A965" s="9">
        <v>44816</v>
      </c>
      <c r="B965" s="7">
        <v>1861390</v>
      </c>
    </row>
    <row r="966" spans="1:2" x14ac:dyDescent="0.25">
      <c r="A966" s="9">
        <v>44817</v>
      </c>
      <c r="B966" s="7">
        <v>1864742</v>
      </c>
    </row>
    <row r="967" spans="1:2" x14ac:dyDescent="0.25">
      <c r="A967" s="9">
        <v>44818</v>
      </c>
      <c r="B967" s="7">
        <v>1867168</v>
      </c>
    </row>
    <row r="968" spans="1:2" x14ac:dyDescent="0.25">
      <c r="A968" s="9">
        <v>44819</v>
      </c>
      <c r="B968" s="7">
        <v>1869591</v>
      </c>
    </row>
    <row r="969" spans="1:2" x14ac:dyDescent="0.25">
      <c r="A969" s="9">
        <v>44820</v>
      </c>
      <c r="B969" s="7">
        <v>1871900</v>
      </c>
    </row>
    <row r="970" spans="1:2" x14ac:dyDescent="0.25">
      <c r="A970" s="9">
        <v>44821</v>
      </c>
      <c r="B970" s="7">
        <v>1873747</v>
      </c>
    </row>
    <row r="971" spans="1:2" x14ac:dyDescent="0.25">
      <c r="A971" s="9">
        <v>44822</v>
      </c>
      <c r="B971" s="7">
        <v>1875275</v>
      </c>
    </row>
    <row r="972" spans="1:2" x14ac:dyDescent="0.25">
      <c r="A972" s="9">
        <v>44823</v>
      </c>
      <c r="B972" s="7">
        <v>1876584</v>
      </c>
    </row>
    <row r="973" spans="1:2" x14ac:dyDescent="0.25">
      <c r="A973" s="9">
        <v>44824</v>
      </c>
      <c r="B973" s="7">
        <v>1879806</v>
      </c>
    </row>
    <row r="974" spans="1:2" x14ac:dyDescent="0.25">
      <c r="A974" s="9">
        <v>44825</v>
      </c>
      <c r="B974" s="7">
        <v>1882314</v>
      </c>
    </row>
    <row r="975" spans="1:2" x14ac:dyDescent="0.25">
      <c r="A975" s="9">
        <v>44826</v>
      </c>
      <c r="B975" s="7">
        <v>1884859</v>
      </c>
    </row>
    <row r="976" spans="1:2" x14ac:dyDescent="0.25">
      <c r="A976" s="9">
        <v>44827</v>
      </c>
      <c r="B976" s="7">
        <v>1887202</v>
      </c>
    </row>
    <row r="977" spans="1:2" x14ac:dyDescent="0.25">
      <c r="A977" s="9">
        <v>44828</v>
      </c>
      <c r="B977" s="7">
        <v>1889544</v>
      </c>
    </row>
    <row r="978" spans="1:2" x14ac:dyDescent="0.25">
      <c r="A978" s="9">
        <v>44829</v>
      </c>
      <c r="B978" s="7">
        <v>1891341</v>
      </c>
    </row>
    <row r="979" spans="1:2" x14ac:dyDescent="0.25">
      <c r="A979" s="9">
        <v>44830</v>
      </c>
      <c r="B979" s="7">
        <v>1892947</v>
      </c>
    </row>
    <row r="980" spans="1:2" x14ac:dyDescent="0.25">
      <c r="A980" s="9">
        <v>44831</v>
      </c>
      <c r="B980" s="7">
        <v>1897307</v>
      </c>
    </row>
    <row r="981" spans="1:2" x14ac:dyDescent="0.25">
      <c r="A981" s="9">
        <v>44832</v>
      </c>
      <c r="B981" s="7">
        <v>1900761</v>
      </c>
    </row>
    <row r="982" spans="1:2" x14ac:dyDescent="0.25">
      <c r="A982" s="9">
        <v>44833</v>
      </c>
      <c r="B982" s="7">
        <v>1904192</v>
      </c>
    </row>
    <row r="983" spans="1:2" x14ac:dyDescent="0.25">
      <c r="A983" s="9">
        <v>44834</v>
      </c>
      <c r="B983" s="7">
        <v>1907907</v>
      </c>
    </row>
    <row r="984" spans="1:2" x14ac:dyDescent="0.25">
      <c r="A984" s="9">
        <v>44835</v>
      </c>
      <c r="B984" s="7">
        <v>1911417</v>
      </c>
    </row>
    <row r="985" spans="1:2" x14ac:dyDescent="0.25">
      <c r="A985" s="9">
        <v>44836</v>
      </c>
      <c r="B985" s="7">
        <v>1914280</v>
      </c>
    </row>
    <row r="986" spans="1:2" x14ac:dyDescent="0.25">
      <c r="A986" s="9">
        <v>44837</v>
      </c>
      <c r="B986" s="7">
        <v>1916993</v>
      </c>
    </row>
    <row r="987" spans="1:2" x14ac:dyDescent="0.25">
      <c r="A987" s="9">
        <v>44838</v>
      </c>
      <c r="B987" s="7">
        <v>1924139</v>
      </c>
    </row>
    <row r="988" spans="1:2" x14ac:dyDescent="0.25">
      <c r="A988" s="9">
        <v>44839</v>
      </c>
      <c r="B988" s="7">
        <v>1930062</v>
      </c>
    </row>
    <row r="989" spans="1:2" x14ac:dyDescent="0.25">
      <c r="A989" s="9">
        <v>44840</v>
      </c>
      <c r="B989" s="7">
        <v>1936270</v>
      </c>
    </row>
    <row r="990" spans="1:2" x14ac:dyDescent="0.25">
      <c r="A990" s="9">
        <v>44841</v>
      </c>
      <c r="B990" s="7">
        <v>1942204</v>
      </c>
    </row>
    <row r="991" spans="1:2" x14ac:dyDescent="0.25">
      <c r="A991" s="9">
        <v>44842</v>
      </c>
      <c r="B991" s="7">
        <v>1948402</v>
      </c>
    </row>
    <row r="992" spans="1:2" x14ac:dyDescent="0.25">
      <c r="A992" s="9">
        <v>44843</v>
      </c>
      <c r="B992" s="7">
        <v>1953197</v>
      </c>
    </row>
    <row r="993" spans="1:2" x14ac:dyDescent="0.25">
      <c r="A993" s="9">
        <v>44844</v>
      </c>
      <c r="B993" s="7">
        <v>1957916</v>
      </c>
    </row>
    <row r="994" spans="1:2" x14ac:dyDescent="0.25">
      <c r="A994" s="9">
        <v>44845</v>
      </c>
      <c r="B994" s="7">
        <v>1969648</v>
      </c>
    </row>
    <row r="995" spans="1:2" x14ac:dyDescent="0.25">
      <c r="A995" s="9">
        <v>44846</v>
      </c>
      <c r="B995" s="7">
        <v>1979259</v>
      </c>
    </row>
    <row r="996" spans="1:2" x14ac:dyDescent="0.25">
      <c r="A996" s="9">
        <v>44847</v>
      </c>
      <c r="B996" s="7">
        <v>1988760</v>
      </c>
    </row>
    <row r="997" spans="1:2" x14ac:dyDescent="0.25">
      <c r="A997" s="9">
        <v>44848</v>
      </c>
      <c r="B997" s="7">
        <v>1997847</v>
      </c>
    </row>
    <row r="998" spans="1:2" x14ac:dyDescent="0.25">
      <c r="A998" s="9">
        <v>44849</v>
      </c>
      <c r="B998" s="7">
        <v>2005884</v>
      </c>
    </row>
    <row r="999" spans="1:2" x14ac:dyDescent="0.25">
      <c r="A999" s="9">
        <v>44850</v>
      </c>
      <c r="B999" s="7">
        <v>2012065</v>
      </c>
    </row>
    <row r="1000" spans="1:2" x14ac:dyDescent="0.25">
      <c r="A1000" s="9">
        <v>44851</v>
      </c>
      <c r="B1000" s="7">
        <v>2017261</v>
      </c>
    </row>
    <row r="1001" spans="1:2" x14ac:dyDescent="0.25">
      <c r="A1001" s="9">
        <v>44852</v>
      </c>
      <c r="B1001" s="7">
        <v>2029195</v>
      </c>
    </row>
    <row r="1002" spans="1:2" x14ac:dyDescent="0.25">
      <c r="A1002" s="9">
        <v>44853</v>
      </c>
      <c r="B1002" s="7">
        <v>2037947</v>
      </c>
    </row>
    <row r="1003" spans="1:2" x14ac:dyDescent="0.25">
      <c r="A1003" s="9">
        <v>44854</v>
      </c>
      <c r="B1003" s="7">
        <v>2046123</v>
      </c>
    </row>
    <row r="1004" spans="1:2" x14ac:dyDescent="0.25">
      <c r="A1004" s="9">
        <v>44855</v>
      </c>
      <c r="B1004" s="7">
        <v>2053370</v>
      </c>
    </row>
    <row r="1005" spans="1:2" x14ac:dyDescent="0.25">
      <c r="A1005" s="9">
        <v>44856</v>
      </c>
      <c r="B1005" s="7">
        <v>2059709</v>
      </c>
    </row>
    <row r="1006" spans="1:2" x14ac:dyDescent="0.25">
      <c r="A1006" s="9">
        <v>44857</v>
      </c>
      <c r="B1006" s="7">
        <v>2064163</v>
      </c>
    </row>
    <row r="1007" spans="1:2" x14ac:dyDescent="0.25">
      <c r="A1007" s="9">
        <v>44858</v>
      </c>
      <c r="B1007" s="7">
        <v>2067790</v>
      </c>
    </row>
    <row r="1008" spans="1:2" x14ac:dyDescent="0.25">
      <c r="A1008" s="9">
        <v>44859</v>
      </c>
      <c r="B1008" s="7">
        <v>2070784</v>
      </c>
    </row>
    <row r="1009" spans="1:5" x14ac:dyDescent="0.25">
      <c r="A1009" s="9">
        <v>44860</v>
      </c>
      <c r="B1009" s="7">
        <v>2080341</v>
      </c>
    </row>
    <row r="1010" spans="1:5" x14ac:dyDescent="0.25">
      <c r="A1010" s="9">
        <v>44861</v>
      </c>
      <c r="B1010" s="7">
        <v>2086588</v>
      </c>
    </row>
    <row r="1011" spans="1:5" x14ac:dyDescent="0.25">
      <c r="A1011" s="9">
        <v>44862</v>
      </c>
      <c r="B1011" s="7">
        <v>2091889</v>
      </c>
    </row>
    <row r="1012" spans="1:5" x14ac:dyDescent="0.25">
      <c r="A1012" s="9">
        <v>44863</v>
      </c>
      <c r="B1012" s="7">
        <v>2096520</v>
      </c>
    </row>
    <row r="1013" spans="1:5" x14ac:dyDescent="0.25">
      <c r="A1013" s="9">
        <v>44864</v>
      </c>
      <c r="B1013" s="7">
        <v>2099760</v>
      </c>
    </row>
    <row r="1014" spans="1:5" x14ac:dyDescent="0.25">
      <c r="A1014" s="9">
        <v>44865</v>
      </c>
      <c r="B1014" s="7">
        <v>2102372</v>
      </c>
    </row>
    <row r="1015" spans="1:5" x14ac:dyDescent="0.25">
      <c r="A1015" s="9">
        <v>44866</v>
      </c>
      <c r="B1015" s="7">
        <v>2108024</v>
      </c>
    </row>
    <row r="1016" spans="1:5" x14ac:dyDescent="0.25">
      <c r="A1016" s="9">
        <v>44867</v>
      </c>
      <c r="B1016" s="7">
        <v>2112110</v>
      </c>
    </row>
    <row r="1017" spans="1:5" x14ac:dyDescent="0.25">
      <c r="A1017" s="9">
        <v>44868</v>
      </c>
      <c r="B1017" s="7">
        <v>2115621</v>
      </c>
    </row>
    <row r="1018" spans="1:5" x14ac:dyDescent="0.25">
      <c r="A1018" s="9">
        <v>44869</v>
      </c>
      <c r="B1018" s="7">
        <v>2118749</v>
      </c>
    </row>
    <row r="1019" spans="1:5" x14ac:dyDescent="0.25">
      <c r="A1019" s="9">
        <v>44870</v>
      </c>
      <c r="B1019" s="7">
        <v>2121435</v>
      </c>
    </row>
    <row r="1020" spans="1:5" x14ac:dyDescent="0.25">
      <c r="A1020" s="9">
        <v>44871</v>
      </c>
      <c r="B1020" s="7">
        <v>2123328</v>
      </c>
    </row>
    <row r="1021" spans="1:5" x14ac:dyDescent="0.25">
      <c r="A1021" s="9">
        <v>44872</v>
      </c>
      <c r="B1021" s="7">
        <v>2125004</v>
      </c>
    </row>
    <row r="1022" spans="1:5" x14ac:dyDescent="0.25">
      <c r="A1022" s="9">
        <v>44873</v>
      </c>
      <c r="B1022" s="7">
        <v>2128279</v>
      </c>
    </row>
    <row r="1023" spans="1:5" x14ac:dyDescent="0.25">
      <c r="A1023" s="9">
        <v>44874</v>
      </c>
      <c r="B1023" s="7">
        <v>2131554</v>
      </c>
      <c r="C1023" s="7">
        <v>2131554</v>
      </c>
      <c r="D1023" s="24">
        <v>2131554</v>
      </c>
      <c r="E1023" s="24">
        <v>2131554</v>
      </c>
    </row>
    <row r="1024" spans="1:5" x14ac:dyDescent="0.25">
      <c r="A1024" s="9">
        <v>44875</v>
      </c>
      <c r="C1024" s="7">
        <f t="shared" ref="C1024:C1055" si="0">_xlfn.FORECAST.ETS(A1024,$B$2:$B$1023,$A$2:$A$1023,1,1)</f>
        <v>2135598.4328388898</v>
      </c>
      <c r="D1024" s="24">
        <f t="shared" ref="D1024:D1055" si="1">C1024-_xlfn.FORECAST.ETS.CONFINT(A1024,$B$2:$B$1023,$A$2:$A$1023,0.95,1,1)</f>
        <v>2132356.2459826376</v>
      </c>
      <c r="E1024" s="24">
        <f t="shared" ref="E1024:E1055" si="2">C1024+_xlfn.FORECAST.ETS.CONFINT(A1024,$B$2:$B$1023,$A$2:$A$1023,0.95,1,1)</f>
        <v>2138840.6196951419</v>
      </c>
    </row>
    <row r="1025" spans="1:5" x14ac:dyDescent="0.25">
      <c r="A1025" s="9">
        <v>44876</v>
      </c>
      <c r="C1025" s="7">
        <f t="shared" si="0"/>
        <v>2139641.1572895511</v>
      </c>
      <c r="D1025" s="24">
        <f t="shared" si="1"/>
        <v>2134828.4926443738</v>
      </c>
      <c r="E1025" s="24">
        <f t="shared" si="2"/>
        <v>2144453.8219347284</v>
      </c>
    </row>
    <row r="1026" spans="1:5" x14ac:dyDescent="0.25">
      <c r="A1026" s="9">
        <v>44877</v>
      </c>
      <c r="C1026" s="7">
        <f t="shared" si="0"/>
        <v>2143683.881740212</v>
      </c>
      <c r="D1026" s="24">
        <f t="shared" si="1"/>
        <v>2137503.432483959</v>
      </c>
      <c r="E1026" s="24">
        <f t="shared" si="2"/>
        <v>2149864.3309964649</v>
      </c>
    </row>
    <row r="1027" spans="1:5" x14ac:dyDescent="0.25">
      <c r="A1027" s="9">
        <v>44878</v>
      </c>
      <c r="C1027" s="7">
        <f t="shared" si="0"/>
        <v>2147726.6061908728</v>
      </c>
      <c r="D1027" s="24">
        <f t="shared" si="1"/>
        <v>2140254.8953089588</v>
      </c>
      <c r="E1027" s="24">
        <f t="shared" si="2"/>
        <v>2155198.3170727869</v>
      </c>
    </row>
    <row r="1028" spans="1:5" x14ac:dyDescent="0.25">
      <c r="A1028" s="9">
        <v>44879</v>
      </c>
      <c r="C1028" s="7">
        <f t="shared" si="0"/>
        <v>2151769.3306415337</v>
      </c>
      <c r="D1028" s="24">
        <f t="shared" si="1"/>
        <v>2143037.0156968096</v>
      </c>
      <c r="E1028" s="24">
        <f t="shared" si="2"/>
        <v>2160501.6455862578</v>
      </c>
    </row>
    <row r="1029" spans="1:5" x14ac:dyDescent="0.25">
      <c r="A1029" s="9">
        <v>44880</v>
      </c>
      <c r="C1029" s="7">
        <f t="shared" si="0"/>
        <v>2155812.055092195</v>
      </c>
      <c r="D1029" s="24">
        <f t="shared" si="1"/>
        <v>2145827.8381871269</v>
      </c>
      <c r="E1029" s="24">
        <f t="shared" si="2"/>
        <v>2165796.2719972632</v>
      </c>
    </row>
    <row r="1030" spans="1:5" x14ac:dyDescent="0.25">
      <c r="A1030" s="9">
        <v>44881</v>
      </c>
      <c r="C1030" s="7">
        <f t="shared" si="0"/>
        <v>2159854.7795428559</v>
      </c>
      <c r="D1030" s="24">
        <f t="shared" si="1"/>
        <v>2148615.2820421113</v>
      </c>
      <c r="E1030" s="24">
        <f t="shared" si="2"/>
        <v>2171094.2770436006</v>
      </c>
    </row>
    <row r="1031" spans="1:5" x14ac:dyDescent="0.25">
      <c r="A1031" s="9">
        <v>44882</v>
      </c>
      <c r="C1031" s="7">
        <f t="shared" si="0"/>
        <v>2163897.5039935168</v>
      </c>
      <c r="D1031" s="24">
        <f t="shared" si="1"/>
        <v>2151392.1240830645</v>
      </c>
      <c r="E1031" s="24">
        <f t="shared" si="2"/>
        <v>2176402.8839039691</v>
      </c>
    </row>
    <row r="1032" spans="1:5" x14ac:dyDescent="0.25">
      <c r="A1032" s="9">
        <v>44883</v>
      </c>
      <c r="C1032" s="7">
        <f t="shared" si="0"/>
        <v>2167940.2284441777</v>
      </c>
      <c r="D1032" s="24">
        <f t="shared" si="1"/>
        <v>2154153.8109639371</v>
      </c>
      <c r="E1032" s="24">
        <f t="shared" si="2"/>
        <v>2181726.6459244182</v>
      </c>
    </row>
    <row r="1033" spans="1:5" x14ac:dyDescent="0.25">
      <c r="A1033" s="9">
        <v>44884</v>
      </c>
      <c r="C1033" s="7">
        <f t="shared" si="0"/>
        <v>2171982.952894839</v>
      </c>
      <c r="D1033" s="24">
        <f t="shared" si="1"/>
        <v>2156897.3738009166</v>
      </c>
      <c r="E1033" s="24">
        <f t="shared" si="2"/>
        <v>2187068.5319887614</v>
      </c>
    </row>
    <row r="1034" spans="1:5" x14ac:dyDescent="0.25">
      <c r="A1034" s="9">
        <v>44885</v>
      </c>
      <c r="C1034" s="7">
        <f t="shared" si="0"/>
        <v>2176025.6773454999</v>
      </c>
      <c r="D1034" s="24">
        <f t="shared" si="1"/>
        <v>2159620.8381963712</v>
      </c>
      <c r="E1034" s="24">
        <f t="shared" si="2"/>
        <v>2192430.5164946285</v>
      </c>
    </row>
    <row r="1035" spans="1:5" x14ac:dyDescent="0.25">
      <c r="A1035" s="9">
        <v>44886</v>
      </c>
      <c r="C1035" s="7">
        <f t="shared" si="0"/>
        <v>2180068.4017961607</v>
      </c>
      <c r="D1035" s="24">
        <f t="shared" si="1"/>
        <v>2162322.8809107547</v>
      </c>
      <c r="E1035" s="24">
        <f t="shared" si="2"/>
        <v>2197813.9226815668</v>
      </c>
    </row>
    <row r="1036" spans="1:5" x14ac:dyDescent="0.25">
      <c r="A1036" s="9">
        <v>44887</v>
      </c>
      <c r="C1036" s="7">
        <f t="shared" si="0"/>
        <v>2184111.1262468221</v>
      </c>
      <c r="D1036" s="24">
        <f t="shared" si="1"/>
        <v>2165002.6192308012</v>
      </c>
      <c r="E1036" s="24">
        <f t="shared" si="2"/>
        <v>2203219.6332628429</v>
      </c>
    </row>
    <row r="1037" spans="1:5" x14ac:dyDescent="0.25">
      <c r="A1037" s="9">
        <v>44888</v>
      </c>
      <c r="C1037" s="7">
        <f t="shared" si="0"/>
        <v>2188153.8506974829</v>
      </c>
      <c r="D1037" s="24">
        <f t="shared" si="1"/>
        <v>2167659.4762011706</v>
      </c>
      <c r="E1037" s="24">
        <f t="shared" si="2"/>
        <v>2208648.2251937953</v>
      </c>
    </row>
    <row r="1038" spans="1:5" x14ac:dyDescent="0.25">
      <c r="A1038" s="9">
        <v>44889</v>
      </c>
      <c r="C1038" s="7">
        <f t="shared" si="0"/>
        <v>2192196.5751481438</v>
      </c>
      <c r="D1038" s="24">
        <f t="shared" si="1"/>
        <v>2170293.0914032855</v>
      </c>
      <c r="E1038" s="24">
        <f t="shared" si="2"/>
        <v>2214100.0588930021</v>
      </c>
    </row>
    <row r="1039" spans="1:5" x14ac:dyDescent="0.25">
      <c r="A1039" s="9">
        <v>44890</v>
      </c>
      <c r="C1039" s="7">
        <f t="shared" si="0"/>
        <v>2196239.2995988047</v>
      </c>
      <c r="D1039" s="24">
        <f t="shared" si="1"/>
        <v>2172903.2602025117</v>
      </c>
      <c r="E1039" s="24">
        <f t="shared" si="2"/>
        <v>2219575.3389950977</v>
      </c>
    </row>
    <row r="1040" spans="1:5" x14ac:dyDescent="0.25">
      <c r="A1040" s="9">
        <v>44891</v>
      </c>
      <c r="C1040" s="7">
        <f t="shared" si="0"/>
        <v>2200282.024049466</v>
      </c>
      <c r="D1040" s="24">
        <f t="shared" si="1"/>
        <v>2175489.891397093</v>
      </c>
      <c r="E1040" s="24">
        <f t="shared" si="2"/>
        <v>2225074.1567018391</v>
      </c>
    </row>
    <row r="1041" spans="1:5" x14ac:dyDescent="0.25">
      <c r="A1041" s="9">
        <v>44892</v>
      </c>
      <c r="C1041" s="7">
        <f t="shared" si="0"/>
        <v>2204324.7485001269</v>
      </c>
      <c r="D1041" s="24">
        <f t="shared" si="1"/>
        <v>2178052.9771051616</v>
      </c>
      <c r="E1041" s="24">
        <f t="shared" si="2"/>
        <v>2230596.5198950921</v>
      </c>
    </row>
    <row r="1042" spans="1:5" x14ac:dyDescent="0.25">
      <c r="A1042" s="9">
        <v>44893</v>
      </c>
      <c r="C1042" s="7">
        <f t="shared" si="0"/>
        <v>2208367.4729507877</v>
      </c>
      <c r="D1042" s="24">
        <f t="shared" si="1"/>
        <v>2180592.5709912805</v>
      </c>
      <c r="E1042" s="24">
        <f t="shared" si="2"/>
        <v>2236142.374910295</v>
      </c>
    </row>
    <row r="1043" spans="1:5" x14ac:dyDescent="0.25">
      <c r="A1043" s="9">
        <v>44894</v>
      </c>
      <c r="C1043" s="7">
        <f t="shared" si="0"/>
        <v>2212410.1974014491</v>
      </c>
      <c r="D1043" s="24">
        <f t="shared" si="1"/>
        <v>2183108.7722966666</v>
      </c>
      <c r="E1043" s="24">
        <f t="shared" si="2"/>
        <v>2241711.6225062315</v>
      </c>
    </row>
    <row r="1044" spans="1:5" x14ac:dyDescent="0.25">
      <c r="A1044" s="9">
        <v>44895</v>
      </c>
      <c r="C1044" s="7">
        <f t="shared" si="0"/>
        <v>2216452.92185211</v>
      </c>
      <c r="D1044" s="24">
        <f t="shared" si="1"/>
        <v>2185601.7139829253</v>
      </c>
      <c r="E1044" s="24">
        <f t="shared" si="2"/>
        <v>2247304.1297212946</v>
      </c>
    </row>
    <row r="1045" spans="1:5" x14ac:dyDescent="0.25">
      <c r="A1045" s="9">
        <v>44896</v>
      </c>
      <c r="C1045" s="7">
        <f t="shared" si="0"/>
        <v>2220495.6463027708</v>
      </c>
      <c r="D1045" s="24">
        <f t="shared" si="1"/>
        <v>2188071.5538384449</v>
      </c>
      <c r="E1045" s="24">
        <f t="shared" si="2"/>
        <v>2252919.7387670968</v>
      </c>
    </row>
    <row r="1046" spans="1:5" x14ac:dyDescent="0.25">
      <c r="A1046" s="9">
        <v>44897</v>
      </c>
      <c r="C1046" s="7">
        <f t="shared" si="0"/>
        <v>2224538.3707534317</v>
      </c>
      <c r="D1046" s="24">
        <f t="shared" si="1"/>
        <v>2190518.4677488781</v>
      </c>
      <c r="E1046" s="24">
        <f t="shared" si="2"/>
        <v>2258558.2737579853</v>
      </c>
    </row>
    <row r="1047" spans="1:5" x14ac:dyDescent="0.25">
      <c r="A1047" s="9">
        <v>44898</v>
      </c>
      <c r="C1047" s="7">
        <f t="shared" si="0"/>
        <v>2228581.095204093</v>
      </c>
      <c r="D1047" s="24">
        <f t="shared" si="1"/>
        <v>2192942.6445682216</v>
      </c>
      <c r="E1047" s="24">
        <f t="shared" si="2"/>
        <v>2264219.5458399644</v>
      </c>
    </row>
    <row r="1048" spans="1:5" x14ac:dyDescent="0.25">
      <c r="A1048" s="9">
        <v>44899</v>
      </c>
      <c r="C1048" s="7">
        <f t="shared" si="0"/>
        <v>2232623.8196547539</v>
      </c>
      <c r="D1048" s="24">
        <f t="shared" si="1"/>
        <v>2195344.2821868719</v>
      </c>
      <c r="E1048" s="24">
        <f t="shared" si="2"/>
        <v>2269903.3571226359</v>
      </c>
    </row>
    <row r="1049" spans="1:5" x14ac:dyDescent="0.25">
      <c r="A1049" s="9">
        <v>44900</v>
      </c>
      <c r="C1049" s="7">
        <f t="shared" si="0"/>
        <v>2236666.5441054148</v>
      </c>
      <c r="D1049" s="24">
        <f t="shared" si="1"/>
        <v>2197723.5845036306</v>
      </c>
      <c r="E1049" s="24">
        <f t="shared" si="2"/>
        <v>2275609.5037071989</v>
      </c>
    </row>
    <row r="1050" spans="1:5" x14ac:dyDescent="0.25">
      <c r="A1050" s="9">
        <v>44901</v>
      </c>
      <c r="C1050" s="7">
        <f t="shared" si="0"/>
        <v>2240709.2685560756</v>
      </c>
      <c r="D1050" s="24">
        <f t="shared" si="1"/>
        <v>2200080.7590863472</v>
      </c>
      <c r="E1050" s="24">
        <f t="shared" si="2"/>
        <v>2281337.7780258041</v>
      </c>
    </row>
    <row r="1051" spans="1:5" x14ac:dyDescent="0.25">
      <c r="A1051" s="9">
        <v>44902</v>
      </c>
      <c r="C1051" s="7">
        <f t="shared" si="0"/>
        <v>2244751.993006737</v>
      </c>
      <c r="D1051" s="24">
        <f t="shared" si="1"/>
        <v>2202416.015361221</v>
      </c>
      <c r="E1051" s="24">
        <f t="shared" si="2"/>
        <v>2287087.9706522529</v>
      </c>
    </row>
    <row r="1052" spans="1:5" x14ac:dyDescent="0.25">
      <c r="A1052" s="9">
        <v>44903</v>
      </c>
      <c r="C1052" s="7">
        <f t="shared" si="0"/>
        <v>2248794.7174573978</v>
      </c>
      <c r="D1052" s="24">
        <f t="shared" si="1"/>
        <v>2204729.5632107467</v>
      </c>
      <c r="E1052" s="24">
        <f t="shared" si="2"/>
        <v>2292859.8717040489</v>
      </c>
    </row>
    <row r="1053" spans="1:5" x14ac:dyDescent="0.25">
      <c r="A1053" s="9">
        <v>44904</v>
      </c>
      <c r="C1053" s="7">
        <f t="shared" si="0"/>
        <v>2252837.4419080587</v>
      </c>
      <c r="D1053" s="24">
        <f t="shared" si="1"/>
        <v>2207021.6118894299</v>
      </c>
      <c r="E1053" s="24">
        <f t="shared" si="2"/>
        <v>2298653.2719266876</v>
      </c>
    </row>
    <row r="1054" spans="1:5" x14ac:dyDescent="0.25">
      <c r="A1054" s="9">
        <v>44905</v>
      </c>
      <c r="C1054" s="7">
        <f t="shared" si="0"/>
        <v>2256880.16635872</v>
      </c>
      <c r="D1054" s="24">
        <f t="shared" si="1"/>
        <v>2209292.3691878966</v>
      </c>
      <c r="E1054" s="24">
        <f t="shared" si="2"/>
        <v>2304467.9635295435</v>
      </c>
    </row>
    <row r="1055" spans="1:5" x14ac:dyDescent="0.25">
      <c r="A1055" s="9">
        <v>44906</v>
      </c>
      <c r="C1055" s="7">
        <f t="shared" si="0"/>
        <v>2260922.8908093809</v>
      </c>
      <c r="D1055" s="24">
        <f t="shared" si="1"/>
        <v>2211542.0407920587</v>
      </c>
      <c r="E1055" s="24">
        <f t="shared" si="2"/>
        <v>2310303.7408267031</v>
      </c>
    </row>
    <row r="1056" spans="1:5" x14ac:dyDescent="0.25">
      <c r="A1056" s="9">
        <v>44907</v>
      </c>
      <c r="C1056" s="7">
        <f t="shared" ref="C1056:C1087" si="3">_xlfn.FORECAST.ETS(A1056,$B$2:$B$1023,$A$2:$A$1023,1,1)</f>
        <v>2264965.6152600418</v>
      </c>
      <c r="D1056" s="24">
        <f t="shared" ref="D1056:D1087" si="4">C1056-_xlfn.FORECAST.ETS.CONFINT(A1056,$B$2:$B$1023,$A$2:$A$1023,0.95,1,1)</f>
        <v>2213770.8297960232</v>
      </c>
      <c r="E1056" s="24">
        <f t="shared" ref="E1056:E1087" si="5">C1056+_xlfn.FORECAST.ETS.CONFINT(A1056,$B$2:$B$1023,$A$2:$A$1023,0.95,1,1)</f>
        <v>2316160.4007240604</v>
      </c>
    </row>
    <row r="1057" spans="1:5" x14ac:dyDescent="0.25">
      <c r="A1057" s="9">
        <v>44908</v>
      </c>
      <c r="C1057" s="7">
        <f t="shared" si="3"/>
        <v>2269008.3397107027</v>
      </c>
      <c r="D1057" s="24">
        <f t="shared" si="4"/>
        <v>2215978.9363365569</v>
      </c>
      <c r="E1057" s="24">
        <f t="shared" si="5"/>
        <v>2322037.7430848484</v>
      </c>
    </row>
    <row r="1058" spans="1:5" x14ac:dyDescent="0.25">
      <c r="A1058" s="9">
        <v>44909</v>
      </c>
      <c r="C1058" s="7">
        <f t="shared" si="3"/>
        <v>2273051.064161364</v>
      </c>
      <c r="D1058" s="24">
        <f t="shared" si="4"/>
        <v>2218166.5573238991</v>
      </c>
      <c r="E1058" s="24">
        <f t="shared" si="5"/>
        <v>2327935.5709988289</v>
      </c>
    </row>
    <row r="1059" spans="1:5" x14ac:dyDescent="0.25">
      <c r="A1059" s="9">
        <v>44910</v>
      </c>
      <c r="C1059" s="7">
        <f t="shared" si="3"/>
        <v>2277093.7886120249</v>
      </c>
      <c r="D1059" s="24">
        <f t="shared" si="4"/>
        <v>2220333.8862490542</v>
      </c>
      <c r="E1059" s="24">
        <f t="shared" si="5"/>
        <v>2333853.6909749955</v>
      </c>
    </row>
    <row r="1060" spans="1:5" x14ac:dyDescent="0.25">
      <c r="A1060" s="9">
        <v>44911</v>
      </c>
      <c r="C1060" s="7">
        <f t="shared" si="3"/>
        <v>2281136.5130626857</v>
      </c>
      <c r="D1060" s="24">
        <f t="shared" si="4"/>
        <v>2222481.1130518592</v>
      </c>
      <c r="E1060" s="24">
        <f t="shared" si="5"/>
        <v>2339791.9130735123</v>
      </c>
    </row>
    <row r="1061" spans="1:5" x14ac:dyDescent="0.25">
      <c r="A1061" s="9">
        <v>44912</v>
      </c>
      <c r="C1061" s="7">
        <f t="shared" si="3"/>
        <v>2285179.2375133466</v>
      </c>
      <c r="D1061" s="24">
        <f t="shared" si="4"/>
        <v>2224608.4240373364</v>
      </c>
      <c r="E1061" s="24">
        <f t="shared" si="5"/>
        <v>2345750.0509893568</v>
      </c>
    </row>
    <row r="1062" spans="1:5" x14ac:dyDescent="0.25">
      <c r="A1062" s="9">
        <v>44913</v>
      </c>
      <c r="C1062" s="7">
        <f t="shared" si="3"/>
        <v>2289221.9619640079</v>
      </c>
      <c r="D1062" s="24">
        <f t="shared" si="4"/>
        <v>2226716.0018303841</v>
      </c>
      <c r="E1062" s="24">
        <f t="shared" si="5"/>
        <v>2351727.9220976317</v>
      </c>
    </row>
    <row r="1063" spans="1:5" x14ac:dyDescent="0.25">
      <c r="A1063" s="9">
        <v>44914</v>
      </c>
      <c r="C1063" s="7">
        <f t="shared" si="3"/>
        <v>2293264.6864146688</v>
      </c>
      <c r="D1063" s="24">
        <f t="shared" si="4"/>
        <v>2228804.0253608357</v>
      </c>
      <c r="E1063" s="24">
        <f t="shared" si="5"/>
        <v>2357725.3474685019</v>
      </c>
    </row>
    <row r="1064" spans="1:5" x14ac:dyDescent="0.25">
      <c r="A1064" s="9">
        <v>44915</v>
      </c>
      <c r="C1064" s="7">
        <f t="shared" si="3"/>
        <v>2297307.4108653297</v>
      </c>
      <c r="D1064" s="24">
        <f t="shared" si="4"/>
        <v>2230872.6698725014</v>
      </c>
      <c r="E1064" s="24">
        <f t="shared" si="5"/>
        <v>2363742.1518581579</v>
      </c>
    </row>
    <row r="1065" spans="1:5" x14ac:dyDescent="0.25">
      <c r="A1065" s="9">
        <v>44916</v>
      </c>
      <c r="C1065" s="7">
        <f t="shared" si="3"/>
        <v>2301350.135315991</v>
      </c>
      <c r="D1065" s="24">
        <f t="shared" si="4"/>
        <v>2232922.1069510533</v>
      </c>
      <c r="E1065" s="24">
        <f t="shared" si="5"/>
        <v>2369778.1636809288</v>
      </c>
    </row>
    <row r="1066" spans="1:5" x14ac:dyDescent="0.25">
      <c r="A1066" s="9">
        <v>44917</v>
      </c>
      <c r="C1066" s="7">
        <f t="shared" si="3"/>
        <v>2305392.8597666519</v>
      </c>
      <c r="D1066" s="24">
        <f t="shared" si="4"/>
        <v>2234952.5045666085</v>
      </c>
      <c r="E1066" s="24">
        <f t="shared" si="5"/>
        <v>2375833.2149666953</v>
      </c>
    </row>
    <row r="1067" spans="1:5" x14ac:dyDescent="0.25">
      <c r="A1067" s="9">
        <v>44918</v>
      </c>
      <c r="C1067" s="7">
        <f t="shared" si="3"/>
        <v>2309435.5842173127</v>
      </c>
      <c r="D1067" s="24">
        <f t="shared" si="4"/>
        <v>2236964.0271276762</v>
      </c>
      <c r="E1067" s="24">
        <f t="shared" si="5"/>
        <v>2381907.1413069493</v>
      </c>
    </row>
    <row r="1068" spans="1:5" x14ac:dyDescent="0.25">
      <c r="A1068" s="9">
        <v>44919</v>
      </c>
      <c r="C1068" s="7">
        <f t="shared" si="3"/>
        <v>2313478.3086679736</v>
      </c>
      <c r="D1068" s="24">
        <f t="shared" si="4"/>
        <v>2238956.835543761</v>
      </c>
      <c r="E1068" s="24">
        <f t="shared" si="5"/>
        <v>2387999.7817921862</v>
      </c>
    </row>
    <row r="1069" spans="1:5" x14ac:dyDescent="0.25">
      <c r="A1069" s="9">
        <v>44920</v>
      </c>
      <c r="C1069" s="7">
        <f t="shared" si="3"/>
        <v>2317521.033118635</v>
      </c>
      <c r="D1069" s="24">
        <f t="shared" si="4"/>
        <v>2240931.0872944435</v>
      </c>
      <c r="E1069" s="24">
        <f t="shared" si="5"/>
        <v>2394110.9789428264</v>
      </c>
    </row>
    <row r="1070" spans="1:5" x14ac:dyDescent="0.25">
      <c r="A1070" s="9">
        <v>44921</v>
      </c>
      <c r="C1070" s="7">
        <f t="shared" si="3"/>
        <v>2321563.7575692958</v>
      </c>
      <c r="D1070" s="24">
        <f t="shared" si="4"/>
        <v>2242886.9365031668</v>
      </c>
      <c r="E1070" s="24">
        <f t="shared" si="5"/>
        <v>2400240.5786354248</v>
      </c>
    </row>
    <row r="1071" spans="1:5" x14ac:dyDescent="0.25">
      <c r="A1071" s="9">
        <v>44922</v>
      </c>
      <c r="C1071" s="7">
        <f t="shared" si="3"/>
        <v>2325606.4820199567</v>
      </c>
      <c r="D1071" s="24">
        <f t="shared" si="4"/>
        <v>2244824.53401432</v>
      </c>
      <c r="E1071" s="24">
        <f t="shared" si="5"/>
        <v>2406388.4300255934</v>
      </c>
    </row>
    <row r="1072" spans="1:5" x14ac:dyDescent="0.25">
      <c r="A1072" s="9">
        <v>44923</v>
      </c>
      <c r="C1072" s="7">
        <f t="shared" si="3"/>
        <v>2329649.206470618</v>
      </c>
      <c r="D1072" s="24">
        <f t="shared" si="4"/>
        <v>2246744.0274724439</v>
      </c>
      <c r="E1072" s="24">
        <f t="shared" si="5"/>
        <v>2412554.3854687922</v>
      </c>
    </row>
    <row r="1073" spans="1:5" x14ac:dyDescent="0.25">
      <c r="A1073" s="9">
        <v>44924</v>
      </c>
      <c r="C1073" s="7">
        <f t="shared" si="3"/>
        <v>2333691.9309212789</v>
      </c>
      <c r="D1073" s="24">
        <f t="shared" si="4"/>
        <v>2248645.5614026515</v>
      </c>
      <c r="E1073" s="24">
        <f t="shared" si="5"/>
        <v>2418738.3004399063</v>
      </c>
    </row>
    <row r="1074" spans="1:5" x14ac:dyDescent="0.25">
      <c r="A1074" s="9">
        <v>44925</v>
      </c>
      <c r="C1074" s="7">
        <f t="shared" si="3"/>
        <v>2337734.6553719398</v>
      </c>
      <c r="D1074" s="24">
        <f t="shared" si="4"/>
        <v>2250529.2772915154</v>
      </c>
      <c r="E1074" s="24">
        <f t="shared" si="5"/>
        <v>2424940.0334523642</v>
      </c>
    </row>
    <row r="1075" spans="1:5" x14ac:dyDescent="0.25">
      <c r="A1075" s="9">
        <v>44926</v>
      </c>
      <c r="C1075" s="7">
        <f t="shared" si="3"/>
        <v>2341777.3798226006</v>
      </c>
      <c r="D1075" s="24">
        <f t="shared" si="4"/>
        <v>2252395.3136678208</v>
      </c>
      <c r="E1075" s="24">
        <f t="shared" si="5"/>
        <v>2431159.4459773805</v>
      </c>
    </row>
    <row r="1076" spans="1:5" x14ac:dyDescent="0.25">
      <c r="A1076" s="9">
        <v>44927</v>
      </c>
      <c r="C1076" s="7">
        <f t="shared" si="3"/>
        <v>2345820.104273262</v>
      </c>
      <c r="D1076" s="24">
        <f t="shared" si="4"/>
        <v>2254243.8061827221</v>
      </c>
      <c r="E1076" s="24">
        <f t="shared" si="5"/>
        <v>2437396.4023638018</v>
      </c>
    </row>
    <row r="1077" spans="1:5" x14ac:dyDescent="0.25">
      <c r="A1077" s="9">
        <v>44928</v>
      </c>
      <c r="C1077" s="7">
        <f t="shared" si="3"/>
        <v>2349862.8287239228</v>
      </c>
      <c r="D1077" s="24">
        <f t="shared" si="4"/>
        <v>2256074.8876889204</v>
      </c>
      <c r="E1077" s="24">
        <f t="shared" si="5"/>
        <v>2443650.7697589253</v>
      </c>
    </row>
    <row r="1078" spans="1:5" x14ac:dyDescent="0.25">
      <c r="A1078" s="9">
        <v>44929</v>
      </c>
      <c r="C1078" s="7">
        <f t="shared" si="3"/>
        <v>2353905.5531745837</v>
      </c>
      <c r="D1078" s="24">
        <f t="shared" si="4"/>
        <v>2257888.688318579</v>
      </c>
      <c r="E1078" s="24">
        <f t="shared" si="5"/>
        <v>2449922.4180305884</v>
      </c>
    </row>
    <row r="1079" spans="1:5" x14ac:dyDescent="0.25">
      <c r="A1079" s="9">
        <v>44930</v>
      </c>
      <c r="C1079" s="7">
        <f t="shared" si="3"/>
        <v>2357948.277625245</v>
      </c>
      <c r="D1079" s="24">
        <f t="shared" si="4"/>
        <v>2259685.3355597532</v>
      </c>
      <c r="E1079" s="24">
        <f t="shared" si="5"/>
        <v>2456211.2196907368</v>
      </c>
    </row>
    <row r="1080" spans="1:5" x14ac:dyDescent="0.25">
      <c r="A1080" s="9">
        <v>44931</v>
      </c>
      <c r="C1080" s="7">
        <f t="shared" si="3"/>
        <v>2361991.0020759059</v>
      </c>
      <c r="D1080" s="24">
        <f t="shared" si="4"/>
        <v>2261464.9543311521</v>
      </c>
      <c r="E1080" s="24">
        <f t="shared" si="5"/>
        <v>2462517.0498206597</v>
      </c>
    </row>
    <row r="1081" spans="1:5" x14ac:dyDescent="0.25">
      <c r="A1081" s="9">
        <v>44932</v>
      </c>
      <c r="C1081" s="7">
        <f t="shared" si="3"/>
        <v>2366033.7265265668</v>
      </c>
      <c r="D1081" s="24">
        <f t="shared" si="4"/>
        <v>2263227.6670551291</v>
      </c>
      <c r="E1081" s="24">
        <f t="shared" si="5"/>
        <v>2468839.7859980045</v>
      </c>
    </row>
    <row r="1082" spans="1:5" x14ac:dyDescent="0.25">
      <c r="A1082" s="9">
        <v>44933</v>
      </c>
      <c r="C1082" s="7">
        <f t="shared" si="3"/>
        <v>2370076.4509772277</v>
      </c>
      <c r="D1082" s="24">
        <f t="shared" si="4"/>
        <v>2264973.5937287947</v>
      </c>
      <c r="E1082" s="24">
        <f t="shared" si="5"/>
        <v>2475179.3082256606</v>
      </c>
    </row>
    <row r="1083" spans="1:5" x14ac:dyDescent="0.25">
      <c r="A1083" s="9">
        <v>44934</v>
      </c>
      <c r="C1083" s="7">
        <f t="shared" si="3"/>
        <v>2374119.175427889</v>
      </c>
      <c r="D1083" s="24">
        <f t="shared" si="4"/>
        <v>2266702.8519932027</v>
      </c>
      <c r="E1083" s="24">
        <f t="shared" si="5"/>
        <v>2481535.4988625753</v>
      </c>
    </row>
    <row r="1084" spans="1:5" x14ac:dyDescent="0.25">
      <c r="A1084" s="9">
        <v>44935</v>
      </c>
      <c r="C1084" s="7">
        <f t="shared" si="3"/>
        <v>2378161.8998785499</v>
      </c>
      <c r="D1084" s="24">
        <f t="shared" si="4"/>
        <v>2268415.5572005711</v>
      </c>
      <c r="E1084" s="24">
        <f t="shared" si="5"/>
        <v>2487908.2425565287</v>
      </c>
    </row>
    <row r="1085" spans="1:5" x14ac:dyDescent="0.25">
      <c r="A1085" s="9">
        <v>44936</v>
      </c>
      <c r="C1085" s="7">
        <f t="shared" si="3"/>
        <v>2382204.6243292107</v>
      </c>
      <c r="D1085" s="24">
        <f t="shared" si="4"/>
        <v>2270111.8224795312</v>
      </c>
      <c r="E1085" s="24">
        <f t="shared" si="5"/>
        <v>2494297.4261788903</v>
      </c>
    </row>
    <row r="1086" spans="1:5" x14ac:dyDescent="0.25">
      <c r="A1086" s="9">
        <v>44937</v>
      </c>
      <c r="C1086" s="7">
        <f t="shared" si="3"/>
        <v>2386247.3487798716</v>
      </c>
      <c r="D1086" s="24">
        <f t="shared" si="4"/>
        <v>2271791.7587983939</v>
      </c>
      <c r="E1086" s="24">
        <f t="shared" si="5"/>
        <v>2500702.9387613493</v>
      </c>
    </row>
    <row r="1087" spans="1:5" x14ac:dyDescent="0.25">
      <c r="A1087" s="9">
        <v>44938</v>
      </c>
      <c r="C1087" s="7">
        <f t="shared" si="3"/>
        <v>2390290.0732305329</v>
      </c>
      <c r="D1087" s="24">
        <f t="shared" si="4"/>
        <v>2273455.4750264566</v>
      </c>
      <c r="E1087" s="24">
        <f t="shared" si="5"/>
        <v>2507124.6714346092</v>
      </c>
    </row>
    <row r="1088" spans="1:5" x14ac:dyDescent="0.25">
      <c r="A1088" s="9">
        <v>44939</v>
      </c>
      <c r="C1088" s="7">
        <f t="shared" ref="C1088:C1119" si="6">_xlfn.FORECAST.ETS(A1088,$B$2:$B$1023,$A$2:$A$1023,1,1)</f>
        <v>2394332.7976811938</v>
      </c>
      <c r="D1088" s="24">
        <f t="shared" ref="D1088:D1119" si="7">C1088-_xlfn.FORECAST.ETS.CONFINT(A1088,$B$2:$B$1023,$A$2:$A$1023,0.95,1,1)</f>
        <v>2275103.0779933734</v>
      </c>
      <c r="E1088" s="24">
        <f t="shared" ref="E1088:E1119" si="8">C1088+_xlfn.FORECAST.ETS.CONFINT(A1088,$B$2:$B$1023,$A$2:$A$1023,0.95,1,1)</f>
        <v>2513562.5173690142</v>
      </c>
    </row>
    <row r="1089" spans="1:5" x14ac:dyDescent="0.25">
      <c r="A1089" s="9">
        <v>44940</v>
      </c>
      <c r="C1089" s="7">
        <f t="shared" si="6"/>
        <v>2398375.5221318547</v>
      </c>
      <c r="D1089" s="24">
        <f t="shared" si="7"/>
        <v>2276734.6725466158</v>
      </c>
      <c r="E1089" s="24">
        <f t="shared" si="8"/>
        <v>2520016.3717170935</v>
      </c>
    </row>
    <row r="1090" spans="1:5" x14ac:dyDescent="0.25">
      <c r="A1090" s="9">
        <v>44941</v>
      </c>
      <c r="C1090" s="7">
        <f t="shared" si="6"/>
        <v>2402418.2465825155</v>
      </c>
      <c r="D1090" s="24">
        <f t="shared" si="7"/>
        <v>2278350.3616070687</v>
      </c>
      <c r="E1090" s="24">
        <f t="shared" si="8"/>
        <v>2526486.1315579624</v>
      </c>
    </row>
    <row r="1091" spans="1:5" x14ac:dyDescent="0.25">
      <c r="A1091" s="9">
        <v>44942</v>
      </c>
      <c r="C1091" s="7">
        <f t="shared" si="6"/>
        <v>2406460.9710331769</v>
      </c>
      <c r="D1091" s="24">
        <f t="shared" si="7"/>
        <v>2279950.2462227959</v>
      </c>
      <c r="E1091" s="24">
        <f t="shared" si="8"/>
        <v>2532971.6958435578</v>
      </c>
    </row>
    <row r="1092" spans="1:5" x14ac:dyDescent="0.25">
      <c r="A1092" s="9">
        <v>44943</v>
      </c>
      <c r="C1092" s="7">
        <f t="shared" si="6"/>
        <v>2410503.6954838377</v>
      </c>
      <c r="D1092" s="24">
        <f t="shared" si="7"/>
        <v>2281534.4256210295</v>
      </c>
      <c r="E1092" s="24">
        <f t="shared" si="8"/>
        <v>2539472.965346646</v>
      </c>
    </row>
    <row r="1093" spans="1:5" x14ac:dyDescent="0.25">
      <c r="A1093" s="9">
        <v>44944</v>
      </c>
      <c r="C1093" s="7">
        <f t="shared" si="6"/>
        <v>2414546.4199344986</v>
      </c>
      <c r="D1093" s="24">
        <f t="shared" si="7"/>
        <v>2283102.9972584289</v>
      </c>
      <c r="E1093" s="24">
        <f t="shared" si="8"/>
        <v>2545989.8426105683</v>
      </c>
    </row>
    <row r="1094" spans="1:5" x14ac:dyDescent="0.25">
      <c r="A1094" s="9">
        <v>44945</v>
      </c>
      <c r="C1094" s="7">
        <f t="shared" si="6"/>
        <v>2418589.1443851599</v>
      </c>
      <c r="D1094" s="24">
        <f t="shared" si="7"/>
        <v>2284656.0568696558</v>
      </c>
      <c r="E1094" s="24">
        <f t="shared" si="8"/>
        <v>2552522.231900664</v>
      </c>
    </row>
    <row r="1095" spans="1:5" x14ac:dyDescent="0.25">
      <c r="A1095" s="9">
        <v>44946</v>
      </c>
      <c r="C1095" s="7">
        <f t="shared" si="6"/>
        <v>2422631.8688358208</v>
      </c>
      <c r="D1095" s="24">
        <f t="shared" si="7"/>
        <v>2286193.69851432</v>
      </c>
      <c r="E1095" s="24">
        <f t="shared" si="8"/>
        <v>2559070.0391573217</v>
      </c>
    </row>
    <row r="1096" spans="1:5" x14ac:dyDescent="0.25">
      <c r="A1096" s="9">
        <v>44947</v>
      </c>
      <c r="C1096" s="7">
        <f t="shared" si="6"/>
        <v>2426674.5932864817</v>
      </c>
      <c r="D1096" s="24">
        <f t="shared" si="7"/>
        <v>2287716.0146223535</v>
      </c>
      <c r="E1096" s="24">
        <f t="shared" si="8"/>
        <v>2565633.1719506099</v>
      </c>
    </row>
    <row r="1097" spans="1:5" x14ac:dyDescent="0.25">
      <c r="A1097" s="9">
        <v>44948</v>
      </c>
      <c r="C1097" s="7">
        <f t="shared" si="6"/>
        <v>2430717.3177371426</v>
      </c>
      <c r="D1097" s="24">
        <f t="shared" si="7"/>
        <v>2289223.0960378493</v>
      </c>
      <c r="E1097" s="24">
        <f t="shared" si="8"/>
        <v>2572211.5394364358</v>
      </c>
    </row>
    <row r="1098" spans="1:5" x14ac:dyDescent="0.25">
      <c r="A1098" s="9">
        <v>44949</v>
      </c>
      <c r="C1098" s="7">
        <f t="shared" si="6"/>
        <v>2434760.0421878039</v>
      </c>
      <c r="D1098" s="24">
        <f t="shared" si="7"/>
        <v>2290715.0320614316</v>
      </c>
      <c r="E1098" s="24">
        <f t="shared" si="8"/>
        <v>2578805.0523141762</v>
      </c>
    </row>
    <row r="1099" spans="1:5" x14ac:dyDescent="0.25">
      <c r="A1099" s="9">
        <v>44950</v>
      </c>
      <c r="C1099" s="7">
        <f t="shared" si="6"/>
        <v>2438802.7666384648</v>
      </c>
      <c r="D1099" s="24">
        <f t="shared" si="7"/>
        <v>2292191.9104911997</v>
      </c>
      <c r="E1099" s="24">
        <f t="shared" si="8"/>
        <v>2585413.6227857298</v>
      </c>
    </row>
    <row r="1100" spans="1:5" x14ac:dyDescent="0.25">
      <c r="A1100" s="9">
        <v>44951</v>
      </c>
      <c r="C1100" s="7">
        <f t="shared" si="6"/>
        <v>2442845.4910891256</v>
      </c>
      <c r="D1100" s="24">
        <f t="shared" si="7"/>
        <v>2293653.8176623015</v>
      </c>
      <c r="E1100" s="24">
        <f t="shared" si="8"/>
        <v>2592037.1645159498</v>
      </c>
    </row>
    <row r="1101" spans="1:5" x14ac:dyDescent="0.25">
      <c r="A1101" s="9">
        <v>44952</v>
      </c>
      <c r="C1101" s="7">
        <f t="shared" si="6"/>
        <v>2446888.215539787</v>
      </c>
      <c r="D1101" s="24">
        <f t="shared" si="7"/>
        <v>2295100.8384851757</v>
      </c>
      <c r="E1101" s="24">
        <f t="shared" si="8"/>
        <v>2598675.5925943982</v>
      </c>
    </row>
    <row r="1102" spans="1:5" x14ac:dyDescent="0.25">
      <c r="A1102" s="9">
        <v>44953</v>
      </c>
      <c r="C1102" s="7">
        <f t="shared" si="6"/>
        <v>2450930.9399904478</v>
      </c>
      <c r="D1102" s="24">
        <f t="shared" si="7"/>
        <v>2296533.0564825214</v>
      </c>
      <c r="E1102" s="24">
        <f t="shared" si="8"/>
        <v>2605328.8234983743</v>
      </c>
    </row>
    <row r="1103" spans="1:5" x14ac:dyDescent="0.25">
      <c r="A1103" s="9">
        <v>44954</v>
      </c>
      <c r="C1103" s="7">
        <f t="shared" si="6"/>
        <v>2454973.6644411087</v>
      </c>
      <c r="D1103" s="24">
        <f t="shared" si="7"/>
        <v>2297950.5538250366</v>
      </c>
      <c r="E1103" s="24">
        <f t="shared" si="8"/>
        <v>2611996.7750571808</v>
      </c>
    </row>
    <row r="1104" spans="1:5" x14ac:dyDescent="0.25">
      <c r="A1104" s="9">
        <v>44955</v>
      </c>
      <c r="C1104" s="7">
        <f t="shared" si="6"/>
        <v>2459016.3888917696</v>
      </c>
      <c r="D1104" s="24">
        <f t="shared" si="7"/>
        <v>2299353.4113659696</v>
      </c>
      <c r="E1104" s="24">
        <f t="shared" si="8"/>
        <v>2618679.3664175696</v>
      </c>
    </row>
    <row r="1105" spans="1:5" x14ac:dyDescent="0.25">
      <c r="A1105" s="9">
        <v>44956</v>
      </c>
      <c r="C1105" s="7">
        <f t="shared" si="6"/>
        <v>2463059.1133424309</v>
      </c>
      <c r="D1105" s="24">
        <f t="shared" si="7"/>
        <v>2300741.7086745291</v>
      </c>
      <c r="E1105" s="24">
        <f t="shared" si="8"/>
        <v>2625376.5180103327</v>
      </c>
    </row>
    <row r="1106" spans="1:5" x14ac:dyDescent="0.25">
      <c r="A1106" s="9">
        <v>44957</v>
      </c>
      <c r="C1106" s="7">
        <f t="shared" si="6"/>
        <v>2467101.8377930918</v>
      </c>
      <c r="D1106" s="24">
        <f t="shared" si="7"/>
        <v>2302115.5240681926</v>
      </c>
      <c r="E1106" s="24">
        <f t="shared" si="8"/>
        <v>2632088.151517991</v>
      </c>
    </row>
    <row r="1107" spans="1:5" x14ac:dyDescent="0.25">
      <c r="A1107" s="9">
        <v>44958</v>
      </c>
      <c r="C1107" s="7">
        <f t="shared" si="6"/>
        <v>2471144.5622437526</v>
      </c>
      <c r="D1107" s="24">
        <f t="shared" si="7"/>
        <v>2303474.9346439643</v>
      </c>
      <c r="E1107" s="24">
        <f t="shared" si="8"/>
        <v>2638814.189843541</v>
      </c>
    </row>
    <row r="1108" spans="1:5" x14ac:dyDescent="0.25">
      <c r="A1108" s="9">
        <v>44959</v>
      </c>
      <c r="C1108" s="7">
        <f t="shared" si="6"/>
        <v>2475187.286694414</v>
      </c>
      <c r="D1108" s="24">
        <f t="shared" si="7"/>
        <v>2304820.0163086038</v>
      </c>
      <c r="E1108" s="24">
        <f t="shared" si="8"/>
        <v>2645554.5570802242</v>
      </c>
    </row>
    <row r="1109" spans="1:5" x14ac:dyDescent="0.25">
      <c r="A1109" s="9">
        <v>44960</v>
      </c>
      <c r="C1109" s="7">
        <f t="shared" si="6"/>
        <v>2479230.0111450749</v>
      </c>
      <c r="D1109" s="24">
        <f t="shared" si="7"/>
        <v>2306150.8438078812</v>
      </c>
      <c r="E1109" s="24">
        <f t="shared" si="8"/>
        <v>2652309.1784822685</v>
      </c>
    </row>
    <row r="1110" spans="1:5" x14ac:dyDescent="0.25">
      <c r="A1110" s="9">
        <v>44961</v>
      </c>
      <c r="C1110" s="7">
        <f t="shared" si="6"/>
        <v>2483272.7355957357</v>
      </c>
      <c r="D1110" s="24">
        <f t="shared" si="7"/>
        <v>2307467.4907548865</v>
      </c>
      <c r="E1110" s="24">
        <f t="shared" si="8"/>
        <v>2659077.9804365849</v>
      </c>
    </row>
    <row r="1111" spans="1:5" x14ac:dyDescent="0.25">
      <c r="A1111" s="9">
        <v>44962</v>
      </c>
      <c r="C1111" s="7">
        <f t="shared" si="6"/>
        <v>2487315.4600463966</v>
      </c>
      <c r="D1111" s="24">
        <f t="shared" si="7"/>
        <v>2308770.02965743</v>
      </c>
      <c r="E1111" s="24">
        <f t="shared" si="8"/>
        <v>2665860.8904353632</v>
      </c>
    </row>
    <row r="1112" spans="1:5" x14ac:dyDescent="0.25">
      <c r="A1112" s="9">
        <v>44963</v>
      </c>
      <c r="C1112" s="7">
        <f t="shared" si="6"/>
        <v>2491358.1844970579</v>
      </c>
      <c r="D1112" s="24">
        <f t="shared" si="7"/>
        <v>2310058.5319445701</v>
      </c>
      <c r="E1112" s="24">
        <f t="shared" si="8"/>
        <v>2672657.8370495457</v>
      </c>
    </row>
    <row r="1113" spans="1:5" x14ac:dyDescent="0.25">
      <c r="A1113" s="9">
        <v>44964</v>
      </c>
      <c r="C1113" s="7">
        <f t="shared" si="6"/>
        <v>2495400.9089477188</v>
      </c>
      <c r="D1113" s="24">
        <f t="shared" si="7"/>
        <v>2311333.0679922961</v>
      </c>
      <c r="E1113" s="24">
        <f t="shared" si="8"/>
        <v>2679468.7499031415</v>
      </c>
    </row>
    <row r="1114" spans="1:5" x14ac:dyDescent="0.25">
      <c r="A1114" s="9">
        <v>44965</v>
      </c>
      <c r="C1114" s="7">
        <f t="shared" si="6"/>
        <v>2499443.6333983797</v>
      </c>
      <c r="D1114" s="24">
        <f t="shared" si="7"/>
        <v>2312593.7071484043</v>
      </c>
      <c r="E1114" s="24">
        <f t="shared" si="8"/>
        <v>2686293.559648355</v>
      </c>
    </row>
    <row r="1115" spans="1:5" x14ac:dyDescent="0.25">
      <c r="A1115" s="9">
        <v>44966</v>
      </c>
      <c r="C1115" s="7">
        <f t="shared" si="6"/>
        <v>2503486.3578490405</v>
      </c>
      <c r="D1115" s="24">
        <f t="shared" si="7"/>
        <v>2313840.5177565953</v>
      </c>
      <c r="E1115" s="24">
        <f t="shared" si="8"/>
        <v>2693132.1979414858</v>
      </c>
    </row>
    <row r="1116" spans="1:5" x14ac:dyDescent="0.25">
      <c r="A1116" s="9">
        <v>44967</v>
      </c>
      <c r="C1116" s="7">
        <f t="shared" si="6"/>
        <v>2507529.0822997019</v>
      </c>
      <c r="D1116" s="24">
        <f t="shared" si="7"/>
        <v>2315073.5671798158</v>
      </c>
      <c r="E1116" s="24">
        <f t="shared" si="8"/>
        <v>2699984.5974195879</v>
      </c>
    </row>
    <row r="1117" spans="1:5" x14ac:dyDescent="0.25">
      <c r="A1117" s="9">
        <v>44968</v>
      </c>
      <c r="C1117" s="7">
        <f t="shared" si="6"/>
        <v>2511571.8067503627</v>
      </c>
      <c r="D1117" s="24">
        <f t="shared" si="7"/>
        <v>2316292.9218228809</v>
      </c>
      <c r="E1117" s="24">
        <f t="shared" si="8"/>
        <v>2706850.6916778446</v>
      </c>
    </row>
    <row r="1118" spans="1:5" x14ac:dyDescent="0.25">
      <c r="A1118" s="9">
        <v>44969</v>
      </c>
      <c r="C1118" s="7">
        <f t="shared" si="6"/>
        <v>2515614.5312010236</v>
      </c>
      <c r="D1118" s="24">
        <f t="shared" si="7"/>
        <v>2317498.6471544001</v>
      </c>
      <c r="E1118" s="24">
        <f t="shared" si="8"/>
        <v>2713730.4152476471</v>
      </c>
    </row>
    <row r="1119" spans="1:5" x14ac:dyDescent="0.25">
      <c r="A1119" s="9">
        <v>44970</v>
      </c>
      <c r="C1119" s="7">
        <f t="shared" si="6"/>
        <v>2519657.2556516845</v>
      </c>
      <c r="D1119" s="24">
        <f t="shared" si="7"/>
        <v>2318690.807728034</v>
      </c>
      <c r="E1119" s="24">
        <f t="shared" si="8"/>
        <v>2720623.703575335</v>
      </c>
    </row>
    <row r="1120" spans="1:5" x14ac:dyDescent="0.25">
      <c r="A1120" s="9">
        <v>44971</v>
      </c>
      <c r="C1120" s="7">
        <f t="shared" ref="C1120:C1151" si="9">_xlfn.FORECAST.ETS(A1120,$B$2:$B$1023,$A$2:$A$1023,1,1)</f>
        <v>2523699.9801023458</v>
      </c>
      <c r="D1120" s="24">
        <f t="shared" ref="D1120:D1151" si="10">C1120-_xlfn.FORECAST.ETS.CONFINT(A1120,$B$2:$B$1023,$A$2:$A$1023,0.95,1,1)</f>
        <v>2319869.4672031016</v>
      </c>
      <c r="E1120" s="24">
        <f t="shared" ref="E1120:E1151" si="11">C1120+_xlfn.FORECAST.ETS.CONFINT(A1120,$B$2:$B$1023,$A$2:$A$1023,0.95,1,1)</f>
        <v>2727530.49300159</v>
      </c>
    </row>
    <row r="1121" spans="1:5" x14ac:dyDescent="0.25">
      <c r="A1121" s="9">
        <v>44972</v>
      </c>
      <c r="C1121" s="7">
        <f t="shared" si="9"/>
        <v>2527742.7045530067</v>
      </c>
      <c r="D1121" s="24">
        <f t="shared" si="10"/>
        <v>2321034.6883645691</v>
      </c>
      <c r="E1121" s="24">
        <f t="shared" si="11"/>
        <v>2734450.7207414443</v>
      </c>
    </row>
    <row r="1122" spans="1:5" x14ac:dyDescent="0.25">
      <c r="A1122" s="9">
        <v>44973</v>
      </c>
      <c r="C1122" s="7">
        <f t="shared" si="9"/>
        <v>2531785.4290036676</v>
      </c>
      <c r="D1122" s="24">
        <f t="shared" si="10"/>
        <v>2322186.5331424386</v>
      </c>
      <c r="E1122" s="24">
        <f t="shared" si="11"/>
        <v>2741384.3248648965</v>
      </c>
    </row>
    <row r="1123" spans="1:5" x14ac:dyDescent="0.25">
      <c r="A1123" s="9">
        <v>44974</v>
      </c>
      <c r="C1123" s="7">
        <f t="shared" si="9"/>
        <v>2535828.1534543289</v>
      </c>
      <c r="D1123" s="24">
        <f t="shared" si="10"/>
        <v>2323325.0626305598</v>
      </c>
      <c r="E1123" s="24">
        <f t="shared" si="11"/>
        <v>2748331.244278098</v>
      </c>
    </row>
    <row r="1124" spans="1:5" x14ac:dyDescent="0.25">
      <c r="A1124" s="9">
        <v>44975</v>
      </c>
      <c r="C1124" s="7">
        <f t="shared" si="9"/>
        <v>2539870.8779049898</v>
      </c>
      <c r="D1124" s="24">
        <f t="shared" si="10"/>
        <v>2324450.3371048812</v>
      </c>
      <c r="E1124" s="24">
        <f t="shared" si="11"/>
        <v>2755291.4187050983</v>
      </c>
    </row>
    <row r="1125" spans="1:5" x14ac:dyDescent="0.25">
      <c r="A1125" s="9">
        <v>44976</v>
      </c>
      <c r="C1125" s="7">
        <f t="shared" si="9"/>
        <v>2543913.6023556506</v>
      </c>
      <c r="D1125" s="24">
        <f t="shared" si="10"/>
        <v>2325562.4160411712</v>
      </c>
      <c r="E1125" s="24">
        <f t="shared" si="11"/>
        <v>2762264.7886701301</v>
      </c>
    </row>
    <row r="1126" spans="1:5" x14ac:dyDescent="0.25">
      <c r="A1126" s="9">
        <v>44977</v>
      </c>
      <c r="C1126" s="7">
        <f t="shared" si="9"/>
        <v>2547956.3268063115</v>
      </c>
      <c r="D1126" s="24">
        <f t="shared" si="10"/>
        <v>2326661.3581322175</v>
      </c>
      <c r="E1126" s="24">
        <f t="shared" si="11"/>
        <v>2769251.2954804054</v>
      </c>
    </row>
    <row r="1127" spans="1:5" x14ac:dyDescent="0.25">
      <c r="A1127" s="9">
        <v>44978</v>
      </c>
      <c r="C1127" s="7">
        <f t="shared" si="9"/>
        <v>2551999.0512569728</v>
      </c>
      <c r="D1127" s="24">
        <f t="shared" si="10"/>
        <v>2327747.2213045289</v>
      </c>
      <c r="E1127" s="24">
        <f t="shared" si="11"/>
        <v>2776250.8812094168</v>
      </c>
    </row>
    <row r="1128" spans="1:5" x14ac:dyDescent="0.25">
      <c r="A1128" s="9">
        <v>44979</v>
      </c>
      <c r="C1128" s="7">
        <f t="shared" si="9"/>
        <v>2556041.7757076337</v>
      </c>
      <c r="D1128" s="24">
        <f t="shared" si="10"/>
        <v>2328820.0627345531</v>
      </c>
      <c r="E1128" s="24">
        <f t="shared" si="11"/>
        <v>2783263.4886807143</v>
      </c>
    </row>
    <row r="1129" spans="1:5" x14ac:dyDescent="0.25">
      <c r="A1129" s="9">
        <v>44980</v>
      </c>
      <c r="C1129" s="7">
        <f t="shared" si="9"/>
        <v>2560084.5001582946</v>
      </c>
      <c r="D1129" s="24">
        <f t="shared" si="10"/>
        <v>2329879.9388644369</v>
      </c>
      <c r="E1129" s="24">
        <f t="shared" si="11"/>
        <v>2790289.0614521522</v>
      </c>
    </row>
    <row r="1130" spans="1:5" x14ac:dyDescent="0.25">
      <c r="A1130" s="9">
        <v>44981</v>
      </c>
      <c r="C1130" s="7">
        <f t="shared" si="9"/>
        <v>2564127.2246089559</v>
      </c>
      <c r="D1130" s="24">
        <f t="shared" si="10"/>
        <v>2330926.9054173343</v>
      </c>
      <c r="E1130" s="24">
        <f t="shared" si="11"/>
        <v>2797327.5438005775</v>
      </c>
    </row>
    <row r="1131" spans="1:5" x14ac:dyDescent="0.25">
      <c r="A1131" s="9">
        <v>44982</v>
      </c>
      <c r="C1131" s="7">
        <f t="shared" si="9"/>
        <v>2568169.9490596168</v>
      </c>
      <c r="D1131" s="24">
        <f t="shared" si="10"/>
        <v>2331961.0174122779</v>
      </c>
      <c r="E1131" s="24">
        <f t="shared" si="11"/>
        <v>2804378.8807069557</v>
      </c>
    </row>
    <row r="1132" spans="1:5" x14ac:dyDescent="0.25">
      <c r="A1132" s="9">
        <v>44983</v>
      </c>
      <c r="C1132" s="7">
        <f t="shared" si="9"/>
        <v>2572212.6735102776</v>
      </c>
      <c r="D1132" s="24">
        <f t="shared" si="10"/>
        <v>2332982.3291786443</v>
      </c>
      <c r="E1132" s="24">
        <f t="shared" si="11"/>
        <v>2811443.0178419109</v>
      </c>
    </row>
    <row r="1133" spans="1:5" x14ac:dyDescent="0.25">
      <c r="A1133" s="9">
        <v>44984</v>
      </c>
      <c r="C1133" s="7">
        <f t="shared" si="9"/>
        <v>2576255.3979609385</v>
      </c>
      <c r="D1133" s="24">
        <f t="shared" si="10"/>
        <v>2333990.8943702066</v>
      </c>
      <c r="E1133" s="24">
        <f t="shared" si="11"/>
        <v>2818519.9015516704</v>
      </c>
    </row>
    <row r="1134" spans="1:5" x14ac:dyDescent="0.25">
      <c r="A1134" s="9">
        <v>44985</v>
      </c>
      <c r="C1134" s="7">
        <f t="shared" si="9"/>
        <v>2580298.1224115998</v>
      </c>
      <c r="D1134" s="24">
        <f t="shared" si="10"/>
        <v>2334986.7659788039</v>
      </c>
      <c r="E1134" s="24">
        <f t="shared" si="11"/>
        <v>2825609.4788443958</v>
      </c>
    </row>
    <row r="1135" spans="1:5" x14ac:dyDescent="0.25">
      <c r="A1135" s="9">
        <v>44986</v>
      </c>
      <c r="C1135" s="7">
        <f t="shared" si="9"/>
        <v>2584340.8468622607</v>
      </c>
      <c r="D1135" s="24">
        <f t="shared" si="10"/>
        <v>2335969.9963476304</v>
      </c>
      <c r="E1135" s="24">
        <f t="shared" si="11"/>
        <v>2832711.697376891</v>
      </c>
    </row>
    <row r="1136" spans="1:5" x14ac:dyDescent="0.25">
      <c r="A1136" s="9">
        <v>44987</v>
      </c>
      <c r="C1136" s="7">
        <f t="shared" si="9"/>
        <v>2588383.5713129216</v>
      </c>
      <c r="D1136" s="24">
        <f t="shared" si="10"/>
        <v>2336940.6371841668</v>
      </c>
      <c r="E1136" s="24">
        <f t="shared" si="11"/>
        <v>2839826.5054416764</v>
      </c>
    </row>
    <row r="1137" spans="1:5" x14ac:dyDescent="0.25">
      <c r="A1137" s="9">
        <v>44988</v>
      </c>
      <c r="C1137" s="7">
        <f t="shared" si="9"/>
        <v>2592426.2957635829</v>
      </c>
      <c r="D1137" s="24">
        <f t="shared" si="10"/>
        <v>2337898.7395727593</v>
      </c>
      <c r="E1137" s="24">
        <f t="shared" si="11"/>
        <v>2846953.8519544066</v>
      </c>
    </row>
    <row r="1138" spans="1:5" x14ac:dyDescent="0.25">
      <c r="A1138" s="9">
        <v>44989</v>
      </c>
      <c r="C1138" s="7">
        <f t="shared" si="9"/>
        <v>2596469.0202142438</v>
      </c>
      <c r="D1138" s="24">
        <f t="shared" si="10"/>
        <v>2338844.3539868551</v>
      </c>
      <c r="E1138" s="24">
        <f t="shared" si="11"/>
        <v>2854093.6864416325</v>
      </c>
    </row>
    <row r="1139" spans="1:5" x14ac:dyDescent="0.25">
      <c r="A1139" s="9">
        <v>44990</v>
      </c>
      <c r="C1139" s="7">
        <f t="shared" si="9"/>
        <v>2600511.7446649047</v>
      </c>
      <c r="D1139" s="24">
        <f t="shared" si="10"/>
        <v>2339777.5303009204</v>
      </c>
      <c r="E1139" s="24">
        <f t="shared" si="11"/>
        <v>2861245.959028889</v>
      </c>
    </row>
    <row r="1140" spans="1:5" x14ac:dyDescent="0.25">
      <c r="A1140" s="9">
        <v>44991</v>
      </c>
      <c r="C1140" s="7">
        <f t="shared" si="9"/>
        <v>2604554.4691155655</v>
      </c>
      <c r="D1140" s="24">
        <f t="shared" si="10"/>
        <v>2340698.3178020311</v>
      </c>
      <c r="E1140" s="24">
        <f t="shared" si="11"/>
        <v>2868410.6204291</v>
      </c>
    </row>
    <row r="1141" spans="1:5" x14ac:dyDescent="0.25">
      <c r="A1141" s="9">
        <v>44992</v>
      </c>
      <c r="C1141" s="7">
        <f t="shared" si="9"/>
        <v>2608597.1935662269</v>
      </c>
      <c r="D1141" s="24">
        <f t="shared" si="10"/>
        <v>2341606.7652011658</v>
      </c>
      <c r="E1141" s="24">
        <f t="shared" si="11"/>
        <v>2875587.6219312879</v>
      </c>
    </row>
    <row r="1142" spans="1:5" x14ac:dyDescent="0.25">
      <c r="A1142" s="9">
        <v>44993</v>
      </c>
      <c r="C1142" s="7">
        <f t="shared" si="9"/>
        <v>2612639.9180168877</v>
      </c>
      <c r="D1142" s="24">
        <f t="shared" si="10"/>
        <v>2342502.9206441962</v>
      </c>
      <c r="E1142" s="24">
        <f t="shared" si="11"/>
        <v>2882776.9153895793</v>
      </c>
    </row>
    <row r="1143" spans="1:5" x14ac:dyDescent="0.25">
      <c r="A1143" s="9">
        <v>44994</v>
      </c>
      <c r="C1143" s="7">
        <f t="shared" si="9"/>
        <v>2616682.6424675486</v>
      </c>
      <c r="D1143" s="24">
        <f t="shared" si="10"/>
        <v>2343386.8317225962</v>
      </c>
      <c r="E1143" s="24">
        <f t="shared" si="11"/>
        <v>2889978.453212501</v>
      </c>
    </row>
    <row r="1144" spans="1:5" x14ac:dyDescent="0.25">
      <c r="A1144" s="9">
        <v>44995</v>
      </c>
      <c r="C1144" s="7">
        <f t="shared" si="9"/>
        <v>2620725.3669182099</v>
      </c>
      <c r="D1144" s="24">
        <f t="shared" si="10"/>
        <v>2344258.5454838723</v>
      </c>
      <c r="E1144" s="24">
        <f t="shared" si="11"/>
        <v>2897192.1883525476</v>
      </c>
    </row>
    <row r="1145" spans="1:5" x14ac:dyDescent="0.25">
      <c r="A1145" s="9">
        <v>44996</v>
      </c>
      <c r="C1145" s="7">
        <f t="shared" si="9"/>
        <v>2624768.0913688708</v>
      </c>
      <c r="D1145" s="24">
        <f t="shared" si="10"/>
        <v>2345118.1084417221</v>
      </c>
      <c r="E1145" s="24">
        <f t="shared" si="11"/>
        <v>2904418.0742960195</v>
      </c>
    </row>
    <row r="1146" spans="1:5" x14ac:dyDescent="0.25">
      <c r="A1146" s="9">
        <v>44997</v>
      </c>
      <c r="C1146" s="7">
        <f t="shared" si="9"/>
        <v>2628810.8158195317</v>
      </c>
      <c r="D1146" s="24">
        <f t="shared" si="10"/>
        <v>2345965.5665859408</v>
      </c>
      <c r="E1146" s="24">
        <f t="shared" si="11"/>
        <v>2911656.0650531226</v>
      </c>
    </row>
    <row r="1147" spans="1:5" x14ac:dyDescent="0.25">
      <c r="A1147" s="9">
        <v>44998</v>
      </c>
      <c r="C1147" s="7">
        <f t="shared" si="9"/>
        <v>2632853.5402701925</v>
      </c>
      <c r="D1147" s="24">
        <f t="shared" si="10"/>
        <v>2346800.9653920694</v>
      </c>
      <c r="E1147" s="24">
        <f t="shared" si="11"/>
        <v>2918906.1151483157</v>
      </c>
    </row>
    <row r="1148" spans="1:5" x14ac:dyDescent="0.25">
      <c r="A1148" s="9">
        <v>44999</v>
      </c>
      <c r="C1148" s="7">
        <f t="shared" si="9"/>
        <v>2636896.2647208534</v>
      </c>
      <c r="D1148" s="24">
        <f t="shared" si="10"/>
        <v>2347624.3498308035</v>
      </c>
      <c r="E1148" s="24">
        <f t="shared" si="11"/>
        <v>2926168.1796109034</v>
      </c>
    </row>
    <row r="1149" spans="1:5" x14ac:dyDescent="0.25">
      <c r="A1149" s="9">
        <v>45000</v>
      </c>
      <c r="C1149" s="7">
        <f t="shared" si="9"/>
        <v>2640938.9891715148</v>
      </c>
      <c r="D1149" s="24">
        <f t="shared" si="10"/>
        <v>2348435.7643771651</v>
      </c>
      <c r="E1149" s="24">
        <f t="shared" si="11"/>
        <v>2933442.2139658644</v>
      </c>
    </row>
    <row r="1150" spans="1:5" x14ac:dyDescent="0.25">
      <c r="A1150" s="9">
        <v>45001</v>
      </c>
      <c r="C1150" s="7">
        <f t="shared" si="9"/>
        <v>2644981.7136221756</v>
      </c>
      <c r="D1150" s="24">
        <f t="shared" si="10"/>
        <v>2349235.2530194451</v>
      </c>
      <c r="E1150" s="24">
        <f t="shared" si="11"/>
        <v>2940728.1742249061</v>
      </c>
    </row>
    <row r="1151" spans="1:5" x14ac:dyDescent="0.25">
      <c r="A1151" s="9">
        <v>45002</v>
      </c>
      <c r="C1151" s="7">
        <f t="shared" si="9"/>
        <v>2649024.4380728365</v>
      </c>
      <c r="D1151" s="24">
        <f t="shared" si="10"/>
        <v>2350022.8592679282</v>
      </c>
      <c r="E1151" s="24">
        <f t="shared" si="11"/>
        <v>2948026.0168777448</v>
      </c>
    </row>
    <row r="1152" spans="1:5" x14ac:dyDescent="0.25">
      <c r="A1152" s="9">
        <v>45003</v>
      </c>
      <c r="C1152" s="7">
        <f t="shared" ref="C1152:C1183" si="12">_xlfn.FORECAST.ETS(A1152,$B$2:$B$1023,$A$2:$A$1023,1,1)</f>
        <v>2653067.1625234978</v>
      </c>
      <c r="D1152" s="24">
        <f t="shared" ref="D1152:D1183" si="13">C1152-_xlfn.FORECAST.ETS.CONFINT(A1152,$B$2:$B$1023,$A$2:$A$1023,0.95,1,1)</f>
        <v>2350798.6261634007</v>
      </c>
      <c r="E1152" s="24">
        <f t="shared" ref="E1152:E1183" si="14">C1152+_xlfn.FORECAST.ETS.CONFINT(A1152,$B$2:$B$1023,$A$2:$A$1023,0.95,1,1)</f>
        <v>2955335.6988835949</v>
      </c>
    </row>
    <row r="1153" spans="1:5" x14ac:dyDescent="0.25">
      <c r="A1153" s="9">
        <v>45004</v>
      </c>
      <c r="C1153" s="7">
        <f t="shared" si="12"/>
        <v>2657109.8869741587</v>
      </c>
      <c r="D1153" s="24">
        <f t="shared" si="13"/>
        <v>2351562.5962854498</v>
      </c>
      <c r="E1153" s="24">
        <f t="shared" si="14"/>
        <v>2962657.1776628676</v>
      </c>
    </row>
    <row r="1154" spans="1:5" x14ac:dyDescent="0.25">
      <c r="A1154" s="9">
        <v>45005</v>
      </c>
      <c r="C1154" s="7">
        <f t="shared" si="12"/>
        <v>2661152.6114248196</v>
      </c>
      <c r="D1154" s="24">
        <f t="shared" si="13"/>
        <v>2352314.8117605643</v>
      </c>
      <c r="E1154" s="24">
        <f t="shared" si="14"/>
        <v>2969990.4110890748</v>
      </c>
    </row>
    <row r="1155" spans="1:5" x14ac:dyDescent="0.25">
      <c r="A1155" s="9">
        <v>45006</v>
      </c>
      <c r="C1155" s="7">
        <f t="shared" si="12"/>
        <v>2665195.3358754804</v>
      </c>
      <c r="D1155" s="24">
        <f t="shared" si="13"/>
        <v>2353055.3142700391</v>
      </c>
      <c r="E1155" s="24">
        <f t="shared" si="14"/>
        <v>2977335.3574809218</v>
      </c>
    </row>
    <row r="1156" spans="1:5" x14ac:dyDescent="0.25">
      <c r="A1156" s="9">
        <v>45007</v>
      </c>
      <c r="C1156" s="7">
        <f t="shared" si="12"/>
        <v>2669238.0603261418</v>
      </c>
      <c r="D1156" s="24">
        <f t="shared" si="13"/>
        <v>2353784.1450576885</v>
      </c>
      <c r="E1156" s="24">
        <f t="shared" si="14"/>
        <v>2984691.9755945951</v>
      </c>
    </row>
    <row r="1157" spans="1:5" x14ac:dyDescent="0.25">
      <c r="A1157" s="9">
        <v>45008</v>
      </c>
      <c r="C1157" s="7">
        <f t="shared" si="12"/>
        <v>2673280.7847768026</v>
      </c>
      <c r="D1157" s="24">
        <f t="shared" si="13"/>
        <v>2354501.3449373781</v>
      </c>
      <c r="E1157" s="24">
        <f t="shared" si="14"/>
        <v>2992060.2246162272</v>
      </c>
    </row>
    <row r="1158" spans="1:5" x14ac:dyDescent="0.25">
      <c r="A1158" s="9">
        <v>45009</v>
      </c>
      <c r="C1158" s="7">
        <f t="shared" si="12"/>
        <v>2677323.5092274635</v>
      </c>
      <c r="D1158" s="24">
        <f t="shared" si="13"/>
        <v>2355206.9543003789</v>
      </c>
      <c r="E1158" s="24">
        <f t="shared" si="14"/>
        <v>2999440.0641545481</v>
      </c>
    </row>
    <row r="1159" spans="1:5" x14ac:dyDescent="0.25">
      <c r="A1159" s="9">
        <v>45010</v>
      </c>
      <c r="C1159" s="7">
        <f t="shared" si="12"/>
        <v>2681366.2336781248</v>
      </c>
      <c r="D1159" s="24">
        <f t="shared" si="13"/>
        <v>2355901.0131225479</v>
      </c>
      <c r="E1159" s="24">
        <f t="shared" si="14"/>
        <v>3006831.4542337018</v>
      </c>
    </row>
    <row r="1160" spans="1:5" x14ac:dyDescent="0.25">
      <c r="A1160" s="9">
        <v>45011</v>
      </c>
      <c r="C1160" s="7">
        <f t="shared" si="12"/>
        <v>2685408.9581287857</v>
      </c>
      <c r="D1160" s="24">
        <f t="shared" si="13"/>
        <v>2356583.5609713374</v>
      </c>
      <c r="E1160" s="24">
        <f t="shared" si="14"/>
        <v>3014234.3552862341</v>
      </c>
    </row>
    <row r="1161" spans="1:5" x14ac:dyDescent="0.25">
      <c r="A1161" s="9">
        <v>45012</v>
      </c>
      <c r="C1161" s="7">
        <f t="shared" si="12"/>
        <v>2689451.6825794466</v>
      </c>
      <c r="D1161" s="24">
        <f t="shared" si="13"/>
        <v>2357254.6370126498</v>
      </c>
      <c r="E1161" s="24">
        <f t="shared" si="14"/>
        <v>3021648.7281462434</v>
      </c>
    </row>
    <row r="1162" spans="1:5" x14ac:dyDescent="0.25">
      <c r="A1162" s="9">
        <v>45013</v>
      </c>
      <c r="C1162" s="7">
        <f t="shared" si="12"/>
        <v>2693494.4070301075</v>
      </c>
      <c r="D1162" s="24">
        <f t="shared" si="13"/>
        <v>2357914.280017525</v>
      </c>
      <c r="E1162" s="24">
        <f t="shared" si="14"/>
        <v>3029074.5340426899</v>
      </c>
    </row>
    <row r="1163" spans="1:5" x14ac:dyDescent="0.25">
      <c r="A1163" s="9">
        <v>45014</v>
      </c>
      <c r="C1163" s="7">
        <f t="shared" si="12"/>
        <v>2697537.1314807688</v>
      </c>
      <c r="D1163" s="24">
        <f t="shared" si="13"/>
        <v>2358562.5283686826</v>
      </c>
      <c r="E1163" s="24">
        <f t="shared" si="14"/>
        <v>3036511.734592855</v>
      </c>
    </row>
    <row r="1164" spans="1:5" x14ac:dyDescent="0.25">
      <c r="A1164" s="9">
        <v>45015</v>
      </c>
      <c r="C1164" s="7">
        <f t="shared" si="12"/>
        <v>2701579.8559314297</v>
      </c>
      <c r="D1164" s="24">
        <f t="shared" si="13"/>
        <v>2359199.420066908</v>
      </c>
      <c r="E1164" s="24">
        <f t="shared" si="14"/>
        <v>3043960.2917959513</v>
      </c>
    </row>
    <row r="1165" spans="1:5" x14ac:dyDescent="0.25">
      <c r="A1165" s="9">
        <v>45016</v>
      </c>
      <c r="C1165" s="7">
        <f t="shared" si="12"/>
        <v>2705622.5803820905</v>
      </c>
      <c r="D1165" s="24">
        <f t="shared" si="13"/>
        <v>2359824.9927372988</v>
      </c>
      <c r="E1165" s="24">
        <f t="shared" si="14"/>
        <v>3051420.1680268822</v>
      </c>
    </row>
    <row r="1166" spans="1:5" x14ac:dyDescent="0.25">
      <c r="A1166" s="9">
        <v>45017</v>
      </c>
      <c r="C1166" s="7">
        <f t="shared" si="12"/>
        <v>2709665.3048327519</v>
      </c>
      <c r="D1166" s="24">
        <f t="shared" si="13"/>
        <v>2360439.2836353695</v>
      </c>
      <c r="E1166" s="24">
        <f t="shared" si="14"/>
        <v>3058891.3260301342</v>
      </c>
    </row>
    <row r="1167" spans="1:5" x14ac:dyDescent="0.25">
      <c r="A1167" s="9">
        <v>45018</v>
      </c>
      <c r="C1167" s="7">
        <f t="shared" si="12"/>
        <v>2713708.0292834127</v>
      </c>
      <c r="D1167" s="24">
        <f t="shared" si="13"/>
        <v>2361042.3296530168</v>
      </c>
      <c r="E1167" s="24">
        <f t="shared" si="14"/>
        <v>3066373.7289138087</v>
      </c>
    </row>
    <row r="1168" spans="1:5" x14ac:dyDescent="0.25">
      <c r="A1168" s="9">
        <v>45019</v>
      </c>
      <c r="C1168" s="7">
        <f t="shared" si="12"/>
        <v>2717750.7537340736</v>
      </c>
      <c r="D1168" s="24">
        <f t="shared" si="13"/>
        <v>2361634.1673243572</v>
      </c>
      <c r="E1168" s="24">
        <f t="shared" si="14"/>
        <v>3073867.34014379</v>
      </c>
    </row>
    <row r="1169" spans="1:5" x14ac:dyDescent="0.25">
      <c r="A1169" s="9">
        <v>45020</v>
      </c>
      <c r="C1169" s="7">
        <f t="shared" si="12"/>
        <v>2721793.4781847345</v>
      </c>
      <c r="D1169" s="24">
        <f t="shared" si="13"/>
        <v>2362214.8328314298</v>
      </c>
      <c r="E1169" s="24">
        <f t="shared" si="14"/>
        <v>3081372.1235380392</v>
      </c>
    </row>
    <row r="1170" spans="1:5" x14ac:dyDescent="0.25">
      <c r="A1170" s="9">
        <v>45021</v>
      </c>
      <c r="C1170" s="7">
        <f t="shared" si="12"/>
        <v>2725836.2026353958</v>
      </c>
      <c r="D1170" s="24">
        <f t="shared" si="13"/>
        <v>2362784.3620097796</v>
      </c>
      <c r="E1170" s="24">
        <f t="shared" si="14"/>
        <v>3088888.0432610121</v>
      </c>
    </row>
    <row r="1171" spans="1:5" x14ac:dyDescent="0.25">
      <c r="A1171" s="9">
        <v>45022</v>
      </c>
      <c r="C1171" s="7">
        <f t="shared" si="12"/>
        <v>2729878.9270860567</v>
      </c>
      <c r="D1171" s="24">
        <f t="shared" si="13"/>
        <v>2363342.7903539129</v>
      </c>
      <c r="E1171" s="24">
        <f t="shared" si="14"/>
        <v>3096415.0638182005</v>
      </c>
    </row>
    <row r="1172" spans="1:5" x14ac:dyDescent="0.25">
      <c r="A1172" s="9">
        <v>45023</v>
      </c>
      <c r="C1172" s="7">
        <f t="shared" si="12"/>
        <v>2733921.6515367175</v>
      </c>
      <c r="D1172" s="24">
        <f t="shared" si="13"/>
        <v>2363890.1530226385</v>
      </c>
      <c r="E1172" s="24">
        <f t="shared" si="14"/>
        <v>3103953.1500507966</v>
      </c>
    </row>
    <row r="1173" spans="1:5" x14ac:dyDescent="0.25">
      <c r="A1173" s="9">
        <v>45024</v>
      </c>
      <c r="C1173" s="7">
        <f t="shared" si="12"/>
        <v>2737964.3759873789</v>
      </c>
      <c r="D1173" s="24">
        <f t="shared" si="13"/>
        <v>2364426.4848442948</v>
      </c>
      <c r="E1173" s="24">
        <f t="shared" si="14"/>
        <v>3111502.2671304629</v>
      </c>
    </row>
    <row r="1174" spans="1:5" x14ac:dyDescent="0.25">
      <c r="A1174" s="9">
        <v>45025</v>
      </c>
      <c r="C1174" s="7">
        <f t="shared" si="12"/>
        <v>2742007.1004380397</v>
      </c>
      <c r="D1174" s="24">
        <f t="shared" si="13"/>
        <v>2364951.8203218556</v>
      </c>
      <c r="E1174" s="24">
        <f t="shared" si="14"/>
        <v>3119062.3805542239</v>
      </c>
    </row>
    <row r="1175" spans="1:5" x14ac:dyDescent="0.25">
      <c r="A1175" s="9">
        <v>45026</v>
      </c>
      <c r="C1175" s="7">
        <f t="shared" si="12"/>
        <v>2746049.8248887006</v>
      </c>
      <c r="D1175" s="24">
        <f t="shared" si="13"/>
        <v>2365466.1936379401</v>
      </c>
      <c r="E1175" s="24">
        <f t="shared" si="14"/>
        <v>3126633.4561394611</v>
      </c>
    </row>
    <row r="1176" spans="1:5" x14ac:dyDescent="0.25">
      <c r="A1176" s="9">
        <v>45027</v>
      </c>
      <c r="C1176" s="7">
        <f t="shared" si="12"/>
        <v>2750092.5493393615</v>
      </c>
      <c r="D1176" s="24">
        <f t="shared" si="13"/>
        <v>2365969.6386597063</v>
      </c>
      <c r="E1176" s="24">
        <f t="shared" si="14"/>
        <v>3134215.4600190166</v>
      </c>
    </row>
    <row r="1177" spans="1:5" x14ac:dyDescent="0.25">
      <c r="A1177" s="9">
        <v>45028</v>
      </c>
      <c r="C1177" s="7">
        <f t="shared" si="12"/>
        <v>2754135.2737900224</v>
      </c>
      <c r="D1177" s="24">
        <f t="shared" si="13"/>
        <v>2366462.1889436459</v>
      </c>
      <c r="E1177" s="24">
        <f t="shared" si="14"/>
        <v>3141808.3586363988</v>
      </c>
    </row>
    <row r="1178" spans="1:5" x14ac:dyDescent="0.25">
      <c r="A1178" s="9">
        <v>45029</v>
      </c>
      <c r="C1178" s="7">
        <f t="shared" si="12"/>
        <v>2758177.9982406837</v>
      </c>
      <c r="D1178" s="24">
        <f t="shared" si="13"/>
        <v>2366943.8777402765</v>
      </c>
      <c r="E1178" s="24">
        <f t="shared" si="14"/>
        <v>3149412.1187410909</v>
      </c>
    </row>
    <row r="1179" spans="1:5" x14ac:dyDescent="0.25">
      <c r="A1179" s="9">
        <v>45030</v>
      </c>
      <c r="C1179" s="7">
        <f t="shared" si="12"/>
        <v>2762220.7226913446</v>
      </c>
      <c r="D1179" s="24">
        <f t="shared" si="13"/>
        <v>2367414.7379987366</v>
      </c>
      <c r="E1179" s="24">
        <f t="shared" si="14"/>
        <v>3157026.7073839526</v>
      </c>
    </row>
    <row r="1180" spans="1:5" x14ac:dyDescent="0.25">
      <c r="A1180" s="9">
        <v>45031</v>
      </c>
      <c r="C1180" s="7">
        <f t="shared" si="12"/>
        <v>2766263.4471420059</v>
      </c>
      <c r="D1180" s="24">
        <f t="shared" si="13"/>
        <v>2367874.8023712882</v>
      </c>
      <c r="E1180" s="24">
        <f t="shared" si="14"/>
        <v>3164652.0919127236</v>
      </c>
    </row>
    <row r="1181" spans="1:5" x14ac:dyDescent="0.25">
      <c r="A1181" s="9">
        <v>45032</v>
      </c>
      <c r="C1181" s="7">
        <f t="shared" si="12"/>
        <v>2770306.1715926668</v>
      </c>
      <c r="D1181" s="24">
        <f t="shared" si="13"/>
        <v>2368324.1032177191</v>
      </c>
      <c r="E1181" s="24">
        <f t="shared" si="14"/>
        <v>3172288.2399676144</v>
      </c>
    </row>
    <row r="1182" spans="1:5" x14ac:dyDescent="0.25">
      <c r="A1182" s="9">
        <v>45033</v>
      </c>
      <c r="C1182" s="7">
        <f t="shared" si="12"/>
        <v>2774348.8960433276</v>
      </c>
      <c r="D1182" s="24">
        <f t="shared" si="13"/>
        <v>2368762.6726096654</v>
      </c>
      <c r="E1182" s="24">
        <f t="shared" si="14"/>
        <v>3179935.1194769898</v>
      </c>
    </row>
    <row r="1183" spans="1:5" x14ac:dyDescent="0.25">
      <c r="A1183" s="9">
        <v>45034</v>
      </c>
      <c r="C1183" s="7">
        <f t="shared" si="12"/>
        <v>2778391.6204939885</v>
      </c>
      <c r="D1183" s="24">
        <f t="shared" si="13"/>
        <v>2369190.5423348355</v>
      </c>
      <c r="E1183" s="24">
        <f t="shared" si="14"/>
        <v>3187592.6986531415</v>
      </c>
    </row>
    <row r="1184" spans="1:5" x14ac:dyDescent="0.25">
      <c r="A1184" s="9">
        <v>45035</v>
      </c>
      <c r="C1184" s="7">
        <f t="shared" ref="C1184:C1205" si="15">_xlfn.FORECAST.ETS(A1184,$B$2:$B$1023,$A$2:$A$1023,1,1)</f>
        <v>2782434.3449446494</v>
      </c>
      <c r="D1184" s="24">
        <f t="shared" ref="D1184:D1205" si="16">C1184-_xlfn.FORECAST.ETS.CONFINT(A1184,$B$2:$B$1023,$A$2:$A$1023,0.95,1,1)</f>
        <v>2369607.743901154</v>
      </c>
      <c r="E1184" s="24">
        <f t="shared" ref="E1184:E1205" si="17">C1184+_xlfn.FORECAST.ETS.CONFINT(A1184,$B$2:$B$1023,$A$2:$A$1023,0.95,1,1)</f>
        <v>3195260.9459881447</v>
      </c>
    </row>
    <row r="1185" spans="1:5" x14ac:dyDescent="0.25">
      <c r="A1185" s="9">
        <v>45036</v>
      </c>
      <c r="C1185" s="7">
        <f t="shared" si="15"/>
        <v>2786477.0693953107</v>
      </c>
      <c r="D1185" s="24">
        <f t="shared" si="16"/>
        <v>2370014.3085408239</v>
      </c>
      <c r="E1185" s="24">
        <f t="shared" si="17"/>
        <v>3202939.8302497976</v>
      </c>
    </row>
    <row r="1186" spans="1:5" x14ac:dyDescent="0.25">
      <c r="A1186" s="9">
        <v>45037</v>
      </c>
      <c r="C1186" s="7">
        <f t="shared" si="15"/>
        <v>2790519.7938459716</v>
      </c>
      <c r="D1186" s="24">
        <f t="shared" si="16"/>
        <v>2370410.2672142996</v>
      </c>
      <c r="E1186" s="24">
        <f t="shared" si="17"/>
        <v>3210629.3204776435</v>
      </c>
    </row>
    <row r="1187" spans="1:5" x14ac:dyDescent="0.25">
      <c r="A1187" s="9">
        <v>45038</v>
      </c>
      <c r="C1187" s="7">
        <f t="shared" si="15"/>
        <v>2794562.5182966325</v>
      </c>
      <c r="D1187" s="24">
        <f t="shared" si="16"/>
        <v>2370795.6506141894</v>
      </c>
      <c r="E1187" s="24">
        <f t="shared" si="17"/>
        <v>3218329.3859790755</v>
      </c>
    </row>
    <row r="1188" spans="1:5" x14ac:dyDescent="0.25">
      <c r="A1188" s="9">
        <v>45039</v>
      </c>
      <c r="C1188" s="7">
        <f t="shared" si="15"/>
        <v>2798605.2427472938</v>
      </c>
      <c r="D1188" s="24">
        <f t="shared" si="16"/>
        <v>2371170.4891690761</v>
      </c>
      <c r="E1188" s="24">
        <f t="shared" si="17"/>
        <v>3226039.9963255115</v>
      </c>
    </row>
    <row r="1189" spans="1:5" x14ac:dyDescent="0.25">
      <c r="A1189" s="9">
        <v>45040</v>
      </c>
      <c r="C1189" s="7">
        <f t="shared" si="15"/>
        <v>2802647.9671979547</v>
      </c>
      <c r="D1189" s="24">
        <f t="shared" si="16"/>
        <v>2371534.81304726</v>
      </c>
      <c r="E1189" s="24">
        <f t="shared" si="17"/>
        <v>3233761.1213486493</v>
      </c>
    </row>
    <row r="1190" spans="1:5" x14ac:dyDescent="0.25">
      <c r="A1190" s="9">
        <v>45041</v>
      </c>
      <c r="C1190" s="7">
        <f t="shared" si="15"/>
        <v>2806690.6916486155</v>
      </c>
      <c r="D1190" s="24">
        <f t="shared" si="16"/>
        <v>2371888.6521604345</v>
      </c>
      <c r="E1190" s="24">
        <f t="shared" si="17"/>
        <v>3241492.7311367965</v>
      </c>
    </row>
    <row r="1191" spans="1:5" x14ac:dyDescent="0.25">
      <c r="A1191" s="9">
        <v>45042</v>
      </c>
      <c r="C1191" s="7">
        <f t="shared" si="15"/>
        <v>2810733.4160992764</v>
      </c>
      <c r="D1191" s="24">
        <f t="shared" si="16"/>
        <v>2372232.0361672854</v>
      </c>
      <c r="E1191" s="24">
        <f t="shared" si="17"/>
        <v>3249234.7960312674</v>
      </c>
    </row>
    <row r="1192" spans="1:5" x14ac:dyDescent="0.25">
      <c r="A1192" s="9">
        <v>45043</v>
      </c>
      <c r="C1192" s="7">
        <f t="shared" si="15"/>
        <v>2814776.1405499377</v>
      </c>
      <c r="D1192" s="24">
        <f t="shared" si="16"/>
        <v>2372564.9944770215</v>
      </c>
      <c r="E1192" s="24">
        <f t="shared" si="17"/>
        <v>3256987.2866228539</v>
      </c>
    </row>
    <row r="1193" spans="1:5" x14ac:dyDescent="0.25">
      <c r="A1193" s="9">
        <v>45044</v>
      </c>
      <c r="C1193" s="7">
        <f t="shared" si="15"/>
        <v>2818818.8650005986</v>
      </c>
      <c r="D1193" s="24">
        <f t="shared" si="16"/>
        <v>2372887.5562528358</v>
      </c>
      <c r="E1193" s="24">
        <f t="shared" si="17"/>
        <v>3264750.1737483614</v>
      </c>
    </row>
    <row r="1194" spans="1:5" x14ac:dyDescent="0.25">
      <c r="A1194" s="9">
        <v>45045</v>
      </c>
      <c r="C1194" s="7">
        <f t="shared" si="15"/>
        <v>2822861.5894512595</v>
      </c>
      <c r="D1194" s="24">
        <f t="shared" si="16"/>
        <v>2373199.7504153047</v>
      </c>
      <c r="E1194" s="24">
        <f t="shared" si="17"/>
        <v>3272523.4284872143</v>
      </c>
    </row>
    <row r="1195" spans="1:5" x14ac:dyDescent="0.25">
      <c r="A1195" s="9">
        <v>45046</v>
      </c>
      <c r="C1195" s="7">
        <f t="shared" si="15"/>
        <v>2826904.3139019208</v>
      </c>
      <c r="D1195" s="24">
        <f t="shared" si="16"/>
        <v>2373501.6056457162</v>
      </c>
      <c r="E1195" s="24">
        <f t="shared" si="17"/>
        <v>3280307.0221581254</v>
      </c>
    </row>
    <row r="1196" spans="1:5" x14ac:dyDescent="0.25">
      <c r="A1196" s="9">
        <v>45047</v>
      </c>
      <c r="C1196" s="7">
        <f t="shared" si="15"/>
        <v>2830947.0383525817</v>
      </c>
      <c r="D1196" s="24">
        <f t="shared" si="16"/>
        <v>2373793.1503893374</v>
      </c>
      <c r="E1196" s="24">
        <f t="shared" si="17"/>
        <v>3288100.9263158259</v>
      </c>
    </row>
    <row r="1197" spans="1:5" x14ac:dyDescent="0.25">
      <c r="A1197" s="9">
        <v>45048</v>
      </c>
      <c r="C1197" s="7">
        <f t="shared" si="15"/>
        <v>2834989.7628032425</v>
      </c>
      <c r="D1197" s="24">
        <f t="shared" si="16"/>
        <v>2374074.412858624</v>
      </c>
      <c r="E1197" s="24">
        <f t="shared" si="17"/>
        <v>3295905.1127478611</v>
      </c>
    </row>
    <row r="1198" spans="1:5" x14ac:dyDescent="0.25">
      <c r="A1198" s="9">
        <v>45049</v>
      </c>
      <c r="C1198" s="7">
        <f t="shared" si="15"/>
        <v>2839032.4872539034</v>
      </c>
      <c r="D1198" s="24">
        <f t="shared" si="16"/>
        <v>2374345.4210363613</v>
      </c>
      <c r="E1198" s="24">
        <f t="shared" si="17"/>
        <v>3303719.5534714456</v>
      </c>
    </row>
    <row r="1199" spans="1:5" x14ac:dyDescent="0.25">
      <c r="A1199" s="9">
        <v>45050</v>
      </c>
      <c r="C1199" s="7">
        <f t="shared" si="15"/>
        <v>2843075.2117045647</v>
      </c>
      <c r="D1199" s="24">
        <f t="shared" si="16"/>
        <v>2374606.2026787549</v>
      </c>
      <c r="E1199" s="24">
        <f t="shared" si="17"/>
        <v>3311544.2207303746</v>
      </c>
    </row>
    <row r="1200" spans="1:5" x14ac:dyDescent="0.25">
      <c r="A1200" s="9">
        <v>45051</v>
      </c>
      <c r="C1200" s="7">
        <f t="shared" si="15"/>
        <v>2847117.9361552256</v>
      </c>
      <c r="D1200" s="24">
        <f t="shared" si="16"/>
        <v>2374856.7853184566</v>
      </c>
      <c r="E1200" s="24">
        <f t="shared" si="17"/>
        <v>3319379.0869919946</v>
      </c>
    </row>
    <row r="1201" spans="1:5" x14ac:dyDescent="0.25">
      <c r="A1201" s="9">
        <v>45052</v>
      </c>
      <c r="C1201" s="7">
        <f t="shared" si="15"/>
        <v>2851160.6606058865</v>
      </c>
      <c r="D1201" s="24">
        <f t="shared" si="16"/>
        <v>2375097.1962675406</v>
      </c>
      <c r="E1201" s="24">
        <f t="shared" si="17"/>
        <v>3327224.1249442324</v>
      </c>
    </row>
    <row r="1202" spans="1:5" x14ac:dyDescent="0.25">
      <c r="A1202" s="9">
        <v>45053</v>
      </c>
      <c r="C1202" s="7">
        <f t="shared" si="15"/>
        <v>2855203.3850565478</v>
      </c>
      <c r="D1202" s="24">
        <f t="shared" si="16"/>
        <v>2375327.4626204204</v>
      </c>
      <c r="E1202" s="24">
        <f t="shared" si="17"/>
        <v>3335079.3074926753</v>
      </c>
    </row>
    <row r="1203" spans="1:5" x14ac:dyDescent="0.25">
      <c r="A1203" s="9">
        <v>45054</v>
      </c>
      <c r="C1203" s="7">
        <f t="shared" si="15"/>
        <v>2859246.1095072087</v>
      </c>
      <c r="D1203" s="24">
        <f t="shared" si="16"/>
        <v>2375547.6112567135</v>
      </c>
      <c r="E1203" s="24">
        <f t="shared" si="17"/>
        <v>3342944.6077577039</v>
      </c>
    </row>
    <row r="1204" spans="1:5" x14ac:dyDescent="0.25">
      <c r="A1204" s="9">
        <v>45055</v>
      </c>
      <c r="C1204" s="7">
        <f t="shared" si="15"/>
        <v>2863288.8339578696</v>
      </c>
      <c r="D1204" s="24">
        <f t="shared" si="16"/>
        <v>2375757.6688440549</v>
      </c>
      <c r="E1204" s="24">
        <f t="shared" si="17"/>
        <v>3350819.9990716842</v>
      </c>
    </row>
    <row r="1205" spans="1:5" x14ac:dyDescent="0.25">
      <c r="A1205" s="9">
        <v>45056</v>
      </c>
      <c r="C1205" s="7">
        <f t="shared" si="15"/>
        <v>2867331.5584085304</v>
      </c>
      <c r="D1205" s="24">
        <f t="shared" si="16"/>
        <v>2375957.6618408575</v>
      </c>
      <c r="E1205" s="24">
        <f t="shared" si="17"/>
        <v>3358705.4549762034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F93A-27B3-4147-90FC-CA0EDEC8D1D0}">
  <dimension ref="A1:B3651"/>
  <sheetViews>
    <sheetView workbookViewId="0">
      <selection activeCell="B2" sqref="B2"/>
    </sheetView>
  </sheetViews>
  <sheetFormatPr defaultRowHeight="13.2" x14ac:dyDescent="0.25"/>
  <cols>
    <col min="1" max="1" width="10.33203125" bestFit="1" customWidth="1"/>
    <col min="2" max="2" width="31.109375" bestFit="1" customWidth="1"/>
  </cols>
  <sheetData>
    <row r="1" spans="1:2" ht="13.8" x14ac:dyDescent="0.25">
      <c r="A1" s="11" t="s">
        <v>0</v>
      </c>
      <c r="B1" s="11" t="s">
        <v>30</v>
      </c>
    </row>
    <row r="2" spans="1:2" ht="13.8" x14ac:dyDescent="0.25">
      <c r="A2" s="10">
        <v>29587</v>
      </c>
      <c r="B2" s="8">
        <v>20.7</v>
      </c>
    </row>
    <row r="3" spans="1:2" ht="13.8" x14ac:dyDescent="0.25">
      <c r="A3" s="10">
        <v>29588</v>
      </c>
      <c r="B3" s="8">
        <v>17.899999999999999</v>
      </c>
    </row>
    <row r="4" spans="1:2" ht="13.8" x14ac:dyDescent="0.25">
      <c r="A4" s="10">
        <v>29589</v>
      </c>
      <c r="B4" s="8">
        <v>18.8</v>
      </c>
    </row>
    <row r="5" spans="1:2" ht="13.8" x14ac:dyDescent="0.25">
      <c r="A5" s="10">
        <v>29590</v>
      </c>
      <c r="B5" s="8">
        <v>14.6</v>
      </c>
    </row>
    <row r="6" spans="1:2" ht="13.8" x14ac:dyDescent="0.25">
      <c r="A6" s="10">
        <v>29591</v>
      </c>
      <c r="B6" s="8">
        <v>15.8</v>
      </c>
    </row>
    <row r="7" spans="1:2" ht="13.8" x14ac:dyDescent="0.25">
      <c r="A7" s="10">
        <v>29592</v>
      </c>
      <c r="B7" s="8">
        <v>15.8</v>
      </c>
    </row>
    <row r="8" spans="1:2" ht="13.8" x14ac:dyDescent="0.25">
      <c r="A8" s="10">
        <v>29593</v>
      </c>
      <c r="B8" s="8">
        <v>15.8</v>
      </c>
    </row>
    <row r="9" spans="1:2" ht="13.8" x14ac:dyDescent="0.25">
      <c r="A9" s="10">
        <v>29594</v>
      </c>
      <c r="B9" s="8">
        <v>17.399999999999999</v>
      </c>
    </row>
    <row r="10" spans="1:2" ht="13.8" x14ac:dyDescent="0.25">
      <c r="A10" s="10">
        <v>29595</v>
      </c>
      <c r="B10" s="8">
        <v>21.8</v>
      </c>
    </row>
    <row r="11" spans="1:2" ht="13.8" x14ac:dyDescent="0.25">
      <c r="A11" s="10">
        <v>29596</v>
      </c>
      <c r="B11" s="8">
        <v>20</v>
      </c>
    </row>
    <row r="12" spans="1:2" ht="13.8" x14ac:dyDescent="0.25">
      <c r="A12" s="10">
        <v>29597</v>
      </c>
      <c r="B12" s="8">
        <v>16.2</v>
      </c>
    </row>
    <row r="13" spans="1:2" ht="13.8" x14ac:dyDescent="0.25">
      <c r="A13" s="10">
        <v>29598</v>
      </c>
      <c r="B13" s="8">
        <v>13.3</v>
      </c>
    </row>
    <row r="14" spans="1:2" ht="13.8" x14ac:dyDescent="0.25">
      <c r="A14" s="10">
        <v>29599</v>
      </c>
      <c r="B14" s="8">
        <v>16.7</v>
      </c>
    </row>
    <row r="15" spans="1:2" ht="13.8" x14ac:dyDescent="0.25">
      <c r="A15" s="10">
        <v>29600</v>
      </c>
      <c r="B15" s="8">
        <v>21.5</v>
      </c>
    </row>
    <row r="16" spans="1:2" ht="13.8" x14ac:dyDescent="0.25">
      <c r="A16" s="10">
        <v>29601</v>
      </c>
      <c r="B16" s="8">
        <v>25</v>
      </c>
    </row>
    <row r="17" spans="1:2" ht="13.8" x14ac:dyDescent="0.25">
      <c r="A17" s="10">
        <v>29602</v>
      </c>
      <c r="B17" s="8">
        <v>20.7</v>
      </c>
    </row>
    <row r="18" spans="1:2" ht="13.8" x14ac:dyDescent="0.25">
      <c r="A18" s="10">
        <v>29603</v>
      </c>
      <c r="B18" s="8">
        <v>20.6</v>
      </c>
    </row>
    <row r="19" spans="1:2" ht="13.8" x14ac:dyDescent="0.25">
      <c r="A19" s="10">
        <v>29604</v>
      </c>
      <c r="B19" s="8">
        <v>24.8</v>
      </c>
    </row>
    <row r="20" spans="1:2" ht="13.8" x14ac:dyDescent="0.25">
      <c r="A20" s="10">
        <v>29605</v>
      </c>
      <c r="B20" s="8">
        <v>17.7</v>
      </c>
    </row>
    <row r="21" spans="1:2" ht="13.8" x14ac:dyDescent="0.25">
      <c r="A21" s="10">
        <v>29606</v>
      </c>
      <c r="B21" s="8">
        <v>15.5</v>
      </c>
    </row>
    <row r="22" spans="1:2" ht="13.8" x14ac:dyDescent="0.25">
      <c r="A22" s="10">
        <v>29607</v>
      </c>
      <c r="B22" s="8">
        <v>18.2</v>
      </c>
    </row>
    <row r="23" spans="1:2" ht="13.8" x14ac:dyDescent="0.25">
      <c r="A23" s="10">
        <v>29608</v>
      </c>
      <c r="B23" s="8">
        <v>12.1</v>
      </c>
    </row>
    <row r="24" spans="1:2" ht="13.8" x14ac:dyDescent="0.25">
      <c r="A24" s="10">
        <v>29609</v>
      </c>
      <c r="B24" s="8">
        <v>14.4</v>
      </c>
    </row>
    <row r="25" spans="1:2" ht="13.8" x14ac:dyDescent="0.25">
      <c r="A25" s="10">
        <v>29610</v>
      </c>
      <c r="B25" s="8">
        <v>16</v>
      </c>
    </row>
    <row r="26" spans="1:2" ht="13.8" x14ac:dyDescent="0.25">
      <c r="A26" s="10">
        <v>29611</v>
      </c>
      <c r="B26" s="8">
        <v>16.5</v>
      </c>
    </row>
    <row r="27" spans="1:2" ht="13.8" x14ac:dyDescent="0.25">
      <c r="A27" s="10">
        <v>29612</v>
      </c>
      <c r="B27" s="8">
        <v>18.7</v>
      </c>
    </row>
    <row r="28" spans="1:2" ht="13.8" x14ac:dyDescent="0.25">
      <c r="A28" s="10">
        <v>29613</v>
      </c>
      <c r="B28" s="8">
        <v>19.399999999999999</v>
      </c>
    </row>
    <row r="29" spans="1:2" ht="13.8" x14ac:dyDescent="0.25">
      <c r="A29" s="10">
        <v>29614</v>
      </c>
      <c r="B29" s="8">
        <v>17.2</v>
      </c>
    </row>
    <row r="30" spans="1:2" ht="13.8" x14ac:dyDescent="0.25">
      <c r="A30" s="10">
        <v>29615</v>
      </c>
      <c r="B30" s="8">
        <v>15.5</v>
      </c>
    </row>
    <row r="31" spans="1:2" ht="13.8" x14ac:dyDescent="0.25">
      <c r="A31" s="10">
        <v>29616</v>
      </c>
      <c r="B31" s="8">
        <v>15.1</v>
      </c>
    </row>
    <row r="32" spans="1:2" ht="13.8" x14ac:dyDescent="0.25">
      <c r="A32" s="10">
        <v>29617</v>
      </c>
      <c r="B32" s="8">
        <v>15.4</v>
      </c>
    </row>
    <row r="33" spans="1:2" ht="13.8" x14ac:dyDescent="0.25">
      <c r="A33" s="10">
        <v>29618</v>
      </c>
      <c r="B33" s="8">
        <v>15.3</v>
      </c>
    </row>
    <row r="34" spans="1:2" ht="13.8" x14ac:dyDescent="0.25">
      <c r="A34" s="10">
        <v>29619</v>
      </c>
      <c r="B34" s="8">
        <v>18.8</v>
      </c>
    </row>
    <row r="35" spans="1:2" ht="13.8" x14ac:dyDescent="0.25">
      <c r="A35" s="10">
        <v>29620</v>
      </c>
      <c r="B35" s="8">
        <v>21.9</v>
      </c>
    </row>
    <row r="36" spans="1:2" ht="13.8" x14ac:dyDescent="0.25">
      <c r="A36" s="10">
        <v>29621</v>
      </c>
      <c r="B36" s="8">
        <v>19.899999999999999</v>
      </c>
    </row>
    <row r="37" spans="1:2" ht="13.8" x14ac:dyDescent="0.25">
      <c r="A37" s="10">
        <v>29622</v>
      </c>
      <c r="B37" s="8">
        <v>16.600000000000001</v>
      </c>
    </row>
    <row r="38" spans="1:2" ht="13.8" x14ac:dyDescent="0.25">
      <c r="A38" s="10">
        <v>29623</v>
      </c>
      <c r="B38" s="8">
        <v>16.8</v>
      </c>
    </row>
    <row r="39" spans="1:2" ht="13.8" x14ac:dyDescent="0.25">
      <c r="A39" s="10">
        <v>29624</v>
      </c>
      <c r="B39" s="8">
        <v>14.6</v>
      </c>
    </row>
    <row r="40" spans="1:2" ht="13.8" x14ac:dyDescent="0.25">
      <c r="A40" s="10">
        <v>29625</v>
      </c>
      <c r="B40" s="8">
        <v>17.100000000000001</v>
      </c>
    </row>
    <row r="41" spans="1:2" ht="13.8" x14ac:dyDescent="0.25">
      <c r="A41" s="10">
        <v>29626</v>
      </c>
      <c r="B41" s="8">
        <v>25</v>
      </c>
    </row>
    <row r="42" spans="1:2" ht="13.8" x14ac:dyDescent="0.25">
      <c r="A42" s="10">
        <v>29627</v>
      </c>
      <c r="B42" s="8">
        <v>15</v>
      </c>
    </row>
    <row r="43" spans="1:2" ht="13.8" x14ac:dyDescent="0.25">
      <c r="A43" s="10">
        <v>29628</v>
      </c>
      <c r="B43" s="8">
        <v>13.7</v>
      </c>
    </row>
    <row r="44" spans="1:2" ht="13.8" x14ac:dyDescent="0.25">
      <c r="A44" s="10">
        <v>29629</v>
      </c>
      <c r="B44" s="8">
        <v>13.9</v>
      </c>
    </row>
    <row r="45" spans="1:2" ht="13.8" x14ac:dyDescent="0.25">
      <c r="A45" s="10">
        <v>29630</v>
      </c>
      <c r="B45" s="8">
        <v>18.3</v>
      </c>
    </row>
    <row r="46" spans="1:2" ht="13.8" x14ac:dyDescent="0.25">
      <c r="A46" s="10">
        <v>29631</v>
      </c>
      <c r="B46" s="8">
        <v>22</v>
      </c>
    </row>
    <row r="47" spans="1:2" ht="13.8" x14ac:dyDescent="0.25">
      <c r="A47" s="10">
        <v>29632</v>
      </c>
      <c r="B47" s="8">
        <v>22.1</v>
      </c>
    </row>
    <row r="48" spans="1:2" ht="13.8" x14ac:dyDescent="0.25">
      <c r="A48" s="10">
        <v>29633</v>
      </c>
      <c r="B48" s="8">
        <v>21.2</v>
      </c>
    </row>
    <row r="49" spans="1:2" ht="13.8" x14ac:dyDescent="0.25">
      <c r="A49" s="10">
        <v>29634</v>
      </c>
      <c r="B49" s="8">
        <v>18.399999999999999</v>
      </c>
    </row>
    <row r="50" spans="1:2" ht="13.8" x14ac:dyDescent="0.25">
      <c r="A50" s="10">
        <v>29635</v>
      </c>
      <c r="B50" s="8">
        <v>16.600000000000001</v>
      </c>
    </row>
    <row r="51" spans="1:2" ht="13.8" x14ac:dyDescent="0.25">
      <c r="A51" s="10">
        <v>29636</v>
      </c>
      <c r="B51" s="8">
        <v>16.100000000000001</v>
      </c>
    </row>
    <row r="52" spans="1:2" ht="13.8" x14ac:dyDescent="0.25">
      <c r="A52" s="10">
        <v>29637</v>
      </c>
      <c r="B52" s="8">
        <v>15.7</v>
      </c>
    </row>
    <row r="53" spans="1:2" ht="13.8" x14ac:dyDescent="0.25">
      <c r="A53" s="10">
        <v>29638</v>
      </c>
      <c r="B53" s="8">
        <v>16.600000000000001</v>
      </c>
    </row>
    <row r="54" spans="1:2" ht="13.8" x14ac:dyDescent="0.25">
      <c r="A54" s="10">
        <v>29639</v>
      </c>
      <c r="B54" s="8">
        <v>16.5</v>
      </c>
    </row>
    <row r="55" spans="1:2" ht="13.8" x14ac:dyDescent="0.25">
      <c r="A55" s="10">
        <v>29640</v>
      </c>
      <c r="B55" s="8">
        <v>14.4</v>
      </c>
    </row>
    <row r="56" spans="1:2" ht="13.8" x14ac:dyDescent="0.25">
      <c r="A56" s="10">
        <v>29641</v>
      </c>
      <c r="B56" s="8">
        <v>14.4</v>
      </c>
    </row>
    <row r="57" spans="1:2" ht="13.8" x14ac:dyDescent="0.25">
      <c r="A57" s="10">
        <v>29642</v>
      </c>
      <c r="B57" s="8">
        <v>18.5</v>
      </c>
    </row>
    <row r="58" spans="1:2" ht="13.8" x14ac:dyDescent="0.25">
      <c r="A58" s="10">
        <v>29643</v>
      </c>
      <c r="B58" s="8">
        <v>16.899999999999999</v>
      </c>
    </row>
    <row r="59" spans="1:2" ht="13.8" x14ac:dyDescent="0.25">
      <c r="A59" s="10">
        <v>29644</v>
      </c>
      <c r="B59" s="8">
        <v>17.5</v>
      </c>
    </row>
    <row r="60" spans="1:2" ht="13.8" x14ac:dyDescent="0.25">
      <c r="A60" s="10">
        <v>29645</v>
      </c>
      <c r="B60" s="8">
        <v>21.2</v>
      </c>
    </row>
    <row r="61" spans="1:2" ht="13.8" x14ac:dyDescent="0.25">
      <c r="A61" s="10">
        <v>29646</v>
      </c>
      <c r="B61" s="8">
        <v>17.8</v>
      </c>
    </row>
    <row r="62" spans="1:2" ht="13.8" x14ac:dyDescent="0.25">
      <c r="A62" s="10">
        <v>29647</v>
      </c>
      <c r="B62" s="8">
        <v>18.600000000000001</v>
      </c>
    </row>
    <row r="63" spans="1:2" ht="13.8" x14ac:dyDescent="0.25">
      <c r="A63" s="10">
        <v>29648</v>
      </c>
      <c r="B63" s="8">
        <v>17</v>
      </c>
    </row>
    <row r="64" spans="1:2" ht="13.8" x14ac:dyDescent="0.25">
      <c r="A64" s="10">
        <v>29649</v>
      </c>
      <c r="B64" s="8">
        <v>16</v>
      </c>
    </row>
    <row r="65" spans="1:2" ht="13.8" x14ac:dyDescent="0.25">
      <c r="A65" s="10">
        <v>29650</v>
      </c>
      <c r="B65" s="8">
        <v>13.3</v>
      </c>
    </row>
    <row r="66" spans="1:2" ht="13.8" x14ac:dyDescent="0.25">
      <c r="A66" s="10">
        <v>29651</v>
      </c>
      <c r="B66" s="8">
        <v>14.3</v>
      </c>
    </row>
    <row r="67" spans="1:2" ht="13.8" x14ac:dyDescent="0.25">
      <c r="A67" s="10">
        <v>29652</v>
      </c>
      <c r="B67" s="8">
        <v>11.4</v>
      </c>
    </row>
    <row r="68" spans="1:2" ht="13.8" x14ac:dyDescent="0.25">
      <c r="A68" s="10">
        <v>29653</v>
      </c>
      <c r="B68" s="8">
        <v>16.3</v>
      </c>
    </row>
    <row r="69" spans="1:2" ht="13.8" x14ac:dyDescent="0.25">
      <c r="A69" s="10">
        <v>29654</v>
      </c>
      <c r="B69" s="8">
        <v>16.100000000000001</v>
      </c>
    </row>
    <row r="70" spans="1:2" ht="13.8" x14ac:dyDescent="0.25">
      <c r="A70" s="10">
        <v>29655</v>
      </c>
      <c r="B70" s="8">
        <v>11.8</v>
      </c>
    </row>
    <row r="71" spans="1:2" ht="13.8" x14ac:dyDescent="0.25">
      <c r="A71" s="10">
        <v>29656</v>
      </c>
      <c r="B71" s="8">
        <v>12.2</v>
      </c>
    </row>
    <row r="72" spans="1:2" ht="13.8" x14ac:dyDescent="0.25">
      <c r="A72" s="10">
        <v>29657</v>
      </c>
      <c r="B72" s="8">
        <v>14.7</v>
      </c>
    </row>
    <row r="73" spans="1:2" ht="13.8" x14ac:dyDescent="0.25">
      <c r="A73" s="10">
        <v>29658</v>
      </c>
      <c r="B73" s="8">
        <v>11.8</v>
      </c>
    </row>
    <row r="74" spans="1:2" ht="13.8" x14ac:dyDescent="0.25">
      <c r="A74" s="10">
        <v>29659</v>
      </c>
      <c r="B74" s="8">
        <v>11.3</v>
      </c>
    </row>
    <row r="75" spans="1:2" ht="13.8" x14ac:dyDescent="0.25">
      <c r="A75" s="10">
        <v>29660</v>
      </c>
      <c r="B75" s="8">
        <v>10.6</v>
      </c>
    </row>
    <row r="76" spans="1:2" ht="13.8" x14ac:dyDescent="0.25">
      <c r="A76" s="10">
        <v>29661</v>
      </c>
      <c r="B76" s="8">
        <v>11.7</v>
      </c>
    </row>
    <row r="77" spans="1:2" ht="13.8" x14ac:dyDescent="0.25">
      <c r="A77" s="10">
        <v>29662</v>
      </c>
      <c r="B77" s="8">
        <v>14.2</v>
      </c>
    </row>
    <row r="78" spans="1:2" ht="13.8" x14ac:dyDescent="0.25">
      <c r="A78" s="10">
        <v>29663</v>
      </c>
      <c r="B78" s="8">
        <v>11.2</v>
      </c>
    </row>
    <row r="79" spans="1:2" ht="13.8" x14ac:dyDescent="0.25">
      <c r="A79" s="10">
        <v>29664</v>
      </c>
      <c r="B79" s="8">
        <v>16.899999999999999</v>
      </c>
    </row>
    <row r="80" spans="1:2" ht="13.8" x14ac:dyDescent="0.25">
      <c r="A80" s="10">
        <v>29665</v>
      </c>
      <c r="B80" s="8">
        <v>16.7</v>
      </c>
    </row>
    <row r="81" spans="1:2" ht="13.8" x14ac:dyDescent="0.25">
      <c r="A81" s="10">
        <v>29666</v>
      </c>
      <c r="B81" s="8">
        <v>8.1</v>
      </c>
    </row>
    <row r="82" spans="1:2" ht="13.8" x14ac:dyDescent="0.25">
      <c r="A82" s="10">
        <v>29667</v>
      </c>
      <c r="B82" s="8">
        <v>8</v>
      </c>
    </row>
    <row r="83" spans="1:2" ht="13.8" x14ac:dyDescent="0.25">
      <c r="A83" s="10">
        <v>29668</v>
      </c>
      <c r="B83" s="8">
        <v>8.8000000000000007</v>
      </c>
    </row>
    <row r="84" spans="1:2" ht="13.8" x14ac:dyDescent="0.25">
      <c r="A84" s="10">
        <v>29669</v>
      </c>
      <c r="B84" s="8">
        <v>13.4</v>
      </c>
    </row>
    <row r="85" spans="1:2" ht="13.8" x14ac:dyDescent="0.25">
      <c r="A85" s="10">
        <v>29670</v>
      </c>
      <c r="B85" s="8">
        <v>10.9</v>
      </c>
    </row>
    <row r="86" spans="1:2" ht="13.8" x14ac:dyDescent="0.25">
      <c r="A86" s="10">
        <v>29671</v>
      </c>
      <c r="B86" s="8">
        <v>13.4</v>
      </c>
    </row>
    <row r="87" spans="1:2" ht="13.8" x14ac:dyDescent="0.25">
      <c r="A87" s="10">
        <v>29672</v>
      </c>
      <c r="B87" s="8">
        <v>11</v>
      </c>
    </row>
    <row r="88" spans="1:2" ht="13.8" x14ac:dyDescent="0.25">
      <c r="A88" s="10">
        <v>29673</v>
      </c>
      <c r="B88" s="8">
        <v>15</v>
      </c>
    </row>
    <row r="89" spans="1:2" ht="13.8" x14ac:dyDescent="0.25">
      <c r="A89" s="10">
        <v>29674</v>
      </c>
      <c r="B89" s="8">
        <v>15.7</v>
      </c>
    </row>
    <row r="90" spans="1:2" ht="13.8" x14ac:dyDescent="0.25">
      <c r="A90" s="10">
        <v>29675</v>
      </c>
      <c r="B90" s="8">
        <v>14.5</v>
      </c>
    </row>
    <row r="91" spans="1:2" ht="13.8" x14ac:dyDescent="0.25">
      <c r="A91" s="10">
        <v>29676</v>
      </c>
      <c r="B91" s="8">
        <v>15.8</v>
      </c>
    </row>
    <row r="92" spans="1:2" ht="13.8" x14ac:dyDescent="0.25">
      <c r="A92" s="10">
        <v>29677</v>
      </c>
      <c r="B92" s="8">
        <v>16.7</v>
      </c>
    </row>
    <row r="93" spans="1:2" ht="13.8" x14ac:dyDescent="0.25">
      <c r="A93" s="10">
        <v>29678</v>
      </c>
      <c r="B93" s="8">
        <v>16.8</v>
      </c>
    </row>
    <row r="94" spans="1:2" ht="13.8" x14ac:dyDescent="0.25">
      <c r="A94" s="10">
        <v>29679</v>
      </c>
      <c r="B94" s="8">
        <v>17.5</v>
      </c>
    </row>
    <row r="95" spans="1:2" ht="13.8" x14ac:dyDescent="0.25">
      <c r="A95" s="10">
        <v>29680</v>
      </c>
      <c r="B95" s="8">
        <v>17.100000000000001</v>
      </c>
    </row>
    <row r="96" spans="1:2" ht="13.8" x14ac:dyDescent="0.25">
      <c r="A96" s="10">
        <v>29681</v>
      </c>
      <c r="B96" s="8">
        <v>18.100000000000001</v>
      </c>
    </row>
    <row r="97" spans="1:2" ht="13.8" x14ac:dyDescent="0.25">
      <c r="A97" s="10">
        <v>29682</v>
      </c>
      <c r="B97" s="8">
        <v>16.600000000000001</v>
      </c>
    </row>
    <row r="98" spans="1:2" ht="13.8" x14ac:dyDescent="0.25">
      <c r="A98" s="10">
        <v>29683</v>
      </c>
      <c r="B98" s="8">
        <v>10</v>
      </c>
    </row>
    <row r="99" spans="1:2" ht="13.8" x14ac:dyDescent="0.25">
      <c r="A99" s="10">
        <v>29684</v>
      </c>
      <c r="B99" s="8">
        <v>14.9</v>
      </c>
    </row>
    <row r="100" spans="1:2" ht="13.8" x14ac:dyDescent="0.25">
      <c r="A100" s="10">
        <v>29685</v>
      </c>
      <c r="B100" s="8">
        <v>15.9</v>
      </c>
    </row>
    <row r="101" spans="1:2" ht="13.8" x14ac:dyDescent="0.25">
      <c r="A101" s="10">
        <v>29686</v>
      </c>
      <c r="B101" s="8">
        <v>13</v>
      </c>
    </row>
    <row r="102" spans="1:2" ht="13.8" x14ac:dyDescent="0.25">
      <c r="A102" s="10">
        <v>29687</v>
      </c>
      <c r="B102" s="8">
        <v>7.6</v>
      </c>
    </row>
    <row r="103" spans="1:2" ht="13.8" x14ac:dyDescent="0.25">
      <c r="A103" s="10">
        <v>29688</v>
      </c>
      <c r="B103" s="8">
        <v>11.5</v>
      </c>
    </row>
    <row r="104" spans="1:2" ht="13.8" x14ac:dyDescent="0.25">
      <c r="A104" s="10">
        <v>29689</v>
      </c>
      <c r="B104" s="8">
        <v>13.5</v>
      </c>
    </row>
    <row r="105" spans="1:2" ht="13.8" x14ac:dyDescent="0.25">
      <c r="A105" s="10">
        <v>29690</v>
      </c>
      <c r="B105" s="8">
        <v>13</v>
      </c>
    </row>
    <row r="106" spans="1:2" ht="13.8" x14ac:dyDescent="0.25">
      <c r="A106" s="10">
        <v>29691</v>
      </c>
      <c r="B106" s="8">
        <v>13.3</v>
      </c>
    </row>
    <row r="107" spans="1:2" ht="13.8" x14ac:dyDescent="0.25">
      <c r="A107" s="10">
        <v>29692</v>
      </c>
      <c r="B107" s="8">
        <v>12.1</v>
      </c>
    </row>
    <row r="108" spans="1:2" ht="13.8" x14ac:dyDescent="0.25">
      <c r="A108" s="10">
        <v>29693</v>
      </c>
      <c r="B108" s="8">
        <v>12.4</v>
      </c>
    </row>
    <row r="109" spans="1:2" ht="13.8" x14ac:dyDescent="0.25">
      <c r="A109" s="10">
        <v>29694</v>
      </c>
      <c r="B109" s="8">
        <v>13.2</v>
      </c>
    </row>
    <row r="110" spans="1:2" ht="13.8" x14ac:dyDescent="0.25">
      <c r="A110" s="10">
        <v>29695</v>
      </c>
      <c r="B110" s="8">
        <v>13.8</v>
      </c>
    </row>
    <row r="111" spans="1:2" ht="13.8" x14ac:dyDescent="0.25">
      <c r="A111" s="10">
        <v>29696</v>
      </c>
      <c r="B111" s="8">
        <v>10.6</v>
      </c>
    </row>
    <row r="112" spans="1:2" ht="13.8" x14ac:dyDescent="0.25">
      <c r="A112" s="10">
        <v>29697</v>
      </c>
      <c r="B112" s="8">
        <v>9</v>
      </c>
    </row>
    <row r="113" spans="1:2" ht="13.8" x14ac:dyDescent="0.25">
      <c r="A113" s="10">
        <v>29698</v>
      </c>
      <c r="B113" s="8">
        <v>10</v>
      </c>
    </row>
    <row r="114" spans="1:2" ht="13.8" x14ac:dyDescent="0.25">
      <c r="A114" s="10">
        <v>29699</v>
      </c>
      <c r="B114" s="8">
        <v>9.8000000000000007</v>
      </c>
    </row>
    <row r="115" spans="1:2" ht="13.8" x14ac:dyDescent="0.25">
      <c r="A115" s="10">
        <v>29700</v>
      </c>
      <c r="B115" s="8">
        <v>11.5</v>
      </c>
    </row>
    <row r="116" spans="1:2" ht="13.8" x14ac:dyDescent="0.25">
      <c r="A116" s="10">
        <v>29701</v>
      </c>
      <c r="B116" s="8">
        <v>8.9</v>
      </c>
    </row>
    <row r="117" spans="1:2" ht="13.8" x14ac:dyDescent="0.25">
      <c r="A117" s="10">
        <v>29702</v>
      </c>
      <c r="B117" s="8">
        <v>7.4</v>
      </c>
    </row>
    <row r="118" spans="1:2" ht="13.8" x14ac:dyDescent="0.25">
      <c r="A118" s="10">
        <v>29703</v>
      </c>
      <c r="B118" s="8">
        <v>9.9</v>
      </c>
    </row>
    <row r="119" spans="1:2" ht="13.8" x14ac:dyDescent="0.25">
      <c r="A119" s="10">
        <v>29704</v>
      </c>
      <c r="B119" s="8">
        <v>9.3000000000000007</v>
      </c>
    </row>
    <row r="120" spans="1:2" ht="13.8" x14ac:dyDescent="0.25">
      <c r="A120" s="10">
        <v>29705</v>
      </c>
      <c r="B120" s="8">
        <v>9.9</v>
      </c>
    </row>
    <row r="121" spans="1:2" ht="13.8" x14ac:dyDescent="0.25">
      <c r="A121" s="10">
        <v>29706</v>
      </c>
      <c r="B121" s="8">
        <v>7.4</v>
      </c>
    </row>
    <row r="122" spans="1:2" ht="13.8" x14ac:dyDescent="0.25">
      <c r="A122" s="10">
        <v>29707</v>
      </c>
      <c r="B122" s="8">
        <v>8.6</v>
      </c>
    </row>
    <row r="123" spans="1:2" ht="13.8" x14ac:dyDescent="0.25">
      <c r="A123" s="10">
        <v>29708</v>
      </c>
      <c r="B123" s="8">
        <v>11.9</v>
      </c>
    </row>
    <row r="124" spans="1:2" ht="13.8" x14ac:dyDescent="0.25">
      <c r="A124" s="10">
        <v>29709</v>
      </c>
      <c r="B124" s="8">
        <v>14</v>
      </c>
    </row>
    <row r="125" spans="1:2" ht="13.8" x14ac:dyDescent="0.25">
      <c r="A125" s="10">
        <v>29710</v>
      </c>
      <c r="B125" s="8">
        <v>8.6</v>
      </c>
    </row>
    <row r="126" spans="1:2" ht="13.8" x14ac:dyDescent="0.25">
      <c r="A126" s="10">
        <v>29711</v>
      </c>
      <c r="B126" s="8">
        <v>10</v>
      </c>
    </row>
    <row r="127" spans="1:2" ht="13.8" x14ac:dyDescent="0.25">
      <c r="A127" s="10">
        <v>29712</v>
      </c>
      <c r="B127" s="8">
        <v>13.5</v>
      </c>
    </row>
    <row r="128" spans="1:2" ht="13.8" x14ac:dyDescent="0.25">
      <c r="A128" s="10">
        <v>29713</v>
      </c>
      <c r="B128" s="8">
        <v>12</v>
      </c>
    </row>
    <row r="129" spans="1:2" ht="13.8" x14ac:dyDescent="0.25">
      <c r="A129" s="10">
        <v>29714</v>
      </c>
      <c r="B129" s="8">
        <v>10.5</v>
      </c>
    </row>
    <row r="130" spans="1:2" ht="13.8" x14ac:dyDescent="0.25">
      <c r="A130" s="10">
        <v>29715</v>
      </c>
      <c r="B130" s="8">
        <v>10.7</v>
      </c>
    </row>
    <row r="131" spans="1:2" ht="13.8" x14ac:dyDescent="0.25">
      <c r="A131" s="10">
        <v>29716</v>
      </c>
      <c r="B131" s="8">
        <v>8.1</v>
      </c>
    </row>
    <row r="132" spans="1:2" ht="13.8" x14ac:dyDescent="0.25">
      <c r="A132" s="10">
        <v>29717</v>
      </c>
      <c r="B132" s="8">
        <v>10.1</v>
      </c>
    </row>
    <row r="133" spans="1:2" ht="13.8" x14ac:dyDescent="0.25">
      <c r="A133" s="10">
        <v>29718</v>
      </c>
      <c r="B133" s="8">
        <v>10.6</v>
      </c>
    </row>
    <row r="134" spans="1:2" ht="13.8" x14ac:dyDescent="0.25">
      <c r="A134" s="10">
        <v>29719</v>
      </c>
      <c r="B134" s="8">
        <v>5.3</v>
      </c>
    </row>
    <row r="135" spans="1:2" ht="13.8" x14ac:dyDescent="0.25">
      <c r="A135" s="10">
        <v>29720</v>
      </c>
      <c r="B135" s="8">
        <v>6.6</v>
      </c>
    </row>
    <row r="136" spans="1:2" ht="13.8" x14ac:dyDescent="0.25">
      <c r="A136" s="10">
        <v>29721</v>
      </c>
      <c r="B136" s="8">
        <v>8.5</v>
      </c>
    </row>
    <row r="137" spans="1:2" ht="13.8" x14ac:dyDescent="0.25">
      <c r="A137" s="10">
        <v>29722</v>
      </c>
      <c r="B137" s="8">
        <v>11.2</v>
      </c>
    </row>
    <row r="138" spans="1:2" ht="13.8" x14ac:dyDescent="0.25">
      <c r="A138" s="10">
        <v>29723</v>
      </c>
      <c r="B138" s="8">
        <v>9.8000000000000007</v>
      </c>
    </row>
    <row r="139" spans="1:2" ht="13.8" x14ac:dyDescent="0.25">
      <c r="A139" s="10">
        <v>29724</v>
      </c>
      <c r="B139" s="8">
        <v>5.9</v>
      </c>
    </row>
    <row r="140" spans="1:2" ht="13.8" x14ac:dyDescent="0.25">
      <c r="A140" s="10">
        <v>29725</v>
      </c>
      <c r="B140" s="8">
        <v>3.2</v>
      </c>
    </row>
    <row r="141" spans="1:2" ht="13.8" x14ac:dyDescent="0.25">
      <c r="A141" s="10">
        <v>29726</v>
      </c>
      <c r="B141" s="8">
        <v>2.1</v>
      </c>
    </row>
    <row r="142" spans="1:2" ht="13.8" x14ac:dyDescent="0.25">
      <c r="A142" s="10">
        <v>29727</v>
      </c>
      <c r="B142" s="8">
        <v>3.4</v>
      </c>
    </row>
    <row r="143" spans="1:2" ht="13.8" x14ac:dyDescent="0.25">
      <c r="A143" s="10">
        <v>29728</v>
      </c>
      <c r="B143" s="8">
        <v>5.4</v>
      </c>
    </row>
    <row r="144" spans="1:2" ht="13.8" x14ac:dyDescent="0.25">
      <c r="A144" s="10">
        <v>29729</v>
      </c>
      <c r="B144" s="8">
        <v>9.6</v>
      </c>
    </row>
    <row r="145" spans="1:2" ht="13.8" x14ac:dyDescent="0.25">
      <c r="A145" s="10">
        <v>29730</v>
      </c>
      <c r="B145" s="8">
        <v>11.5</v>
      </c>
    </row>
    <row r="146" spans="1:2" ht="13.8" x14ac:dyDescent="0.25">
      <c r="A146" s="10">
        <v>29731</v>
      </c>
      <c r="B146" s="8">
        <v>12.3</v>
      </c>
    </row>
    <row r="147" spans="1:2" ht="13.8" x14ac:dyDescent="0.25">
      <c r="A147" s="10">
        <v>29732</v>
      </c>
      <c r="B147" s="8">
        <v>12.6</v>
      </c>
    </row>
    <row r="148" spans="1:2" ht="13.8" x14ac:dyDescent="0.25">
      <c r="A148" s="10">
        <v>29733</v>
      </c>
      <c r="B148" s="8">
        <v>11</v>
      </c>
    </row>
    <row r="149" spans="1:2" ht="13.8" x14ac:dyDescent="0.25">
      <c r="A149" s="10">
        <v>29734</v>
      </c>
      <c r="B149" s="8">
        <v>11.2</v>
      </c>
    </row>
    <row r="150" spans="1:2" ht="13.8" x14ac:dyDescent="0.25">
      <c r="A150" s="10">
        <v>29735</v>
      </c>
      <c r="B150" s="8">
        <v>11.4</v>
      </c>
    </row>
    <row r="151" spans="1:2" ht="13.8" x14ac:dyDescent="0.25">
      <c r="A151" s="10">
        <v>29736</v>
      </c>
      <c r="B151" s="8">
        <v>11.8</v>
      </c>
    </row>
    <row r="152" spans="1:2" ht="13.8" x14ac:dyDescent="0.25">
      <c r="A152" s="10">
        <v>29737</v>
      </c>
      <c r="B152" s="8">
        <v>12.8</v>
      </c>
    </row>
    <row r="153" spans="1:2" ht="13.8" x14ac:dyDescent="0.25">
      <c r="A153" s="10">
        <v>29738</v>
      </c>
      <c r="B153" s="8">
        <v>11.6</v>
      </c>
    </row>
    <row r="154" spans="1:2" ht="13.8" x14ac:dyDescent="0.25">
      <c r="A154" s="10">
        <v>29739</v>
      </c>
      <c r="B154" s="8">
        <v>10.6</v>
      </c>
    </row>
    <row r="155" spans="1:2" ht="13.8" x14ac:dyDescent="0.25">
      <c r="A155" s="10">
        <v>29740</v>
      </c>
      <c r="B155" s="8">
        <v>9.8000000000000007</v>
      </c>
    </row>
    <row r="156" spans="1:2" ht="13.8" x14ac:dyDescent="0.25">
      <c r="A156" s="10">
        <v>29741</v>
      </c>
      <c r="B156" s="8">
        <v>11.2</v>
      </c>
    </row>
    <row r="157" spans="1:2" ht="13.8" x14ac:dyDescent="0.25">
      <c r="A157" s="10">
        <v>29742</v>
      </c>
      <c r="B157" s="8">
        <v>5.7</v>
      </c>
    </row>
    <row r="158" spans="1:2" ht="13.8" x14ac:dyDescent="0.25">
      <c r="A158" s="10">
        <v>29743</v>
      </c>
      <c r="B158" s="8">
        <v>7.1</v>
      </c>
    </row>
    <row r="159" spans="1:2" ht="13.8" x14ac:dyDescent="0.25">
      <c r="A159" s="10">
        <v>29744</v>
      </c>
      <c r="B159" s="8">
        <v>2.5</v>
      </c>
    </row>
    <row r="160" spans="1:2" ht="13.8" x14ac:dyDescent="0.25">
      <c r="A160" s="10">
        <v>29745</v>
      </c>
      <c r="B160" s="8">
        <v>3.5</v>
      </c>
    </row>
    <row r="161" spans="1:2" ht="13.8" x14ac:dyDescent="0.25">
      <c r="A161" s="10">
        <v>29746</v>
      </c>
      <c r="B161" s="8">
        <v>4.5999999999999996</v>
      </c>
    </row>
    <row r="162" spans="1:2" ht="13.8" x14ac:dyDescent="0.25">
      <c r="A162" s="10">
        <v>29747</v>
      </c>
      <c r="B162" s="8">
        <v>11</v>
      </c>
    </row>
    <row r="163" spans="1:2" ht="13.8" x14ac:dyDescent="0.25">
      <c r="A163" s="10">
        <v>29748</v>
      </c>
      <c r="B163" s="8">
        <v>5.7</v>
      </c>
    </row>
    <row r="164" spans="1:2" ht="13.8" x14ac:dyDescent="0.25">
      <c r="A164" s="10">
        <v>29749</v>
      </c>
      <c r="B164" s="8">
        <v>7.7</v>
      </c>
    </row>
    <row r="165" spans="1:2" ht="13.8" x14ac:dyDescent="0.25">
      <c r="A165" s="10">
        <v>29750</v>
      </c>
      <c r="B165" s="8">
        <v>10.4</v>
      </c>
    </row>
    <row r="166" spans="1:2" ht="13.8" x14ac:dyDescent="0.25">
      <c r="A166" s="10">
        <v>29751</v>
      </c>
      <c r="B166" s="8">
        <v>11.4</v>
      </c>
    </row>
    <row r="167" spans="1:2" ht="13.8" x14ac:dyDescent="0.25">
      <c r="A167" s="10">
        <v>29752</v>
      </c>
      <c r="B167" s="8">
        <v>9.1999999999999993</v>
      </c>
    </row>
    <row r="168" spans="1:2" ht="13.8" x14ac:dyDescent="0.25">
      <c r="A168" s="10">
        <v>29753</v>
      </c>
      <c r="B168" s="8">
        <v>6.1</v>
      </c>
    </row>
    <row r="169" spans="1:2" ht="13.8" x14ac:dyDescent="0.25">
      <c r="A169" s="10">
        <v>29754</v>
      </c>
      <c r="B169" s="8">
        <v>2.7</v>
      </c>
    </row>
    <row r="170" spans="1:2" ht="13.8" x14ac:dyDescent="0.25">
      <c r="A170" s="10">
        <v>29755</v>
      </c>
      <c r="B170" s="8">
        <v>4.3</v>
      </c>
    </row>
    <row r="171" spans="1:2" ht="13.8" x14ac:dyDescent="0.25">
      <c r="A171" s="10">
        <v>29756</v>
      </c>
      <c r="B171" s="8">
        <v>6.3</v>
      </c>
    </row>
    <row r="172" spans="1:2" ht="13.8" x14ac:dyDescent="0.25">
      <c r="A172" s="10">
        <v>29757</v>
      </c>
      <c r="B172" s="8">
        <v>3.8</v>
      </c>
    </row>
    <row r="173" spans="1:2" ht="13.8" x14ac:dyDescent="0.25">
      <c r="A173" s="10">
        <v>29758</v>
      </c>
      <c r="B173" s="8">
        <v>4.4000000000000004</v>
      </c>
    </row>
    <row r="174" spans="1:2" ht="13.8" x14ac:dyDescent="0.25">
      <c r="A174" s="10">
        <v>29759</v>
      </c>
      <c r="B174" s="8">
        <v>7.1</v>
      </c>
    </row>
    <row r="175" spans="1:2" ht="13.8" x14ac:dyDescent="0.25">
      <c r="A175" s="10">
        <v>29760</v>
      </c>
      <c r="B175" s="8">
        <v>4.8</v>
      </c>
    </row>
    <row r="176" spans="1:2" ht="13.8" x14ac:dyDescent="0.25">
      <c r="A176" s="10">
        <v>29761</v>
      </c>
      <c r="B176" s="8">
        <v>5.8</v>
      </c>
    </row>
    <row r="177" spans="1:2" ht="13.8" x14ac:dyDescent="0.25">
      <c r="A177" s="10">
        <v>29762</v>
      </c>
      <c r="B177" s="8">
        <v>6.2</v>
      </c>
    </row>
    <row r="178" spans="1:2" ht="13.8" x14ac:dyDescent="0.25">
      <c r="A178" s="10">
        <v>29763</v>
      </c>
      <c r="B178" s="8">
        <v>7.3</v>
      </c>
    </row>
    <row r="179" spans="1:2" ht="13.8" x14ac:dyDescent="0.25">
      <c r="A179" s="10">
        <v>29764</v>
      </c>
      <c r="B179" s="8">
        <v>9.1999999999999993</v>
      </c>
    </row>
    <row r="180" spans="1:2" ht="13.8" x14ac:dyDescent="0.25">
      <c r="A180" s="10">
        <v>29765</v>
      </c>
      <c r="B180" s="8">
        <v>10.199999999999999</v>
      </c>
    </row>
    <row r="181" spans="1:2" ht="13.8" x14ac:dyDescent="0.25">
      <c r="A181" s="10">
        <v>29766</v>
      </c>
      <c r="B181" s="8">
        <v>9.5</v>
      </c>
    </row>
    <row r="182" spans="1:2" ht="13.8" x14ac:dyDescent="0.25">
      <c r="A182" s="10">
        <v>29767</v>
      </c>
      <c r="B182" s="8">
        <v>9.5</v>
      </c>
    </row>
    <row r="183" spans="1:2" ht="13.8" x14ac:dyDescent="0.25">
      <c r="A183" s="10">
        <v>29768</v>
      </c>
      <c r="B183" s="8">
        <v>10.7</v>
      </c>
    </row>
    <row r="184" spans="1:2" ht="13.8" x14ac:dyDescent="0.25">
      <c r="A184" s="10">
        <v>29769</v>
      </c>
      <c r="B184" s="8">
        <v>10</v>
      </c>
    </row>
    <row r="185" spans="1:2" ht="13.8" x14ac:dyDescent="0.25">
      <c r="A185" s="10">
        <v>29770</v>
      </c>
      <c r="B185" s="8">
        <v>6.5</v>
      </c>
    </row>
    <row r="186" spans="1:2" ht="13.8" x14ac:dyDescent="0.25">
      <c r="A186" s="10">
        <v>29771</v>
      </c>
      <c r="B186" s="8">
        <v>7</v>
      </c>
    </row>
    <row r="187" spans="1:2" ht="13.8" x14ac:dyDescent="0.25">
      <c r="A187" s="10">
        <v>29772</v>
      </c>
      <c r="B187" s="8">
        <v>7.4</v>
      </c>
    </row>
    <row r="188" spans="1:2" ht="13.8" x14ac:dyDescent="0.25">
      <c r="A188" s="10">
        <v>29773</v>
      </c>
      <c r="B188" s="8">
        <v>8.1</v>
      </c>
    </row>
    <row r="189" spans="1:2" ht="13.8" x14ac:dyDescent="0.25">
      <c r="A189" s="10">
        <v>29774</v>
      </c>
      <c r="B189" s="8">
        <v>6.6</v>
      </c>
    </row>
    <row r="190" spans="1:2" ht="13.8" x14ac:dyDescent="0.25">
      <c r="A190" s="10">
        <v>29775</v>
      </c>
      <c r="B190" s="8">
        <v>8.3000000000000007</v>
      </c>
    </row>
    <row r="191" spans="1:2" ht="13.8" x14ac:dyDescent="0.25">
      <c r="A191" s="10">
        <v>29776</v>
      </c>
      <c r="B191" s="8">
        <v>8.9</v>
      </c>
    </row>
    <row r="192" spans="1:2" ht="13.8" x14ac:dyDescent="0.25">
      <c r="A192" s="10">
        <v>29777</v>
      </c>
      <c r="B192" s="8">
        <v>4.5999999999999996</v>
      </c>
    </row>
    <row r="193" spans="1:2" ht="13.8" x14ac:dyDescent="0.25">
      <c r="A193" s="10">
        <v>29778</v>
      </c>
      <c r="B193" s="8">
        <v>6.8</v>
      </c>
    </row>
    <row r="194" spans="1:2" ht="13.8" x14ac:dyDescent="0.25">
      <c r="A194" s="10">
        <v>29779</v>
      </c>
      <c r="B194" s="8">
        <v>5.7</v>
      </c>
    </row>
    <row r="195" spans="1:2" ht="13.8" x14ac:dyDescent="0.25">
      <c r="A195" s="10">
        <v>29780</v>
      </c>
      <c r="B195" s="8">
        <v>6.1</v>
      </c>
    </row>
    <row r="196" spans="1:2" ht="13.8" x14ac:dyDescent="0.25">
      <c r="A196" s="10">
        <v>29781</v>
      </c>
      <c r="B196" s="8">
        <v>7</v>
      </c>
    </row>
    <row r="197" spans="1:2" ht="13.8" x14ac:dyDescent="0.25">
      <c r="A197" s="10">
        <v>29782</v>
      </c>
      <c r="B197" s="8">
        <v>7.2</v>
      </c>
    </row>
    <row r="198" spans="1:2" ht="13.8" x14ac:dyDescent="0.25">
      <c r="A198" s="10">
        <v>29783</v>
      </c>
      <c r="B198" s="8">
        <v>6.3</v>
      </c>
    </row>
    <row r="199" spans="1:2" ht="13.8" x14ac:dyDescent="0.25">
      <c r="A199" s="10">
        <v>29784</v>
      </c>
      <c r="B199" s="8">
        <v>8.8000000000000007</v>
      </c>
    </row>
    <row r="200" spans="1:2" ht="13.8" x14ac:dyDescent="0.25">
      <c r="A200" s="10">
        <v>29785</v>
      </c>
      <c r="B200" s="8">
        <v>5</v>
      </c>
    </row>
    <row r="201" spans="1:2" ht="13.8" x14ac:dyDescent="0.25">
      <c r="A201" s="10">
        <v>29786</v>
      </c>
      <c r="B201" s="8">
        <v>7.4</v>
      </c>
    </row>
    <row r="202" spans="1:2" ht="13.8" x14ac:dyDescent="0.25">
      <c r="A202" s="10">
        <v>29787</v>
      </c>
      <c r="B202" s="8">
        <v>10.1</v>
      </c>
    </row>
    <row r="203" spans="1:2" ht="13.8" x14ac:dyDescent="0.25">
      <c r="A203" s="10">
        <v>29788</v>
      </c>
      <c r="B203" s="8">
        <v>12</v>
      </c>
    </row>
    <row r="204" spans="1:2" ht="13.8" x14ac:dyDescent="0.25">
      <c r="A204" s="10">
        <v>29789</v>
      </c>
      <c r="B204" s="8">
        <v>9</v>
      </c>
    </row>
    <row r="205" spans="1:2" ht="13.8" x14ac:dyDescent="0.25">
      <c r="A205" s="10">
        <v>29790</v>
      </c>
      <c r="B205" s="8">
        <v>8.9</v>
      </c>
    </row>
    <row r="206" spans="1:2" ht="13.8" x14ac:dyDescent="0.25">
      <c r="A206" s="10">
        <v>29791</v>
      </c>
      <c r="B206" s="8">
        <v>9.8000000000000007</v>
      </c>
    </row>
    <row r="207" spans="1:2" ht="13.8" x14ac:dyDescent="0.25">
      <c r="A207" s="10">
        <v>29792</v>
      </c>
      <c r="B207" s="8">
        <v>9</v>
      </c>
    </row>
    <row r="208" spans="1:2" ht="13.8" x14ac:dyDescent="0.25">
      <c r="A208" s="10">
        <v>29793</v>
      </c>
      <c r="B208" s="8">
        <v>9.1999999999999993</v>
      </c>
    </row>
    <row r="209" spans="1:2" ht="13.8" x14ac:dyDescent="0.25">
      <c r="A209" s="10">
        <v>29794</v>
      </c>
      <c r="B209" s="8">
        <v>7.7</v>
      </c>
    </row>
    <row r="210" spans="1:2" ht="13.8" x14ac:dyDescent="0.25">
      <c r="A210" s="10">
        <v>29795</v>
      </c>
      <c r="B210" s="8">
        <v>8</v>
      </c>
    </row>
    <row r="211" spans="1:2" ht="13.8" x14ac:dyDescent="0.25">
      <c r="A211" s="10">
        <v>29796</v>
      </c>
      <c r="B211" s="8">
        <v>6.1</v>
      </c>
    </row>
    <row r="212" spans="1:2" ht="13.8" x14ac:dyDescent="0.25">
      <c r="A212" s="10">
        <v>29797</v>
      </c>
      <c r="B212" s="8">
        <v>3.5</v>
      </c>
    </row>
    <row r="213" spans="1:2" ht="13.8" x14ac:dyDescent="0.25">
      <c r="A213" s="10">
        <v>29798</v>
      </c>
      <c r="B213" s="8">
        <v>3.2</v>
      </c>
    </row>
    <row r="214" spans="1:2" ht="13.8" x14ac:dyDescent="0.25">
      <c r="A214" s="10">
        <v>29799</v>
      </c>
      <c r="B214" s="8">
        <v>5.7</v>
      </c>
    </row>
    <row r="215" spans="1:2" ht="13.8" x14ac:dyDescent="0.25">
      <c r="A215" s="10">
        <v>29800</v>
      </c>
      <c r="B215" s="8">
        <v>7.7</v>
      </c>
    </row>
    <row r="216" spans="1:2" ht="13.8" x14ac:dyDescent="0.25">
      <c r="A216" s="10">
        <v>29801</v>
      </c>
      <c r="B216" s="8">
        <v>9</v>
      </c>
    </row>
    <row r="217" spans="1:2" ht="13.8" x14ac:dyDescent="0.25">
      <c r="A217" s="10">
        <v>29802</v>
      </c>
      <c r="B217" s="8">
        <v>10</v>
      </c>
    </row>
    <row r="218" spans="1:2" ht="13.8" x14ac:dyDescent="0.25">
      <c r="A218" s="10">
        <v>29803</v>
      </c>
      <c r="B218" s="8">
        <v>6.2</v>
      </c>
    </row>
    <row r="219" spans="1:2" ht="13.8" x14ac:dyDescent="0.25">
      <c r="A219" s="10">
        <v>29804</v>
      </c>
      <c r="B219" s="8">
        <v>6.9</v>
      </c>
    </row>
    <row r="220" spans="1:2" ht="13.8" x14ac:dyDescent="0.25">
      <c r="A220" s="10">
        <v>29805</v>
      </c>
      <c r="B220" s="8">
        <v>6.5</v>
      </c>
    </row>
    <row r="221" spans="1:2" ht="13.8" x14ac:dyDescent="0.25">
      <c r="A221" s="10">
        <v>29806</v>
      </c>
      <c r="B221" s="8">
        <v>6.8</v>
      </c>
    </row>
    <row r="222" spans="1:2" ht="13.8" x14ac:dyDescent="0.25">
      <c r="A222" s="10">
        <v>29807</v>
      </c>
      <c r="B222" s="8">
        <v>7</v>
      </c>
    </row>
    <row r="223" spans="1:2" ht="13.8" x14ac:dyDescent="0.25">
      <c r="A223" s="10">
        <v>29808</v>
      </c>
      <c r="B223" s="8">
        <v>5.2</v>
      </c>
    </row>
    <row r="224" spans="1:2" ht="13.8" x14ac:dyDescent="0.25">
      <c r="A224" s="10">
        <v>29809</v>
      </c>
      <c r="B224" s="8">
        <v>3</v>
      </c>
    </row>
    <row r="225" spans="1:2" ht="13.8" x14ac:dyDescent="0.25">
      <c r="A225" s="10">
        <v>29810</v>
      </c>
      <c r="B225" s="8">
        <v>5.6</v>
      </c>
    </row>
    <row r="226" spans="1:2" ht="13.8" x14ac:dyDescent="0.25">
      <c r="A226" s="10">
        <v>29811</v>
      </c>
      <c r="B226" s="8">
        <v>7.9</v>
      </c>
    </row>
    <row r="227" spans="1:2" ht="13.8" x14ac:dyDescent="0.25">
      <c r="A227" s="10">
        <v>29812</v>
      </c>
      <c r="B227" s="8">
        <v>9</v>
      </c>
    </row>
    <row r="228" spans="1:2" ht="13.8" x14ac:dyDescent="0.25">
      <c r="A228" s="10">
        <v>29813</v>
      </c>
      <c r="B228" s="8">
        <v>8.6</v>
      </c>
    </row>
    <row r="229" spans="1:2" ht="13.8" x14ac:dyDescent="0.25">
      <c r="A229" s="10">
        <v>29814</v>
      </c>
      <c r="B229" s="8">
        <v>10.3</v>
      </c>
    </row>
    <row r="230" spans="1:2" ht="13.8" x14ac:dyDescent="0.25">
      <c r="A230" s="10">
        <v>29815</v>
      </c>
      <c r="B230" s="8">
        <v>10.5</v>
      </c>
    </row>
    <row r="231" spans="1:2" ht="13.8" x14ac:dyDescent="0.25">
      <c r="A231" s="10">
        <v>29816</v>
      </c>
      <c r="B231" s="8">
        <v>7.6</v>
      </c>
    </row>
    <row r="232" spans="1:2" ht="13.8" x14ac:dyDescent="0.25">
      <c r="A232" s="10">
        <v>29817</v>
      </c>
      <c r="B232" s="8">
        <v>9.6999999999999993</v>
      </c>
    </row>
    <row r="233" spans="1:2" ht="13.8" x14ac:dyDescent="0.25">
      <c r="A233" s="10">
        <v>29818</v>
      </c>
      <c r="B233" s="8">
        <v>12.5</v>
      </c>
    </row>
    <row r="234" spans="1:2" ht="13.8" x14ac:dyDescent="0.25">
      <c r="A234" s="10">
        <v>29819</v>
      </c>
      <c r="B234" s="8">
        <v>7.4</v>
      </c>
    </row>
    <row r="235" spans="1:2" ht="13.8" x14ac:dyDescent="0.25">
      <c r="A235" s="10">
        <v>29820</v>
      </c>
      <c r="B235" s="8">
        <v>7.9</v>
      </c>
    </row>
    <row r="236" spans="1:2" ht="13.8" x14ac:dyDescent="0.25">
      <c r="A236" s="10">
        <v>29821</v>
      </c>
      <c r="B236" s="8">
        <v>3.9</v>
      </c>
    </row>
    <row r="237" spans="1:2" ht="13.8" x14ac:dyDescent="0.25">
      <c r="A237" s="10">
        <v>29822</v>
      </c>
      <c r="B237" s="8">
        <v>6.6</v>
      </c>
    </row>
    <row r="238" spans="1:2" ht="13.8" x14ac:dyDescent="0.25">
      <c r="A238" s="10">
        <v>29823</v>
      </c>
      <c r="B238" s="8">
        <v>4.5999999999999996</v>
      </c>
    </row>
    <row r="239" spans="1:2" ht="13.8" x14ac:dyDescent="0.25">
      <c r="A239" s="10">
        <v>29824</v>
      </c>
      <c r="B239" s="8">
        <v>7</v>
      </c>
    </row>
    <row r="240" spans="1:2" ht="13.8" x14ac:dyDescent="0.25">
      <c r="A240" s="10">
        <v>29825</v>
      </c>
      <c r="B240" s="8">
        <v>6</v>
      </c>
    </row>
    <row r="241" spans="1:2" ht="13.8" x14ac:dyDescent="0.25">
      <c r="A241" s="10">
        <v>29826</v>
      </c>
      <c r="B241" s="8">
        <v>5.5</v>
      </c>
    </row>
    <row r="242" spans="1:2" ht="13.8" x14ac:dyDescent="0.25">
      <c r="A242" s="10">
        <v>29827</v>
      </c>
      <c r="B242" s="8">
        <v>8.1</v>
      </c>
    </row>
    <row r="243" spans="1:2" ht="13.8" x14ac:dyDescent="0.25">
      <c r="A243" s="10">
        <v>29828</v>
      </c>
      <c r="B243" s="8">
        <v>5.5</v>
      </c>
    </row>
    <row r="244" spans="1:2" ht="13.8" x14ac:dyDescent="0.25">
      <c r="A244" s="10">
        <v>29829</v>
      </c>
      <c r="B244" s="8">
        <v>6.2</v>
      </c>
    </row>
    <row r="245" spans="1:2" ht="13.8" x14ac:dyDescent="0.25">
      <c r="A245" s="10">
        <v>29830</v>
      </c>
      <c r="B245" s="8">
        <v>8</v>
      </c>
    </row>
    <row r="246" spans="1:2" ht="13.8" x14ac:dyDescent="0.25">
      <c r="A246" s="10">
        <v>29831</v>
      </c>
      <c r="B246" s="8">
        <v>10.3</v>
      </c>
    </row>
    <row r="247" spans="1:2" ht="13.8" x14ac:dyDescent="0.25">
      <c r="A247" s="10">
        <v>29832</v>
      </c>
      <c r="B247" s="8">
        <v>9.8000000000000007</v>
      </c>
    </row>
    <row r="248" spans="1:2" ht="13.8" x14ac:dyDescent="0.25">
      <c r="A248" s="10">
        <v>29833</v>
      </c>
      <c r="B248" s="8">
        <v>9.6</v>
      </c>
    </row>
    <row r="249" spans="1:2" ht="13.8" x14ac:dyDescent="0.25">
      <c r="A249" s="10">
        <v>29834</v>
      </c>
      <c r="B249" s="8">
        <v>8.5</v>
      </c>
    </row>
    <row r="250" spans="1:2" ht="13.8" x14ac:dyDescent="0.25">
      <c r="A250" s="10">
        <v>29835</v>
      </c>
      <c r="B250" s="8">
        <v>7.5</v>
      </c>
    </row>
    <row r="251" spans="1:2" ht="13.8" x14ac:dyDescent="0.25">
      <c r="A251" s="10">
        <v>29836</v>
      </c>
      <c r="B251" s="8">
        <v>11.2</v>
      </c>
    </row>
    <row r="252" spans="1:2" ht="13.8" x14ac:dyDescent="0.25">
      <c r="A252" s="10">
        <v>29837</v>
      </c>
      <c r="B252" s="8">
        <v>14.6</v>
      </c>
    </row>
    <row r="253" spans="1:2" ht="13.8" x14ac:dyDescent="0.25">
      <c r="A253" s="10">
        <v>29838</v>
      </c>
      <c r="B253" s="8">
        <v>11.7</v>
      </c>
    </row>
    <row r="254" spans="1:2" ht="13.8" x14ac:dyDescent="0.25">
      <c r="A254" s="10">
        <v>29839</v>
      </c>
      <c r="B254" s="8">
        <v>7.8</v>
      </c>
    </row>
    <row r="255" spans="1:2" ht="13.8" x14ac:dyDescent="0.25">
      <c r="A255" s="10">
        <v>29840</v>
      </c>
      <c r="B255" s="8">
        <v>12.3</v>
      </c>
    </row>
    <row r="256" spans="1:2" ht="13.8" x14ac:dyDescent="0.25">
      <c r="A256" s="10">
        <v>29841</v>
      </c>
      <c r="B256" s="8">
        <v>10.1</v>
      </c>
    </row>
    <row r="257" spans="1:2" ht="13.8" x14ac:dyDescent="0.25">
      <c r="A257" s="10">
        <v>29842</v>
      </c>
      <c r="B257" s="8">
        <v>11.5</v>
      </c>
    </row>
    <row r="258" spans="1:2" ht="13.8" x14ac:dyDescent="0.25">
      <c r="A258" s="10">
        <v>29843</v>
      </c>
      <c r="B258" s="8">
        <v>7.3</v>
      </c>
    </row>
    <row r="259" spans="1:2" ht="13.8" x14ac:dyDescent="0.25">
      <c r="A259" s="10">
        <v>29844</v>
      </c>
      <c r="B259" s="8">
        <v>10.9</v>
      </c>
    </row>
    <row r="260" spans="1:2" ht="13.8" x14ac:dyDescent="0.25">
      <c r="A260" s="10">
        <v>29845</v>
      </c>
      <c r="B260" s="8">
        <v>14.1</v>
      </c>
    </row>
    <row r="261" spans="1:2" ht="13.8" x14ac:dyDescent="0.25">
      <c r="A261" s="10">
        <v>29846</v>
      </c>
      <c r="B261" s="8">
        <v>10.7</v>
      </c>
    </row>
    <row r="262" spans="1:2" ht="13.8" x14ac:dyDescent="0.25">
      <c r="A262" s="10">
        <v>29847</v>
      </c>
      <c r="B262" s="8">
        <v>16.899999999999999</v>
      </c>
    </row>
    <row r="263" spans="1:2" ht="13.8" x14ac:dyDescent="0.25">
      <c r="A263" s="10">
        <v>29848</v>
      </c>
      <c r="B263" s="8">
        <v>10.5</v>
      </c>
    </row>
    <row r="264" spans="1:2" ht="13.8" x14ac:dyDescent="0.25">
      <c r="A264" s="10">
        <v>29849</v>
      </c>
      <c r="B264" s="8">
        <v>6.5</v>
      </c>
    </row>
    <row r="265" spans="1:2" ht="13.8" x14ac:dyDescent="0.25">
      <c r="A265" s="10">
        <v>29850</v>
      </c>
      <c r="B265" s="8">
        <v>11</v>
      </c>
    </row>
    <row r="266" spans="1:2" ht="13.8" x14ac:dyDescent="0.25">
      <c r="A266" s="10">
        <v>29851</v>
      </c>
      <c r="B266" s="8">
        <v>6.3</v>
      </c>
    </row>
    <row r="267" spans="1:2" ht="13.8" x14ac:dyDescent="0.25">
      <c r="A267" s="10">
        <v>29852</v>
      </c>
      <c r="B267" s="8">
        <v>10.5</v>
      </c>
    </row>
    <row r="268" spans="1:2" ht="13.8" x14ac:dyDescent="0.25">
      <c r="A268" s="10">
        <v>29853</v>
      </c>
      <c r="B268" s="8">
        <v>7.2</v>
      </c>
    </row>
    <row r="269" spans="1:2" ht="13.8" x14ac:dyDescent="0.25">
      <c r="A269" s="10">
        <v>29854</v>
      </c>
      <c r="B269" s="8">
        <v>7.6</v>
      </c>
    </row>
    <row r="270" spans="1:2" ht="13.8" x14ac:dyDescent="0.25">
      <c r="A270" s="10">
        <v>29855</v>
      </c>
      <c r="B270" s="8">
        <v>10.7</v>
      </c>
    </row>
    <row r="271" spans="1:2" ht="13.8" x14ac:dyDescent="0.25">
      <c r="A271" s="10">
        <v>29856</v>
      </c>
      <c r="B271" s="8">
        <v>7.8</v>
      </c>
    </row>
    <row r="272" spans="1:2" ht="13.8" x14ac:dyDescent="0.25">
      <c r="A272" s="10">
        <v>29857</v>
      </c>
      <c r="B272" s="8">
        <v>9.6</v>
      </c>
    </row>
    <row r="273" spans="1:2" ht="13.8" x14ac:dyDescent="0.25">
      <c r="A273" s="10">
        <v>29858</v>
      </c>
      <c r="B273" s="8">
        <v>11.4</v>
      </c>
    </row>
    <row r="274" spans="1:2" ht="13.8" x14ac:dyDescent="0.25">
      <c r="A274" s="10">
        <v>29859</v>
      </c>
      <c r="B274" s="8">
        <v>12.4</v>
      </c>
    </row>
    <row r="275" spans="1:2" ht="13.8" x14ac:dyDescent="0.25">
      <c r="A275" s="10">
        <v>29860</v>
      </c>
      <c r="B275" s="8">
        <v>8.9</v>
      </c>
    </row>
    <row r="276" spans="1:2" ht="13.8" x14ac:dyDescent="0.25">
      <c r="A276" s="10">
        <v>29861</v>
      </c>
      <c r="B276" s="8">
        <v>13.2</v>
      </c>
    </row>
    <row r="277" spans="1:2" ht="13.8" x14ac:dyDescent="0.25">
      <c r="A277" s="10">
        <v>29862</v>
      </c>
      <c r="B277" s="8">
        <v>8.6</v>
      </c>
    </row>
    <row r="278" spans="1:2" ht="13.8" x14ac:dyDescent="0.25">
      <c r="A278" s="10">
        <v>29863</v>
      </c>
      <c r="B278" s="8">
        <v>6.2</v>
      </c>
    </row>
    <row r="279" spans="1:2" ht="13.8" x14ac:dyDescent="0.25">
      <c r="A279" s="10">
        <v>29864</v>
      </c>
      <c r="B279" s="8">
        <v>11.4</v>
      </c>
    </row>
    <row r="280" spans="1:2" ht="13.8" x14ac:dyDescent="0.25">
      <c r="A280" s="10">
        <v>29865</v>
      </c>
      <c r="B280" s="8">
        <v>13.2</v>
      </c>
    </row>
    <row r="281" spans="1:2" ht="13.8" x14ac:dyDescent="0.25">
      <c r="A281" s="10">
        <v>29866</v>
      </c>
      <c r="B281" s="8">
        <v>14.3</v>
      </c>
    </row>
    <row r="282" spans="1:2" ht="13.8" x14ac:dyDescent="0.25">
      <c r="A282" s="10">
        <v>29867</v>
      </c>
      <c r="B282" s="8">
        <v>7.3</v>
      </c>
    </row>
    <row r="283" spans="1:2" ht="13.8" x14ac:dyDescent="0.25">
      <c r="A283" s="10">
        <v>29868</v>
      </c>
      <c r="B283" s="8">
        <v>12.9</v>
      </c>
    </row>
    <row r="284" spans="1:2" ht="13.8" x14ac:dyDescent="0.25">
      <c r="A284" s="10">
        <v>29869</v>
      </c>
      <c r="B284" s="8">
        <v>7.8</v>
      </c>
    </row>
    <row r="285" spans="1:2" ht="13.8" x14ac:dyDescent="0.25">
      <c r="A285" s="10">
        <v>29870</v>
      </c>
      <c r="B285" s="8">
        <v>6.2</v>
      </c>
    </row>
    <row r="286" spans="1:2" ht="13.8" x14ac:dyDescent="0.25">
      <c r="A286" s="10">
        <v>29871</v>
      </c>
      <c r="B286" s="8">
        <v>5.6</v>
      </c>
    </row>
    <row r="287" spans="1:2" ht="13.8" x14ac:dyDescent="0.25">
      <c r="A287" s="10">
        <v>29872</v>
      </c>
      <c r="B287" s="8">
        <v>10</v>
      </c>
    </row>
    <row r="288" spans="1:2" ht="13.8" x14ac:dyDescent="0.25">
      <c r="A288" s="10">
        <v>29873</v>
      </c>
      <c r="B288" s="8">
        <v>13.3</v>
      </c>
    </row>
    <row r="289" spans="1:2" ht="13.8" x14ac:dyDescent="0.25">
      <c r="A289" s="10">
        <v>29874</v>
      </c>
      <c r="B289" s="8">
        <v>8.3000000000000007</v>
      </c>
    </row>
    <row r="290" spans="1:2" ht="13.8" x14ac:dyDescent="0.25">
      <c r="A290" s="10">
        <v>29875</v>
      </c>
      <c r="B290" s="8">
        <v>10.199999999999999</v>
      </c>
    </row>
    <row r="291" spans="1:2" ht="13.8" x14ac:dyDescent="0.25">
      <c r="A291" s="10">
        <v>29876</v>
      </c>
      <c r="B291" s="8">
        <v>8.6</v>
      </c>
    </row>
    <row r="292" spans="1:2" ht="13.8" x14ac:dyDescent="0.25">
      <c r="A292" s="10">
        <v>29877</v>
      </c>
      <c r="B292" s="8">
        <v>7.3</v>
      </c>
    </row>
    <row r="293" spans="1:2" ht="13.8" x14ac:dyDescent="0.25">
      <c r="A293" s="10">
        <v>29878</v>
      </c>
      <c r="B293" s="8">
        <v>10.4</v>
      </c>
    </row>
    <row r="294" spans="1:2" ht="13.8" x14ac:dyDescent="0.25">
      <c r="A294" s="10">
        <v>29879</v>
      </c>
      <c r="B294" s="8">
        <v>11.2</v>
      </c>
    </row>
    <row r="295" spans="1:2" ht="13.8" x14ac:dyDescent="0.25">
      <c r="A295" s="10">
        <v>29880</v>
      </c>
      <c r="B295" s="8">
        <v>13.2</v>
      </c>
    </row>
    <row r="296" spans="1:2" ht="13.8" x14ac:dyDescent="0.25">
      <c r="A296" s="10">
        <v>29881</v>
      </c>
      <c r="B296" s="8">
        <v>11.4</v>
      </c>
    </row>
    <row r="297" spans="1:2" ht="13.8" x14ac:dyDescent="0.25">
      <c r="A297" s="10">
        <v>29882</v>
      </c>
      <c r="B297" s="8">
        <v>9.1</v>
      </c>
    </row>
    <row r="298" spans="1:2" ht="13.8" x14ac:dyDescent="0.25">
      <c r="A298" s="10">
        <v>29883</v>
      </c>
      <c r="B298" s="8">
        <v>6.6</v>
      </c>
    </row>
    <row r="299" spans="1:2" ht="13.8" x14ac:dyDescent="0.25">
      <c r="A299" s="10">
        <v>29884</v>
      </c>
      <c r="B299" s="8">
        <v>8.4</v>
      </c>
    </row>
    <row r="300" spans="1:2" ht="13.8" x14ac:dyDescent="0.25">
      <c r="A300" s="10">
        <v>29885</v>
      </c>
      <c r="B300" s="8">
        <v>9.6999999999999993</v>
      </c>
    </row>
    <row r="301" spans="1:2" ht="13.8" x14ac:dyDescent="0.25">
      <c r="A301" s="10">
        <v>29886</v>
      </c>
      <c r="B301" s="8">
        <v>13.2</v>
      </c>
    </row>
    <row r="302" spans="1:2" ht="13.8" x14ac:dyDescent="0.25">
      <c r="A302" s="10">
        <v>29887</v>
      </c>
      <c r="B302" s="8">
        <v>12.5</v>
      </c>
    </row>
    <row r="303" spans="1:2" ht="13.8" x14ac:dyDescent="0.25">
      <c r="A303" s="10">
        <v>29888</v>
      </c>
      <c r="B303" s="8">
        <v>11</v>
      </c>
    </row>
    <row r="304" spans="1:2" ht="13.8" x14ac:dyDescent="0.25">
      <c r="A304" s="10">
        <v>29889</v>
      </c>
      <c r="B304" s="8">
        <v>11</v>
      </c>
    </row>
    <row r="305" spans="1:2" ht="13.8" x14ac:dyDescent="0.25">
      <c r="A305" s="10">
        <v>29890</v>
      </c>
      <c r="B305" s="8">
        <v>11.7</v>
      </c>
    </row>
    <row r="306" spans="1:2" ht="13.8" x14ac:dyDescent="0.25">
      <c r="A306" s="10">
        <v>29891</v>
      </c>
      <c r="B306" s="8">
        <v>9.1999999999999993</v>
      </c>
    </row>
    <row r="307" spans="1:2" ht="13.8" x14ac:dyDescent="0.25">
      <c r="A307" s="10">
        <v>29892</v>
      </c>
      <c r="B307" s="8">
        <v>11.5</v>
      </c>
    </row>
    <row r="308" spans="1:2" ht="13.8" x14ac:dyDescent="0.25">
      <c r="A308" s="10">
        <v>29893</v>
      </c>
      <c r="B308" s="8">
        <v>13.6</v>
      </c>
    </row>
    <row r="309" spans="1:2" ht="13.8" x14ac:dyDescent="0.25">
      <c r="A309" s="10">
        <v>29894</v>
      </c>
      <c r="B309" s="8">
        <v>13.7</v>
      </c>
    </row>
    <row r="310" spans="1:2" ht="13.8" x14ac:dyDescent="0.25">
      <c r="A310" s="10">
        <v>29895</v>
      </c>
      <c r="B310" s="8">
        <v>10.4</v>
      </c>
    </row>
    <row r="311" spans="1:2" ht="13.8" x14ac:dyDescent="0.25">
      <c r="A311" s="10">
        <v>29896</v>
      </c>
      <c r="B311" s="8">
        <v>11.5</v>
      </c>
    </row>
    <row r="312" spans="1:2" ht="13.8" x14ac:dyDescent="0.25">
      <c r="A312" s="10">
        <v>29897</v>
      </c>
      <c r="B312" s="8">
        <v>7.6</v>
      </c>
    </row>
    <row r="313" spans="1:2" ht="13.8" x14ac:dyDescent="0.25">
      <c r="A313" s="10">
        <v>29898</v>
      </c>
      <c r="B313" s="8">
        <v>9.6</v>
      </c>
    </row>
    <row r="314" spans="1:2" ht="13.8" x14ac:dyDescent="0.25">
      <c r="A314" s="10">
        <v>29899</v>
      </c>
      <c r="B314" s="8">
        <v>14.2</v>
      </c>
    </row>
    <row r="315" spans="1:2" ht="13.8" x14ac:dyDescent="0.25">
      <c r="A315" s="10">
        <v>29900</v>
      </c>
      <c r="B315" s="8">
        <v>15.7</v>
      </c>
    </row>
    <row r="316" spans="1:2" ht="13.8" x14ac:dyDescent="0.25">
      <c r="A316" s="10">
        <v>29901</v>
      </c>
      <c r="B316" s="8">
        <v>10.5</v>
      </c>
    </row>
    <row r="317" spans="1:2" ht="13.8" x14ac:dyDescent="0.25">
      <c r="A317" s="10">
        <v>29902</v>
      </c>
      <c r="B317" s="8">
        <v>10.5</v>
      </c>
    </row>
    <row r="318" spans="1:2" ht="13.8" x14ac:dyDescent="0.25">
      <c r="A318" s="10">
        <v>29903</v>
      </c>
      <c r="B318" s="8">
        <v>9.6999999999999993</v>
      </c>
    </row>
    <row r="319" spans="1:2" ht="13.8" x14ac:dyDescent="0.25">
      <c r="A319" s="10">
        <v>29904</v>
      </c>
      <c r="B319" s="8">
        <v>9.5</v>
      </c>
    </row>
    <row r="320" spans="1:2" ht="13.8" x14ac:dyDescent="0.25">
      <c r="A320" s="10">
        <v>29905</v>
      </c>
      <c r="B320" s="8">
        <v>11.3</v>
      </c>
    </row>
    <row r="321" spans="1:2" ht="13.8" x14ac:dyDescent="0.25">
      <c r="A321" s="10">
        <v>29906</v>
      </c>
      <c r="B321" s="8">
        <v>8.9</v>
      </c>
    </row>
    <row r="322" spans="1:2" ht="13.8" x14ac:dyDescent="0.25">
      <c r="A322" s="10">
        <v>29907</v>
      </c>
      <c r="B322" s="8">
        <v>9.4</v>
      </c>
    </row>
    <row r="323" spans="1:2" ht="13.8" x14ac:dyDescent="0.25">
      <c r="A323" s="10">
        <v>29908</v>
      </c>
      <c r="B323" s="8">
        <v>11.9</v>
      </c>
    </row>
    <row r="324" spans="1:2" ht="13.8" x14ac:dyDescent="0.25">
      <c r="A324" s="10">
        <v>29909</v>
      </c>
      <c r="B324" s="8">
        <v>11.7</v>
      </c>
    </row>
    <row r="325" spans="1:2" ht="13.8" x14ac:dyDescent="0.25">
      <c r="A325" s="10">
        <v>29910</v>
      </c>
      <c r="B325" s="8">
        <v>13.4</v>
      </c>
    </row>
    <row r="326" spans="1:2" ht="13.8" x14ac:dyDescent="0.25">
      <c r="A326" s="10">
        <v>29911</v>
      </c>
      <c r="B326" s="8">
        <v>12.6</v>
      </c>
    </row>
    <row r="327" spans="1:2" ht="13.8" x14ac:dyDescent="0.25">
      <c r="A327" s="10">
        <v>29912</v>
      </c>
      <c r="B327" s="8">
        <v>10.1</v>
      </c>
    </row>
    <row r="328" spans="1:2" ht="13.8" x14ac:dyDescent="0.25">
      <c r="A328" s="10">
        <v>29913</v>
      </c>
      <c r="B328" s="8">
        <v>15.8</v>
      </c>
    </row>
    <row r="329" spans="1:2" ht="13.8" x14ac:dyDescent="0.25">
      <c r="A329" s="10">
        <v>29914</v>
      </c>
      <c r="B329" s="8">
        <v>13.6</v>
      </c>
    </row>
    <row r="330" spans="1:2" ht="13.8" x14ac:dyDescent="0.25">
      <c r="A330" s="10">
        <v>29915</v>
      </c>
      <c r="B330" s="8">
        <v>11.9</v>
      </c>
    </row>
    <row r="331" spans="1:2" ht="13.8" x14ac:dyDescent="0.25">
      <c r="A331" s="10">
        <v>29916</v>
      </c>
      <c r="B331" s="8">
        <v>9.9</v>
      </c>
    </row>
    <row r="332" spans="1:2" ht="13.8" x14ac:dyDescent="0.25">
      <c r="A332" s="10">
        <v>29917</v>
      </c>
      <c r="B332" s="8">
        <v>12.6</v>
      </c>
    </row>
    <row r="333" spans="1:2" ht="13.8" x14ac:dyDescent="0.25">
      <c r="A333" s="10">
        <v>29918</v>
      </c>
      <c r="B333" s="8">
        <v>17.8</v>
      </c>
    </row>
    <row r="334" spans="1:2" ht="13.8" x14ac:dyDescent="0.25">
      <c r="A334" s="10">
        <v>29919</v>
      </c>
      <c r="B334" s="8">
        <v>15</v>
      </c>
    </row>
    <row r="335" spans="1:2" ht="13.8" x14ac:dyDescent="0.25">
      <c r="A335" s="10">
        <v>29920</v>
      </c>
      <c r="B335" s="8">
        <v>13.6</v>
      </c>
    </row>
    <row r="336" spans="1:2" ht="13.8" x14ac:dyDescent="0.25">
      <c r="A336" s="10">
        <v>29921</v>
      </c>
      <c r="B336" s="8">
        <v>13.4</v>
      </c>
    </row>
    <row r="337" spans="1:2" ht="13.8" x14ac:dyDescent="0.25">
      <c r="A337" s="10">
        <v>29922</v>
      </c>
      <c r="B337" s="8">
        <v>10.5</v>
      </c>
    </row>
    <row r="338" spans="1:2" ht="13.8" x14ac:dyDescent="0.25">
      <c r="A338" s="10">
        <v>29923</v>
      </c>
      <c r="B338" s="8">
        <v>14.2</v>
      </c>
    </row>
    <row r="339" spans="1:2" ht="13.8" x14ac:dyDescent="0.25">
      <c r="A339" s="10">
        <v>29924</v>
      </c>
      <c r="B339" s="8">
        <v>11.5</v>
      </c>
    </row>
    <row r="340" spans="1:2" ht="13.8" x14ac:dyDescent="0.25">
      <c r="A340" s="10">
        <v>29925</v>
      </c>
      <c r="B340" s="8">
        <v>13</v>
      </c>
    </row>
    <row r="341" spans="1:2" ht="13.8" x14ac:dyDescent="0.25">
      <c r="A341" s="10">
        <v>29926</v>
      </c>
      <c r="B341" s="8">
        <v>15</v>
      </c>
    </row>
    <row r="342" spans="1:2" ht="13.8" x14ac:dyDescent="0.25">
      <c r="A342" s="10">
        <v>29927</v>
      </c>
      <c r="B342" s="8">
        <v>14.7</v>
      </c>
    </row>
    <row r="343" spans="1:2" ht="13.8" x14ac:dyDescent="0.25">
      <c r="A343" s="10">
        <v>29928</v>
      </c>
      <c r="B343" s="8">
        <v>12.6</v>
      </c>
    </row>
    <row r="344" spans="1:2" ht="13.8" x14ac:dyDescent="0.25">
      <c r="A344" s="10">
        <v>29929</v>
      </c>
      <c r="B344" s="8">
        <v>12.5</v>
      </c>
    </row>
    <row r="345" spans="1:2" ht="13.8" x14ac:dyDescent="0.25">
      <c r="A345" s="10">
        <v>29930</v>
      </c>
      <c r="B345" s="8">
        <v>13.5</v>
      </c>
    </row>
    <row r="346" spans="1:2" ht="13.8" x14ac:dyDescent="0.25">
      <c r="A346" s="10">
        <v>29931</v>
      </c>
      <c r="B346" s="8">
        <v>14.8</v>
      </c>
    </row>
    <row r="347" spans="1:2" ht="13.8" x14ac:dyDescent="0.25">
      <c r="A347" s="10">
        <v>29932</v>
      </c>
      <c r="B347" s="8">
        <v>17.2</v>
      </c>
    </row>
    <row r="348" spans="1:2" ht="13.8" x14ac:dyDescent="0.25">
      <c r="A348" s="10">
        <v>29933</v>
      </c>
      <c r="B348" s="8">
        <v>9.6999999999999993</v>
      </c>
    </row>
    <row r="349" spans="1:2" ht="13.8" x14ac:dyDescent="0.25">
      <c r="A349" s="10">
        <v>29934</v>
      </c>
      <c r="B349" s="8">
        <v>12.1</v>
      </c>
    </row>
    <row r="350" spans="1:2" ht="13.8" x14ac:dyDescent="0.25">
      <c r="A350" s="10">
        <v>29935</v>
      </c>
      <c r="B350" s="8">
        <v>12.8</v>
      </c>
    </row>
    <row r="351" spans="1:2" ht="13.8" x14ac:dyDescent="0.25">
      <c r="A351" s="10">
        <v>29936</v>
      </c>
      <c r="B351" s="8">
        <v>11.2</v>
      </c>
    </row>
    <row r="352" spans="1:2" ht="13.8" x14ac:dyDescent="0.25">
      <c r="A352" s="10">
        <v>29937</v>
      </c>
      <c r="B352" s="8">
        <v>16.399999999999999</v>
      </c>
    </row>
    <row r="353" spans="1:2" ht="13.8" x14ac:dyDescent="0.25">
      <c r="A353" s="10">
        <v>29938</v>
      </c>
      <c r="B353" s="8">
        <v>15.6</v>
      </c>
    </row>
    <row r="354" spans="1:2" ht="13.8" x14ac:dyDescent="0.25">
      <c r="A354" s="10">
        <v>29939</v>
      </c>
      <c r="B354" s="8">
        <v>13.3</v>
      </c>
    </row>
    <row r="355" spans="1:2" ht="13.8" x14ac:dyDescent="0.25">
      <c r="A355" s="10">
        <v>29940</v>
      </c>
      <c r="B355" s="8">
        <v>11</v>
      </c>
    </row>
    <row r="356" spans="1:2" ht="13.8" x14ac:dyDescent="0.25">
      <c r="A356" s="10">
        <v>29941</v>
      </c>
      <c r="B356" s="8">
        <v>11.1</v>
      </c>
    </row>
    <row r="357" spans="1:2" ht="13.8" x14ac:dyDescent="0.25">
      <c r="A357" s="10">
        <v>29942</v>
      </c>
      <c r="B357" s="8">
        <v>15</v>
      </c>
    </row>
    <row r="358" spans="1:2" ht="13.8" x14ac:dyDescent="0.25">
      <c r="A358" s="10">
        <v>29943</v>
      </c>
      <c r="B358" s="8">
        <v>12.8</v>
      </c>
    </row>
    <row r="359" spans="1:2" ht="13.8" x14ac:dyDescent="0.25">
      <c r="A359" s="10">
        <v>29944</v>
      </c>
      <c r="B359" s="8">
        <v>15</v>
      </c>
    </row>
    <row r="360" spans="1:2" ht="13.8" x14ac:dyDescent="0.25">
      <c r="A360" s="10">
        <v>29945</v>
      </c>
      <c r="B360" s="8">
        <v>14.2</v>
      </c>
    </row>
    <row r="361" spans="1:2" ht="13.8" x14ac:dyDescent="0.25">
      <c r="A361" s="10">
        <v>29946</v>
      </c>
      <c r="B361" s="8">
        <v>14</v>
      </c>
    </row>
    <row r="362" spans="1:2" ht="13.8" x14ac:dyDescent="0.25">
      <c r="A362" s="10">
        <v>29947</v>
      </c>
      <c r="B362" s="8">
        <v>15.5</v>
      </c>
    </row>
    <row r="363" spans="1:2" ht="13.8" x14ac:dyDescent="0.25">
      <c r="A363" s="10">
        <v>29948</v>
      </c>
      <c r="B363" s="8">
        <v>13.3</v>
      </c>
    </row>
    <row r="364" spans="1:2" ht="13.8" x14ac:dyDescent="0.25">
      <c r="A364" s="10">
        <v>29949</v>
      </c>
      <c r="B364" s="8">
        <v>15.6</v>
      </c>
    </row>
    <row r="365" spans="1:2" ht="13.8" x14ac:dyDescent="0.25">
      <c r="A365" s="10">
        <v>29950</v>
      </c>
      <c r="B365" s="8">
        <v>15.2</v>
      </c>
    </row>
    <row r="366" spans="1:2" ht="13.8" x14ac:dyDescent="0.25">
      <c r="A366" s="10">
        <v>29951</v>
      </c>
      <c r="B366" s="8">
        <v>17.399999999999999</v>
      </c>
    </row>
    <row r="367" spans="1:2" ht="13.8" x14ac:dyDescent="0.25">
      <c r="A367" s="10">
        <v>29952</v>
      </c>
      <c r="B367" s="8">
        <v>17</v>
      </c>
    </row>
    <row r="368" spans="1:2" ht="13.8" x14ac:dyDescent="0.25">
      <c r="A368" s="10">
        <v>29953</v>
      </c>
      <c r="B368" s="8">
        <v>15</v>
      </c>
    </row>
    <row r="369" spans="1:2" ht="13.8" x14ac:dyDescent="0.25">
      <c r="A369" s="10">
        <v>29954</v>
      </c>
      <c r="B369" s="8">
        <v>13.5</v>
      </c>
    </row>
    <row r="370" spans="1:2" ht="13.8" x14ac:dyDescent="0.25">
      <c r="A370" s="10">
        <v>29955</v>
      </c>
      <c r="B370" s="8">
        <v>15.2</v>
      </c>
    </row>
    <row r="371" spans="1:2" ht="13.8" x14ac:dyDescent="0.25">
      <c r="A371" s="10">
        <v>29956</v>
      </c>
      <c r="B371" s="8">
        <v>13</v>
      </c>
    </row>
    <row r="372" spans="1:2" ht="13.8" x14ac:dyDescent="0.25">
      <c r="A372" s="10">
        <v>29957</v>
      </c>
      <c r="B372" s="8">
        <v>12.5</v>
      </c>
    </row>
    <row r="373" spans="1:2" ht="13.8" x14ac:dyDescent="0.25">
      <c r="A373" s="10">
        <v>29958</v>
      </c>
      <c r="B373" s="8">
        <v>14.1</v>
      </c>
    </row>
    <row r="374" spans="1:2" ht="13.8" x14ac:dyDescent="0.25">
      <c r="A374" s="10">
        <v>29959</v>
      </c>
      <c r="B374" s="8">
        <v>14.8</v>
      </c>
    </row>
    <row r="375" spans="1:2" ht="13.8" x14ac:dyDescent="0.25">
      <c r="A375" s="10">
        <v>29960</v>
      </c>
      <c r="B375" s="8">
        <v>16.2</v>
      </c>
    </row>
    <row r="376" spans="1:2" ht="13.8" x14ac:dyDescent="0.25">
      <c r="A376" s="10">
        <v>29961</v>
      </c>
      <c r="B376" s="8">
        <v>15.8</v>
      </c>
    </row>
    <row r="377" spans="1:2" ht="13.8" x14ac:dyDescent="0.25">
      <c r="A377" s="10">
        <v>29962</v>
      </c>
      <c r="B377" s="8">
        <v>19.100000000000001</v>
      </c>
    </row>
    <row r="378" spans="1:2" ht="13.8" x14ac:dyDescent="0.25">
      <c r="A378" s="10">
        <v>29963</v>
      </c>
      <c r="B378" s="8">
        <v>22.2</v>
      </c>
    </row>
    <row r="379" spans="1:2" ht="13.8" x14ac:dyDescent="0.25">
      <c r="A379" s="10">
        <v>29964</v>
      </c>
      <c r="B379" s="8">
        <v>15.9</v>
      </c>
    </row>
    <row r="380" spans="1:2" ht="13.8" x14ac:dyDescent="0.25">
      <c r="A380" s="10">
        <v>29965</v>
      </c>
      <c r="B380" s="8">
        <v>13</v>
      </c>
    </row>
    <row r="381" spans="1:2" ht="13.8" x14ac:dyDescent="0.25">
      <c r="A381" s="10">
        <v>29966</v>
      </c>
      <c r="B381" s="8">
        <v>14.1</v>
      </c>
    </row>
    <row r="382" spans="1:2" ht="13.8" x14ac:dyDescent="0.25">
      <c r="A382" s="10">
        <v>29967</v>
      </c>
      <c r="B382" s="8">
        <v>15.8</v>
      </c>
    </row>
    <row r="383" spans="1:2" ht="13.8" x14ac:dyDescent="0.25">
      <c r="A383" s="10">
        <v>29968</v>
      </c>
      <c r="B383" s="8">
        <v>24</v>
      </c>
    </row>
    <row r="384" spans="1:2" ht="13.8" x14ac:dyDescent="0.25">
      <c r="A384" s="10">
        <v>29969</v>
      </c>
      <c r="B384" s="8">
        <v>18</v>
      </c>
    </row>
    <row r="385" spans="1:2" ht="13.8" x14ac:dyDescent="0.25">
      <c r="A385" s="10">
        <v>29970</v>
      </c>
      <c r="B385" s="8">
        <v>19.7</v>
      </c>
    </row>
    <row r="386" spans="1:2" ht="13.8" x14ac:dyDescent="0.25">
      <c r="A386" s="10">
        <v>29971</v>
      </c>
      <c r="B386" s="8">
        <v>25.2</v>
      </c>
    </row>
    <row r="387" spans="1:2" ht="13.8" x14ac:dyDescent="0.25">
      <c r="A387" s="10">
        <v>29972</v>
      </c>
      <c r="B387" s="8">
        <v>20.5</v>
      </c>
    </row>
    <row r="388" spans="1:2" ht="13.8" x14ac:dyDescent="0.25">
      <c r="A388" s="10">
        <v>29973</v>
      </c>
      <c r="B388" s="8">
        <v>19.3</v>
      </c>
    </row>
    <row r="389" spans="1:2" ht="13.8" x14ac:dyDescent="0.25">
      <c r="A389" s="10">
        <v>29974</v>
      </c>
      <c r="B389" s="8">
        <v>15.8</v>
      </c>
    </row>
    <row r="390" spans="1:2" ht="13.8" x14ac:dyDescent="0.25">
      <c r="A390" s="10">
        <v>29975</v>
      </c>
      <c r="B390" s="8">
        <v>17</v>
      </c>
    </row>
    <row r="391" spans="1:2" ht="13.8" x14ac:dyDescent="0.25">
      <c r="A391" s="10">
        <v>29976</v>
      </c>
      <c r="B391" s="8">
        <v>18.399999999999999</v>
      </c>
    </row>
    <row r="392" spans="1:2" ht="13.8" x14ac:dyDescent="0.25">
      <c r="A392" s="10">
        <v>29977</v>
      </c>
      <c r="B392" s="8">
        <v>13.3</v>
      </c>
    </row>
    <row r="393" spans="1:2" ht="13.8" x14ac:dyDescent="0.25">
      <c r="A393" s="10">
        <v>29978</v>
      </c>
      <c r="B393" s="8">
        <v>14.6</v>
      </c>
    </row>
    <row r="394" spans="1:2" ht="13.8" x14ac:dyDescent="0.25">
      <c r="A394" s="10">
        <v>29979</v>
      </c>
      <c r="B394" s="8">
        <v>12.5</v>
      </c>
    </row>
    <row r="395" spans="1:2" ht="13.8" x14ac:dyDescent="0.25">
      <c r="A395" s="10">
        <v>29980</v>
      </c>
      <c r="B395" s="8">
        <v>17</v>
      </c>
    </row>
    <row r="396" spans="1:2" ht="13.8" x14ac:dyDescent="0.25">
      <c r="A396" s="10">
        <v>29981</v>
      </c>
      <c r="B396" s="8">
        <v>17.100000000000001</v>
      </c>
    </row>
    <row r="397" spans="1:2" ht="13.8" x14ac:dyDescent="0.25">
      <c r="A397" s="10">
        <v>29982</v>
      </c>
      <c r="B397" s="8">
        <v>14</v>
      </c>
    </row>
    <row r="398" spans="1:2" ht="13.8" x14ac:dyDescent="0.25">
      <c r="A398" s="10">
        <v>29983</v>
      </c>
      <c r="B398" s="8">
        <v>14.6</v>
      </c>
    </row>
    <row r="399" spans="1:2" ht="13.8" x14ac:dyDescent="0.25">
      <c r="A399" s="10">
        <v>29984</v>
      </c>
      <c r="B399" s="8">
        <v>13.3</v>
      </c>
    </row>
    <row r="400" spans="1:2" ht="13.8" x14ac:dyDescent="0.25">
      <c r="A400" s="10">
        <v>29985</v>
      </c>
      <c r="B400" s="8">
        <v>14.8</v>
      </c>
    </row>
    <row r="401" spans="1:2" ht="13.8" x14ac:dyDescent="0.25">
      <c r="A401" s="10">
        <v>29986</v>
      </c>
      <c r="B401" s="8">
        <v>15.1</v>
      </c>
    </row>
    <row r="402" spans="1:2" ht="13.8" x14ac:dyDescent="0.25">
      <c r="A402" s="10">
        <v>29987</v>
      </c>
      <c r="B402" s="8">
        <v>13.1</v>
      </c>
    </row>
    <row r="403" spans="1:2" ht="13.8" x14ac:dyDescent="0.25">
      <c r="A403" s="10">
        <v>29988</v>
      </c>
      <c r="B403" s="8">
        <v>13.6</v>
      </c>
    </row>
    <row r="404" spans="1:2" ht="13.8" x14ac:dyDescent="0.25">
      <c r="A404" s="10">
        <v>29989</v>
      </c>
      <c r="B404" s="8">
        <v>19.5</v>
      </c>
    </row>
    <row r="405" spans="1:2" ht="13.8" x14ac:dyDescent="0.25">
      <c r="A405" s="10">
        <v>29990</v>
      </c>
      <c r="B405" s="8">
        <v>22.7</v>
      </c>
    </row>
    <row r="406" spans="1:2" ht="13.8" x14ac:dyDescent="0.25">
      <c r="A406" s="10">
        <v>29991</v>
      </c>
      <c r="B406" s="8">
        <v>17.2</v>
      </c>
    </row>
    <row r="407" spans="1:2" ht="13.8" x14ac:dyDescent="0.25">
      <c r="A407" s="10">
        <v>29992</v>
      </c>
      <c r="B407" s="8">
        <v>13.5</v>
      </c>
    </row>
    <row r="408" spans="1:2" ht="13.8" x14ac:dyDescent="0.25">
      <c r="A408" s="10">
        <v>29993</v>
      </c>
      <c r="B408" s="8">
        <v>15.4</v>
      </c>
    </row>
    <row r="409" spans="1:2" ht="13.8" x14ac:dyDescent="0.25">
      <c r="A409" s="10">
        <v>29994</v>
      </c>
      <c r="B409" s="8">
        <v>17</v>
      </c>
    </row>
    <row r="410" spans="1:2" ht="13.8" x14ac:dyDescent="0.25">
      <c r="A410" s="10">
        <v>29995</v>
      </c>
      <c r="B410" s="8">
        <v>19.2</v>
      </c>
    </row>
    <row r="411" spans="1:2" ht="13.8" x14ac:dyDescent="0.25">
      <c r="A411" s="10">
        <v>29996</v>
      </c>
      <c r="B411" s="8">
        <v>22.8</v>
      </c>
    </row>
    <row r="412" spans="1:2" ht="13.8" x14ac:dyDescent="0.25">
      <c r="A412" s="10">
        <v>29997</v>
      </c>
      <c r="B412" s="8">
        <v>26.3</v>
      </c>
    </row>
    <row r="413" spans="1:2" ht="13.8" x14ac:dyDescent="0.25">
      <c r="A413" s="10">
        <v>29998</v>
      </c>
      <c r="B413" s="8">
        <v>18.2</v>
      </c>
    </row>
    <row r="414" spans="1:2" ht="13.8" x14ac:dyDescent="0.25">
      <c r="A414" s="10">
        <v>29999</v>
      </c>
      <c r="B414" s="8">
        <v>17</v>
      </c>
    </row>
    <row r="415" spans="1:2" ht="13.8" x14ac:dyDescent="0.25">
      <c r="A415" s="10">
        <v>30000</v>
      </c>
      <c r="B415" s="8">
        <v>14.8</v>
      </c>
    </row>
    <row r="416" spans="1:2" ht="13.8" x14ac:dyDescent="0.25">
      <c r="A416" s="10">
        <v>30001</v>
      </c>
      <c r="B416" s="8">
        <v>12.8</v>
      </c>
    </row>
    <row r="417" spans="1:2" ht="13.8" x14ac:dyDescent="0.25">
      <c r="A417" s="10">
        <v>30002</v>
      </c>
      <c r="B417" s="8">
        <v>15.5</v>
      </c>
    </row>
    <row r="418" spans="1:2" ht="13.8" x14ac:dyDescent="0.25">
      <c r="A418" s="10">
        <v>30003</v>
      </c>
      <c r="B418" s="8">
        <v>15.6</v>
      </c>
    </row>
    <row r="419" spans="1:2" ht="13.8" x14ac:dyDescent="0.25">
      <c r="A419" s="10">
        <v>30004</v>
      </c>
      <c r="B419" s="8">
        <v>13.1</v>
      </c>
    </row>
    <row r="420" spans="1:2" ht="13.8" x14ac:dyDescent="0.25">
      <c r="A420" s="10">
        <v>30005</v>
      </c>
      <c r="B420" s="8">
        <v>15.2</v>
      </c>
    </row>
    <row r="421" spans="1:2" ht="13.8" x14ac:dyDescent="0.25">
      <c r="A421" s="10">
        <v>30006</v>
      </c>
      <c r="B421" s="8">
        <v>14.1</v>
      </c>
    </row>
    <row r="422" spans="1:2" ht="13.8" x14ac:dyDescent="0.25">
      <c r="A422" s="10">
        <v>30007</v>
      </c>
      <c r="B422" s="8">
        <v>12.5</v>
      </c>
    </row>
    <row r="423" spans="1:2" ht="13.8" x14ac:dyDescent="0.25">
      <c r="A423" s="10">
        <v>30008</v>
      </c>
      <c r="B423" s="8">
        <v>14.6</v>
      </c>
    </row>
    <row r="424" spans="1:2" ht="13.8" x14ac:dyDescent="0.25">
      <c r="A424" s="10">
        <v>30009</v>
      </c>
      <c r="B424" s="8">
        <v>10.4</v>
      </c>
    </row>
    <row r="425" spans="1:2" ht="13.8" x14ac:dyDescent="0.25">
      <c r="A425" s="10">
        <v>30010</v>
      </c>
      <c r="B425" s="8">
        <v>13.9</v>
      </c>
    </row>
    <row r="426" spans="1:2" ht="13.8" x14ac:dyDescent="0.25">
      <c r="A426" s="10">
        <v>30011</v>
      </c>
      <c r="B426" s="8">
        <v>11.9</v>
      </c>
    </row>
    <row r="427" spans="1:2" ht="13.8" x14ac:dyDescent="0.25">
      <c r="A427" s="10">
        <v>30012</v>
      </c>
      <c r="B427" s="8">
        <v>13.5</v>
      </c>
    </row>
    <row r="428" spans="1:2" ht="13.8" x14ac:dyDescent="0.25">
      <c r="A428" s="10">
        <v>30013</v>
      </c>
      <c r="B428" s="8">
        <v>9.8000000000000007</v>
      </c>
    </row>
    <row r="429" spans="1:2" ht="13.8" x14ac:dyDescent="0.25">
      <c r="A429" s="10">
        <v>30014</v>
      </c>
      <c r="B429" s="8">
        <v>14</v>
      </c>
    </row>
    <row r="430" spans="1:2" ht="13.8" x14ac:dyDescent="0.25">
      <c r="A430" s="10">
        <v>30015</v>
      </c>
      <c r="B430" s="8">
        <v>21.5</v>
      </c>
    </row>
    <row r="431" spans="1:2" ht="13.8" x14ac:dyDescent="0.25">
      <c r="A431" s="10">
        <v>30016</v>
      </c>
      <c r="B431" s="8">
        <v>19.5</v>
      </c>
    </row>
    <row r="432" spans="1:2" ht="13.8" x14ac:dyDescent="0.25">
      <c r="A432" s="10">
        <v>30017</v>
      </c>
      <c r="B432" s="8">
        <v>16.7</v>
      </c>
    </row>
    <row r="433" spans="1:2" ht="13.8" x14ac:dyDescent="0.25">
      <c r="A433" s="10">
        <v>30018</v>
      </c>
      <c r="B433" s="8">
        <v>19.100000000000001</v>
      </c>
    </row>
    <row r="434" spans="1:2" ht="13.8" x14ac:dyDescent="0.25">
      <c r="A434" s="10">
        <v>30019</v>
      </c>
      <c r="B434" s="8">
        <v>11</v>
      </c>
    </row>
    <row r="435" spans="1:2" ht="13.8" x14ac:dyDescent="0.25">
      <c r="A435" s="10">
        <v>30020</v>
      </c>
      <c r="B435" s="8">
        <v>9</v>
      </c>
    </row>
    <row r="436" spans="1:2" ht="13.8" x14ac:dyDescent="0.25">
      <c r="A436" s="10">
        <v>30021</v>
      </c>
      <c r="B436" s="8">
        <v>10</v>
      </c>
    </row>
    <row r="437" spans="1:2" ht="13.8" x14ac:dyDescent="0.25">
      <c r="A437" s="10">
        <v>30022</v>
      </c>
      <c r="B437" s="8">
        <v>14.6</v>
      </c>
    </row>
    <row r="438" spans="1:2" ht="13.8" x14ac:dyDescent="0.25">
      <c r="A438" s="10">
        <v>30023</v>
      </c>
      <c r="B438" s="8">
        <v>12.5</v>
      </c>
    </row>
    <row r="439" spans="1:2" ht="13.8" x14ac:dyDescent="0.25">
      <c r="A439" s="10">
        <v>30024</v>
      </c>
      <c r="B439" s="8">
        <v>17.2</v>
      </c>
    </row>
    <row r="440" spans="1:2" ht="13.8" x14ac:dyDescent="0.25">
      <c r="A440" s="10">
        <v>30025</v>
      </c>
      <c r="B440" s="8">
        <v>19.2</v>
      </c>
    </row>
    <row r="441" spans="1:2" ht="13.8" x14ac:dyDescent="0.25">
      <c r="A441" s="10">
        <v>30026</v>
      </c>
      <c r="B441" s="8">
        <v>22.2</v>
      </c>
    </row>
    <row r="442" spans="1:2" ht="13.8" x14ac:dyDescent="0.25">
      <c r="A442" s="10">
        <v>30027</v>
      </c>
      <c r="B442" s="8">
        <v>15.7</v>
      </c>
    </row>
    <row r="443" spans="1:2" ht="13.8" x14ac:dyDescent="0.25">
      <c r="A443" s="10">
        <v>30028</v>
      </c>
      <c r="B443" s="8">
        <v>14.2</v>
      </c>
    </row>
    <row r="444" spans="1:2" ht="13.8" x14ac:dyDescent="0.25">
      <c r="A444" s="10">
        <v>30029</v>
      </c>
      <c r="B444" s="8">
        <v>9.8000000000000007</v>
      </c>
    </row>
    <row r="445" spans="1:2" ht="13.8" x14ac:dyDescent="0.25">
      <c r="A445" s="10">
        <v>30030</v>
      </c>
      <c r="B445" s="8">
        <v>14</v>
      </c>
    </row>
    <row r="446" spans="1:2" ht="13.8" x14ac:dyDescent="0.25">
      <c r="A446" s="10">
        <v>30031</v>
      </c>
      <c r="B446" s="8">
        <v>17.5</v>
      </c>
    </row>
    <row r="447" spans="1:2" ht="13.8" x14ac:dyDescent="0.25">
      <c r="A447" s="10">
        <v>30032</v>
      </c>
      <c r="B447" s="8">
        <v>20.7</v>
      </c>
    </row>
    <row r="448" spans="1:2" ht="13.8" x14ac:dyDescent="0.25">
      <c r="A448" s="10">
        <v>30033</v>
      </c>
      <c r="B448" s="8">
        <v>15.6</v>
      </c>
    </row>
    <row r="449" spans="1:2" ht="13.8" x14ac:dyDescent="0.25">
      <c r="A449" s="10">
        <v>30034</v>
      </c>
      <c r="B449" s="8">
        <v>13.2</v>
      </c>
    </row>
    <row r="450" spans="1:2" ht="13.8" x14ac:dyDescent="0.25">
      <c r="A450" s="10">
        <v>30035</v>
      </c>
      <c r="B450" s="8">
        <v>14.5</v>
      </c>
    </row>
    <row r="451" spans="1:2" ht="13.8" x14ac:dyDescent="0.25">
      <c r="A451" s="10">
        <v>30036</v>
      </c>
      <c r="B451" s="8">
        <v>16.8</v>
      </c>
    </row>
    <row r="452" spans="1:2" ht="13.8" x14ac:dyDescent="0.25">
      <c r="A452" s="10">
        <v>30037</v>
      </c>
      <c r="B452" s="8">
        <v>17.2</v>
      </c>
    </row>
    <row r="453" spans="1:2" ht="13.8" x14ac:dyDescent="0.25">
      <c r="A453" s="10">
        <v>30038</v>
      </c>
      <c r="B453" s="8">
        <v>13.4</v>
      </c>
    </row>
    <row r="454" spans="1:2" ht="13.8" x14ac:dyDescent="0.25">
      <c r="A454" s="10">
        <v>30039</v>
      </c>
      <c r="B454" s="8">
        <v>14.2</v>
      </c>
    </row>
    <row r="455" spans="1:2" ht="13.8" x14ac:dyDescent="0.25">
      <c r="A455" s="10">
        <v>30040</v>
      </c>
      <c r="B455" s="8">
        <v>14.3</v>
      </c>
    </row>
    <row r="456" spans="1:2" ht="13.8" x14ac:dyDescent="0.25">
      <c r="A456" s="10">
        <v>30041</v>
      </c>
      <c r="B456" s="8">
        <v>10.199999999999999</v>
      </c>
    </row>
    <row r="457" spans="1:2" ht="13.8" x14ac:dyDescent="0.25">
      <c r="A457" s="10">
        <v>30042</v>
      </c>
      <c r="B457" s="8">
        <v>10.4</v>
      </c>
    </row>
    <row r="458" spans="1:2" ht="13.8" x14ac:dyDescent="0.25">
      <c r="A458" s="10">
        <v>30043</v>
      </c>
      <c r="B458" s="8">
        <v>12.3</v>
      </c>
    </row>
    <row r="459" spans="1:2" ht="13.8" x14ac:dyDescent="0.25">
      <c r="A459" s="10">
        <v>30044</v>
      </c>
      <c r="B459" s="8">
        <v>11.9</v>
      </c>
    </row>
    <row r="460" spans="1:2" ht="13.8" x14ac:dyDescent="0.25">
      <c r="A460" s="10">
        <v>30045</v>
      </c>
      <c r="B460" s="8">
        <v>11.2</v>
      </c>
    </row>
    <row r="461" spans="1:2" ht="13.8" x14ac:dyDescent="0.25">
      <c r="A461" s="10">
        <v>30046</v>
      </c>
      <c r="B461" s="8">
        <v>8.5</v>
      </c>
    </row>
    <row r="462" spans="1:2" ht="13.8" x14ac:dyDescent="0.25">
      <c r="A462" s="10">
        <v>30047</v>
      </c>
      <c r="B462" s="8">
        <v>12</v>
      </c>
    </row>
    <row r="463" spans="1:2" ht="13.8" x14ac:dyDescent="0.25">
      <c r="A463" s="10">
        <v>30048</v>
      </c>
      <c r="B463" s="8">
        <v>12.4</v>
      </c>
    </row>
    <row r="464" spans="1:2" ht="13.8" x14ac:dyDescent="0.25">
      <c r="A464" s="10">
        <v>30049</v>
      </c>
      <c r="B464" s="8">
        <v>12.9</v>
      </c>
    </row>
    <row r="465" spans="1:2" ht="13.8" x14ac:dyDescent="0.25">
      <c r="A465" s="10">
        <v>30050</v>
      </c>
      <c r="B465" s="8">
        <v>10.1</v>
      </c>
    </row>
    <row r="466" spans="1:2" ht="13.8" x14ac:dyDescent="0.25">
      <c r="A466" s="10">
        <v>30051</v>
      </c>
      <c r="B466" s="8">
        <v>15</v>
      </c>
    </row>
    <row r="467" spans="1:2" ht="13.8" x14ac:dyDescent="0.25">
      <c r="A467" s="10">
        <v>30052</v>
      </c>
      <c r="B467" s="8">
        <v>13.6</v>
      </c>
    </row>
    <row r="468" spans="1:2" ht="13.8" x14ac:dyDescent="0.25">
      <c r="A468" s="10">
        <v>30053</v>
      </c>
      <c r="B468" s="8">
        <v>12.4</v>
      </c>
    </row>
    <row r="469" spans="1:2" ht="13.8" x14ac:dyDescent="0.25">
      <c r="A469" s="10">
        <v>30054</v>
      </c>
      <c r="B469" s="8">
        <v>13.6</v>
      </c>
    </row>
    <row r="470" spans="1:2" ht="13.8" x14ac:dyDescent="0.25">
      <c r="A470" s="10">
        <v>30055</v>
      </c>
      <c r="B470" s="8">
        <v>16.100000000000001</v>
      </c>
    </row>
    <row r="471" spans="1:2" ht="13.8" x14ac:dyDescent="0.25">
      <c r="A471" s="10">
        <v>30056</v>
      </c>
      <c r="B471" s="8">
        <v>19.5</v>
      </c>
    </row>
    <row r="472" spans="1:2" ht="13.8" x14ac:dyDescent="0.25">
      <c r="A472" s="10">
        <v>30057</v>
      </c>
      <c r="B472" s="8">
        <v>14.2</v>
      </c>
    </row>
    <row r="473" spans="1:2" ht="13.8" x14ac:dyDescent="0.25">
      <c r="A473" s="10">
        <v>30058</v>
      </c>
      <c r="B473" s="8">
        <v>9.3000000000000007</v>
      </c>
    </row>
    <row r="474" spans="1:2" ht="13.8" x14ac:dyDescent="0.25">
      <c r="A474" s="10">
        <v>30059</v>
      </c>
      <c r="B474" s="8">
        <v>10.1</v>
      </c>
    </row>
    <row r="475" spans="1:2" ht="13.8" x14ac:dyDescent="0.25">
      <c r="A475" s="10">
        <v>30060</v>
      </c>
      <c r="B475" s="8">
        <v>7.4</v>
      </c>
    </row>
    <row r="476" spans="1:2" ht="13.8" x14ac:dyDescent="0.25">
      <c r="A476" s="10">
        <v>30061</v>
      </c>
      <c r="B476" s="8">
        <v>8.6</v>
      </c>
    </row>
    <row r="477" spans="1:2" ht="13.8" x14ac:dyDescent="0.25">
      <c r="A477" s="10">
        <v>30062</v>
      </c>
      <c r="B477" s="8">
        <v>7.8</v>
      </c>
    </row>
    <row r="478" spans="1:2" ht="13.8" x14ac:dyDescent="0.25">
      <c r="A478" s="10">
        <v>30063</v>
      </c>
      <c r="B478" s="8">
        <v>9.1</v>
      </c>
    </row>
    <row r="479" spans="1:2" ht="13.8" x14ac:dyDescent="0.25">
      <c r="A479" s="10">
        <v>30064</v>
      </c>
      <c r="B479" s="8">
        <v>13</v>
      </c>
    </row>
    <row r="480" spans="1:2" ht="13.8" x14ac:dyDescent="0.25">
      <c r="A480" s="10">
        <v>30065</v>
      </c>
      <c r="B480" s="8">
        <v>16.5</v>
      </c>
    </row>
    <row r="481" spans="1:2" ht="13.8" x14ac:dyDescent="0.25">
      <c r="A481" s="10">
        <v>30066</v>
      </c>
      <c r="B481" s="8">
        <v>12.9</v>
      </c>
    </row>
    <row r="482" spans="1:2" ht="13.8" x14ac:dyDescent="0.25">
      <c r="A482" s="10">
        <v>30067</v>
      </c>
      <c r="B482" s="8">
        <v>6.9</v>
      </c>
    </row>
    <row r="483" spans="1:2" ht="13.8" x14ac:dyDescent="0.25">
      <c r="A483" s="10">
        <v>30068</v>
      </c>
      <c r="B483" s="8">
        <v>6.9</v>
      </c>
    </row>
    <row r="484" spans="1:2" ht="13.8" x14ac:dyDescent="0.25">
      <c r="A484" s="10">
        <v>30069</v>
      </c>
      <c r="B484" s="8">
        <v>8.6999999999999993</v>
      </c>
    </row>
    <row r="485" spans="1:2" ht="13.8" x14ac:dyDescent="0.25">
      <c r="A485" s="10">
        <v>30070</v>
      </c>
      <c r="B485" s="8">
        <v>10</v>
      </c>
    </row>
    <row r="486" spans="1:2" ht="13.8" x14ac:dyDescent="0.25">
      <c r="A486" s="10">
        <v>30071</v>
      </c>
      <c r="B486" s="8">
        <v>10.8</v>
      </c>
    </row>
    <row r="487" spans="1:2" ht="13.8" x14ac:dyDescent="0.25">
      <c r="A487" s="10">
        <v>30072</v>
      </c>
      <c r="B487" s="8">
        <v>7.5</v>
      </c>
    </row>
    <row r="488" spans="1:2" ht="13.8" x14ac:dyDescent="0.25">
      <c r="A488" s="10">
        <v>30073</v>
      </c>
      <c r="B488" s="8">
        <v>6.3</v>
      </c>
    </row>
    <row r="489" spans="1:2" ht="13.8" x14ac:dyDescent="0.25">
      <c r="A489" s="10">
        <v>30074</v>
      </c>
      <c r="B489" s="8">
        <v>11.9</v>
      </c>
    </row>
    <row r="490" spans="1:2" ht="13.8" x14ac:dyDescent="0.25">
      <c r="A490" s="10">
        <v>30075</v>
      </c>
      <c r="B490" s="8">
        <v>13.8</v>
      </c>
    </row>
    <row r="491" spans="1:2" ht="13.8" x14ac:dyDescent="0.25">
      <c r="A491" s="10">
        <v>30076</v>
      </c>
      <c r="B491" s="8">
        <v>11.8</v>
      </c>
    </row>
    <row r="492" spans="1:2" ht="13.8" x14ac:dyDescent="0.25">
      <c r="A492" s="10">
        <v>30077</v>
      </c>
      <c r="B492" s="8">
        <v>11</v>
      </c>
    </row>
    <row r="493" spans="1:2" ht="13.8" x14ac:dyDescent="0.25">
      <c r="A493" s="10">
        <v>30078</v>
      </c>
      <c r="B493" s="8">
        <v>10.1</v>
      </c>
    </row>
    <row r="494" spans="1:2" ht="13.8" x14ac:dyDescent="0.25">
      <c r="A494" s="10">
        <v>30079</v>
      </c>
      <c r="B494" s="8">
        <v>8.5</v>
      </c>
    </row>
    <row r="495" spans="1:2" ht="13.8" x14ac:dyDescent="0.25">
      <c r="A495" s="10">
        <v>30080</v>
      </c>
      <c r="B495" s="8">
        <v>5.5</v>
      </c>
    </row>
    <row r="496" spans="1:2" ht="13.8" x14ac:dyDescent="0.25">
      <c r="A496" s="10">
        <v>30081</v>
      </c>
      <c r="B496" s="8">
        <v>7.6</v>
      </c>
    </row>
    <row r="497" spans="1:2" ht="13.8" x14ac:dyDescent="0.25">
      <c r="A497" s="10">
        <v>30082</v>
      </c>
      <c r="B497" s="8">
        <v>8.6999999999999993</v>
      </c>
    </row>
    <row r="498" spans="1:2" ht="13.8" x14ac:dyDescent="0.25">
      <c r="A498" s="10">
        <v>30083</v>
      </c>
      <c r="B498" s="8">
        <v>10.8</v>
      </c>
    </row>
    <row r="499" spans="1:2" ht="13.8" x14ac:dyDescent="0.25">
      <c r="A499" s="10">
        <v>30084</v>
      </c>
      <c r="B499" s="8">
        <v>11.2</v>
      </c>
    </row>
    <row r="500" spans="1:2" ht="13.8" x14ac:dyDescent="0.25">
      <c r="A500" s="10">
        <v>30085</v>
      </c>
      <c r="B500" s="8">
        <v>9.1</v>
      </c>
    </row>
    <row r="501" spans="1:2" ht="13.8" x14ac:dyDescent="0.25">
      <c r="A501" s="10">
        <v>30086</v>
      </c>
      <c r="B501" s="8">
        <v>3.7</v>
      </c>
    </row>
    <row r="502" spans="1:2" ht="13.8" x14ac:dyDescent="0.25">
      <c r="A502" s="10">
        <v>30087</v>
      </c>
      <c r="B502" s="8">
        <v>4.5999999999999996</v>
      </c>
    </row>
    <row r="503" spans="1:2" ht="13.8" x14ac:dyDescent="0.25">
      <c r="A503" s="10">
        <v>30088</v>
      </c>
      <c r="B503" s="8">
        <v>6.6</v>
      </c>
    </row>
    <row r="504" spans="1:2" ht="13.8" x14ac:dyDescent="0.25">
      <c r="A504" s="10">
        <v>30089</v>
      </c>
      <c r="B504" s="8">
        <v>13.2</v>
      </c>
    </row>
    <row r="505" spans="1:2" ht="13.8" x14ac:dyDescent="0.25">
      <c r="A505" s="10">
        <v>30090</v>
      </c>
      <c r="B505" s="8">
        <v>15.2</v>
      </c>
    </row>
    <row r="506" spans="1:2" ht="13.8" x14ac:dyDescent="0.25">
      <c r="A506" s="10">
        <v>30091</v>
      </c>
      <c r="B506" s="8">
        <v>7.6</v>
      </c>
    </row>
    <row r="507" spans="1:2" ht="13.8" x14ac:dyDescent="0.25">
      <c r="A507" s="10">
        <v>30092</v>
      </c>
      <c r="B507" s="8">
        <v>8.4</v>
      </c>
    </row>
    <row r="508" spans="1:2" ht="13.8" x14ac:dyDescent="0.25">
      <c r="A508" s="10">
        <v>30093</v>
      </c>
      <c r="B508" s="8">
        <v>6</v>
      </c>
    </row>
    <row r="509" spans="1:2" ht="13.8" x14ac:dyDescent="0.25">
      <c r="A509" s="10">
        <v>30094</v>
      </c>
      <c r="B509" s="8">
        <v>8.3000000000000007</v>
      </c>
    </row>
    <row r="510" spans="1:2" ht="13.8" x14ac:dyDescent="0.25">
      <c r="A510" s="10">
        <v>30095</v>
      </c>
      <c r="B510" s="8">
        <v>8.6</v>
      </c>
    </row>
    <row r="511" spans="1:2" ht="13.8" x14ac:dyDescent="0.25">
      <c r="A511" s="10">
        <v>30096</v>
      </c>
      <c r="B511" s="8">
        <v>11.1</v>
      </c>
    </row>
    <row r="512" spans="1:2" ht="13.8" x14ac:dyDescent="0.25">
      <c r="A512" s="10">
        <v>30097</v>
      </c>
      <c r="B512" s="8">
        <v>12.1</v>
      </c>
    </row>
    <row r="513" spans="1:2" ht="13.8" x14ac:dyDescent="0.25">
      <c r="A513" s="10">
        <v>30098</v>
      </c>
      <c r="B513" s="8">
        <v>12.9</v>
      </c>
    </row>
    <row r="514" spans="1:2" ht="13.8" x14ac:dyDescent="0.25">
      <c r="A514" s="10">
        <v>30099</v>
      </c>
      <c r="B514" s="8">
        <v>14</v>
      </c>
    </row>
    <row r="515" spans="1:2" ht="13.8" x14ac:dyDescent="0.25">
      <c r="A515" s="10">
        <v>30100</v>
      </c>
      <c r="B515" s="8">
        <v>12.5</v>
      </c>
    </row>
    <row r="516" spans="1:2" ht="13.8" x14ac:dyDescent="0.25">
      <c r="A516" s="10">
        <v>30101</v>
      </c>
      <c r="B516" s="8">
        <v>11.5</v>
      </c>
    </row>
    <row r="517" spans="1:2" ht="13.8" x14ac:dyDescent="0.25">
      <c r="A517" s="10">
        <v>30102</v>
      </c>
      <c r="B517" s="8">
        <v>7</v>
      </c>
    </row>
    <row r="518" spans="1:2" ht="13.8" x14ac:dyDescent="0.25">
      <c r="A518" s="10">
        <v>30103</v>
      </c>
      <c r="B518" s="8">
        <v>7.1</v>
      </c>
    </row>
    <row r="519" spans="1:2" ht="13.8" x14ac:dyDescent="0.25">
      <c r="A519" s="10">
        <v>30104</v>
      </c>
      <c r="B519" s="8">
        <v>9</v>
      </c>
    </row>
    <row r="520" spans="1:2" ht="13.8" x14ac:dyDescent="0.25">
      <c r="A520" s="10">
        <v>30105</v>
      </c>
      <c r="B520" s="8">
        <v>3.1</v>
      </c>
    </row>
    <row r="521" spans="1:2" ht="13.8" x14ac:dyDescent="0.25">
      <c r="A521" s="10">
        <v>30106</v>
      </c>
      <c r="B521" s="8">
        <v>2.5</v>
      </c>
    </row>
    <row r="522" spans="1:2" ht="13.8" x14ac:dyDescent="0.25">
      <c r="A522" s="10">
        <v>30107</v>
      </c>
      <c r="B522" s="8">
        <v>0</v>
      </c>
    </row>
    <row r="523" spans="1:2" ht="13.8" x14ac:dyDescent="0.25">
      <c r="A523" s="10">
        <v>30108</v>
      </c>
      <c r="B523" s="8">
        <v>1.6</v>
      </c>
    </row>
    <row r="524" spans="1:2" ht="13.8" x14ac:dyDescent="0.25">
      <c r="A524" s="10">
        <v>30109</v>
      </c>
      <c r="B524" s="8">
        <v>2.6</v>
      </c>
    </row>
    <row r="525" spans="1:2" ht="13.8" x14ac:dyDescent="0.25">
      <c r="A525" s="10">
        <v>30110</v>
      </c>
      <c r="B525" s="8">
        <v>5.7</v>
      </c>
    </row>
    <row r="526" spans="1:2" ht="13.8" x14ac:dyDescent="0.25">
      <c r="A526" s="10">
        <v>30111</v>
      </c>
      <c r="B526" s="8">
        <v>2.2999999999999998</v>
      </c>
    </row>
    <row r="527" spans="1:2" ht="13.8" x14ac:dyDescent="0.25">
      <c r="A527" s="10">
        <v>30112</v>
      </c>
      <c r="B527" s="8">
        <v>4.5</v>
      </c>
    </row>
    <row r="528" spans="1:2" ht="13.8" x14ac:dyDescent="0.25">
      <c r="A528" s="10">
        <v>30113</v>
      </c>
      <c r="B528" s="8">
        <v>8.1999999999999993</v>
      </c>
    </row>
    <row r="529" spans="1:2" ht="13.8" x14ac:dyDescent="0.25">
      <c r="A529" s="10">
        <v>30114</v>
      </c>
      <c r="B529" s="8">
        <v>6.9</v>
      </c>
    </row>
    <row r="530" spans="1:2" ht="13.8" x14ac:dyDescent="0.25">
      <c r="A530" s="10">
        <v>30115</v>
      </c>
      <c r="B530" s="8">
        <v>7.3</v>
      </c>
    </row>
    <row r="531" spans="1:2" ht="13.8" x14ac:dyDescent="0.25">
      <c r="A531" s="10">
        <v>30116</v>
      </c>
      <c r="B531" s="8">
        <v>6</v>
      </c>
    </row>
    <row r="532" spans="1:2" ht="13.8" x14ac:dyDescent="0.25">
      <c r="A532" s="10">
        <v>30117</v>
      </c>
      <c r="B532" s="8">
        <v>7.3</v>
      </c>
    </row>
    <row r="533" spans="1:2" ht="13.8" x14ac:dyDescent="0.25">
      <c r="A533" s="10">
        <v>30118</v>
      </c>
      <c r="B533" s="8">
        <v>7.6</v>
      </c>
    </row>
    <row r="534" spans="1:2" ht="13.8" x14ac:dyDescent="0.25">
      <c r="A534" s="10">
        <v>30119</v>
      </c>
      <c r="B534" s="8">
        <v>8</v>
      </c>
    </row>
    <row r="535" spans="1:2" ht="13.8" x14ac:dyDescent="0.25">
      <c r="A535" s="10">
        <v>30120</v>
      </c>
      <c r="B535" s="8">
        <v>8</v>
      </c>
    </row>
    <row r="536" spans="1:2" ht="13.8" x14ac:dyDescent="0.25">
      <c r="A536" s="10">
        <v>30121</v>
      </c>
      <c r="B536" s="8">
        <v>6.8</v>
      </c>
    </row>
    <row r="537" spans="1:2" ht="13.8" x14ac:dyDescent="0.25">
      <c r="A537" s="10">
        <v>30122</v>
      </c>
      <c r="B537" s="8">
        <v>7.3</v>
      </c>
    </row>
    <row r="538" spans="1:2" ht="13.8" x14ac:dyDescent="0.25">
      <c r="A538" s="10">
        <v>30123</v>
      </c>
      <c r="B538" s="8">
        <v>6.2</v>
      </c>
    </row>
    <row r="539" spans="1:2" ht="13.8" x14ac:dyDescent="0.25">
      <c r="A539" s="10">
        <v>30124</v>
      </c>
      <c r="B539" s="8">
        <v>6.9</v>
      </c>
    </row>
    <row r="540" spans="1:2" ht="13.8" x14ac:dyDescent="0.25">
      <c r="A540" s="10">
        <v>30125</v>
      </c>
      <c r="B540" s="8">
        <v>8.9</v>
      </c>
    </row>
    <row r="541" spans="1:2" ht="13.8" x14ac:dyDescent="0.25">
      <c r="A541" s="10">
        <v>30126</v>
      </c>
      <c r="B541" s="8">
        <v>4</v>
      </c>
    </row>
    <row r="542" spans="1:2" ht="13.8" x14ac:dyDescent="0.25">
      <c r="A542" s="10">
        <v>30127</v>
      </c>
      <c r="B542" s="8">
        <v>1.3</v>
      </c>
    </row>
    <row r="543" spans="1:2" ht="13.8" x14ac:dyDescent="0.25">
      <c r="A543" s="10">
        <v>30128</v>
      </c>
      <c r="B543" s="8">
        <v>0.8</v>
      </c>
    </row>
    <row r="544" spans="1:2" ht="13.8" x14ac:dyDescent="0.25">
      <c r="A544" s="10">
        <v>30129</v>
      </c>
      <c r="B544" s="8">
        <v>4.3</v>
      </c>
    </row>
    <row r="545" spans="1:2" ht="13.8" x14ac:dyDescent="0.25">
      <c r="A545" s="10">
        <v>30130</v>
      </c>
      <c r="B545" s="8">
        <v>7.3</v>
      </c>
    </row>
    <row r="546" spans="1:2" ht="13.8" x14ac:dyDescent="0.25">
      <c r="A546" s="10">
        <v>30131</v>
      </c>
      <c r="B546" s="8">
        <v>7.7</v>
      </c>
    </row>
    <row r="547" spans="1:2" ht="13.8" x14ac:dyDescent="0.25">
      <c r="A547" s="10">
        <v>30132</v>
      </c>
      <c r="B547" s="8">
        <v>9</v>
      </c>
    </row>
    <row r="548" spans="1:2" ht="13.8" x14ac:dyDescent="0.25">
      <c r="A548" s="10">
        <v>30133</v>
      </c>
      <c r="B548" s="8">
        <v>4.2</v>
      </c>
    </row>
    <row r="549" spans="1:2" ht="13.8" x14ac:dyDescent="0.25">
      <c r="A549" s="10">
        <v>30134</v>
      </c>
      <c r="B549" s="8">
        <v>1.6</v>
      </c>
    </row>
    <row r="550" spans="1:2" ht="13.8" x14ac:dyDescent="0.25">
      <c r="A550" s="10">
        <v>30135</v>
      </c>
      <c r="B550" s="8">
        <v>2.6</v>
      </c>
    </row>
    <row r="551" spans="1:2" ht="13.8" x14ac:dyDescent="0.25">
      <c r="A551" s="10">
        <v>30136</v>
      </c>
      <c r="B551" s="8">
        <v>3.4</v>
      </c>
    </row>
    <row r="552" spans="1:2" ht="13.8" x14ac:dyDescent="0.25">
      <c r="A552" s="10">
        <v>30137</v>
      </c>
      <c r="B552" s="8">
        <v>3.9</v>
      </c>
    </row>
    <row r="553" spans="1:2" ht="13.8" x14ac:dyDescent="0.25">
      <c r="A553" s="10">
        <v>30138</v>
      </c>
      <c r="B553" s="8">
        <v>7</v>
      </c>
    </row>
    <row r="554" spans="1:2" ht="13.8" x14ac:dyDescent="0.25">
      <c r="A554" s="10">
        <v>30139</v>
      </c>
      <c r="B554" s="8">
        <v>7.8</v>
      </c>
    </row>
    <row r="555" spans="1:2" ht="13.8" x14ac:dyDescent="0.25">
      <c r="A555" s="10">
        <v>30140</v>
      </c>
      <c r="B555" s="8">
        <v>5.3</v>
      </c>
    </row>
    <row r="556" spans="1:2" ht="13.8" x14ac:dyDescent="0.25">
      <c r="A556" s="10">
        <v>30141</v>
      </c>
      <c r="B556" s="8">
        <v>2.4</v>
      </c>
    </row>
    <row r="557" spans="1:2" ht="13.8" x14ac:dyDescent="0.25">
      <c r="A557" s="10">
        <v>30142</v>
      </c>
      <c r="B557" s="8">
        <v>2.8</v>
      </c>
    </row>
    <row r="558" spans="1:2" ht="13.8" x14ac:dyDescent="0.25">
      <c r="A558" s="10">
        <v>30143</v>
      </c>
      <c r="B558" s="8">
        <v>4</v>
      </c>
    </row>
    <row r="559" spans="1:2" ht="13.8" x14ac:dyDescent="0.25">
      <c r="A559" s="10">
        <v>30144</v>
      </c>
      <c r="B559" s="8">
        <v>7.5</v>
      </c>
    </row>
    <row r="560" spans="1:2" ht="13.8" x14ac:dyDescent="0.25">
      <c r="A560" s="10">
        <v>30145</v>
      </c>
      <c r="B560" s="8">
        <v>7.8</v>
      </c>
    </row>
    <row r="561" spans="1:2" ht="13.8" x14ac:dyDescent="0.25">
      <c r="A561" s="10">
        <v>30146</v>
      </c>
      <c r="B561" s="8">
        <v>5.6</v>
      </c>
    </row>
    <row r="562" spans="1:2" ht="13.8" x14ac:dyDescent="0.25">
      <c r="A562" s="10">
        <v>30147</v>
      </c>
      <c r="B562" s="8">
        <v>3.3</v>
      </c>
    </row>
    <row r="563" spans="1:2" ht="13.8" x14ac:dyDescent="0.25">
      <c r="A563" s="10">
        <v>30148</v>
      </c>
      <c r="B563" s="8">
        <v>5</v>
      </c>
    </row>
    <row r="564" spans="1:2" ht="13.8" x14ac:dyDescent="0.25">
      <c r="A564" s="10">
        <v>30149</v>
      </c>
      <c r="B564" s="8">
        <v>3.7</v>
      </c>
    </row>
    <row r="565" spans="1:2" ht="13.8" x14ac:dyDescent="0.25">
      <c r="A565" s="10">
        <v>30150</v>
      </c>
      <c r="B565" s="8">
        <v>3.9</v>
      </c>
    </row>
    <row r="566" spans="1:2" ht="13.8" x14ac:dyDescent="0.25">
      <c r="A566" s="10">
        <v>30151</v>
      </c>
      <c r="B566" s="8">
        <v>5.2</v>
      </c>
    </row>
    <row r="567" spans="1:2" ht="13.8" x14ac:dyDescent="0.25">
      <c r="A567" s="10">
        <v>30152</v>
      </c>
      <c r="B567" s="8" t="s">
        <v>31</v>
      </c>
    </row>
    <row r="568" spans="1:2" ht="13.8" x14ac:dyDescent="0.25">
      <c r="A568" s="10">
        <v>30153</v>
      </c>
      <c r="B568" s="8" t="s">
        <v>32</v>
      </c>
    </row>
    <row r="569" spans="1:2" ht="13.8" x14ac:dyDescent="0.25">
      <c r="A569" s="10">
        <v>30154</v>
      </c>
      <c r="B569" s="8">
        <v>0.9</v>
      </c>
    </row>
    <row r="570" spans="1:2" ht="13.8" x14ac:dyDescent="0.25">
      <c r="A570" s="10">
        <v>30155</v>
      </c>
      <c r="B570" s="8">
        <v>3.5</v>
      </c>
    </row>
    <row r="571" spans="1:2" ht="13.8" x14ac:dyDescent="0.25">
      <c r="A571" s="10">
        <v>30156</v>
      </c>
      <c r="B571" s="8">
        <v>6.6</v>
      </c>
    </row>
    <row r="572" spans="1:2" ht="13.8" x14ac:dyDescent="0.25">
      <c r="A572" s="10">
        <v>30157</v>
      </c>
      <c r="B572" s="8">
        <v>9.5</v>
      </c>
    </row>
    <row r="573" spans="1:2" ht="13.8" x14ac:dyDescent="0.25">
      <c r="A573" s="10">
        <v>30158</v>
      </c>
      <c r="B573" s="8">
        <v>9</v>
      </c>
    </row>
    <row r="574" spans="1:2" ht="13.8" x14ac:dyDescent="0.25">
      <c r="A574" s="10">
        <v>30159</v>
      </c>
      <c r="B574" s="8">
        <v>3.5</v>
      </c>
    </row>
    <row r="575" spans="1:2" ht="13.8" x14ac:dyDescent="0.25">
      <c r="A575" s="10">
        <v>30160</v>
      </c>
      <c r="B575" s="8">
        <v>4.5</v>
      </c>
    </row>
    <row r="576" spans="1:2" ht="13.8" x14ac:dyDescent="0.25">
      <c r="A576" s="10">
        <v>30161</v>
      </c>
      <c r="B576" s="8">
        <v>5.7</v>
      </c>
    </row>
    <row r="577" spans="1:2" ht="13.8" x14ac:dyDescent="0.25">
      <c r="A577" s="10">
        <v>30162</v>
      </c>
      <c r="B577" s="8">
        <v>5.6</v>
      </c>
    </row>
    <row r="578" spans="1:2" ht="13.8" x14ac:dyDescent="0.25">
      <c r="A578" s="10">
        <v>30163</v>
      </c>
      <c r="B578" s="8">
        <v>7.1</v>
      </c>
    </row>
    <row r="579" spans="1:2" ht="13.8" x14ac:dyDescent="0.25">
      <c r="A579" s="10">
        <v>30164</v>
      </c>
      <c r="B579" s="8">
        <v>9.6999999999999993</v>
      </c>
    </row>
    <row r="580" spans="1:2" ht="13.8" x14ac:dyDescent="0.25">
      <c r="A580" s="10">
        <v>30165</v>
      </c>
      <c r="B580" s="8">
        <v>8.3000000000000007</v>
      </c>
    </row>
    <row r="581" spans="1:2" ht="13.8" x14ac:dyDescent="0.25">
      <c r="A581" s="10">
        <v>30166</v>
      </c>
      <c r="B581" s="8">
        <v>9.1</v>
      </c>
    </row>
    <row r="582" spans="1:2" ht="13.8" x14ac:dyDescent="0.25">
      <c r="A582" s="10">
        <v>30167</v>
      </c>
      <c r="B582" s="8">
        <v>2.8</v>
      </c>
    </row>
    <row r="583" spans="1:2" ht="13.8" x14ac:dyDescent="0.25">
      <c r="A583" s="10">
        <v>30168</v>
      </c>
      <c r="B583" s="8">
        <v>2.2000000000000002</v>
      </c>
    </row>
    <row r="584" spans="1:2" ht="13.8" x14ac:dyDescent="0.25">
      <c r="A584" s="10">
        <v>30169</v>
      </c>
      <c r="B584" s="8">
        <v>4.5</v>
      </c>
    </row>
    <row r="585" spans="1:2" ht="13.8" x14ac:dyDescent="0.25">
      <c r="A585" s="10">
        <v>30170</v>
      </c>
      <c r="B585" s="8">
        <v>3.8</v>
      </c>
    </row>
    <row r="586" spans="1:2" ht="13.8" x14ac:dyDescent="0.25">
      <c r="A586" s="10">
        <v>30171</v>
      </c>
      <c r="B586" s="8">
        <v>3.8</v>
      </c>
    </row>
    <row r="587" spans="1:2" ht="13.8" x14ac:dyDescent="0.25">
      <c r="A587" s="10">
        <v>30172</v>
      </c>
      <c r="B587" s="8">
        <v>6.2</v>
      </c>
    </row>
    <row r="588" spans="1:2" ht="13.8" x14ac:dyDescent="0.25">
      <c r="A588" s="10">
        <v>30173</v>
      </c>
      <c r="B588" s="8">
        <v>11.5</v>
      </c>
    </row>
    <row r="589" spans="1:2" ht="13.8" x14ac:dyDescent="0.25">
      <c r="A589" s="10">
        <v>30174</v>
      </c>
      <c r="B589" s="8">
        <v>10.199999999999999</v>
      </c>
    </row>
    <row r="590" spans="1:2" ht="13.8" x14ac:dyDescent="0.25">
      <c r="A590" s="10">
        <v>30175</v>
      </c>
      <c r="B590" s="8">
        <v>7.9</v>
      </c>
    </row>
    <row r="591" spans="1:2" ht="13.8" x14ac:dyDescent="0.25">
      <c r="A591" s="10">
        <v>30176</v>
      </c>
      <c r="B591" s="8">
        <v>9</v>
      </c>
    </row>
    <row r="592" spans="1:2" ht="13.8" x14ac:dyDescent="0.25">
      <c r="A592" s="10">
        <v>30177</v>
      </c>
      <c r="B592" s="8">
        <v>9.5</v>
      </c>
    </row>
    <row r="593" spans="1:2" ht="13.8" x14ac:dyDescent="0.25">
      <c r="A593" s="10">
        <v>30178</v>
      </c>
      <c r="B593" s="8">
        <v>6</v>
      </c>
    </row>
    <row r="594" spans="1:2" ht="13.8" x14ac:dyDescent="0.25">
      <c r="A594" s="10">
        <v>30179</v>
      </c>
      <c r="B594" s="8">
        <v>8.1999999999999993</v>
      </c>
    </row>
    <row r="595" spans="1:2" ht="13.8" x14ac:dyDescent="0.25">
      <c r="A595" s="10">
        <v>30180</v>
      </c>
      <c r="B595" s="8">
        <v>9.1999999999999993</v>
      </c>
    </row>
    <row r="596" spans="1:2" ht="13.8" x14ac:dyDescent="0.25">
      <c r="A596" s="10">
        <v>30181</v>
      </c>
      <c r="B596" s="8">
        <v>4.3</v>
      </c>
    </row>
    <row r="597" spans="1:2" ht="13.8" x14ac:dyDescent="0.25">
      <c r="A597" s="10">
        <v>30182</v>
      </c>
      <c r="B597" s="8">
        <v>6.6</v>
      </c>
    </row>
    <row r="598" spans="1:2" ht="13.8" x14ac:dyDescent="0.25">
      <c r="A598" s="10">
        <v>30183</v>
      </c>
      <c r="B598" s="8">
        <v>9.4</v>
      </c>
    </row>
    <row r="599" spans="1:2" ht="13.8" x14ac:dyDescent="0.25">
      <c r="A599" s="10">
        <v>30184</v>
      </c>
      <c r="B599" s="8">
        <v>13.2</v>
      </c>
    </row>
    <row r="600" spans="1:2" ht="13.8" x14ac:dyDescent="0.25">
      <c r="A600" s="10">
        <v>30185</v>
      </c>
      <c r="B600" s="8">
        <v>6.6</v>
      </c>
    </row>
    <row r="601" spans="1:2" ht="13.8" x14ac:dyDescent="0.25">
      <c r="A601" s="10">
        <v>30186</v>
      </c>
      <c r="B601" s="8">
        <v>5.0999999999999996</v>
      </c>
    </row>
    <row r="602" spans="1:2" ht="13.8" x14ac:dyDescent="0.25">
      <c r="A602" s="10">
        <v>30187</v>
      </c>
      <c r="B602" s="8">
        <v>12.1</v>
      </c>
    </row>
    <row r="603" spans="1:2" ht="13.8" x14ac:dyDescent="0.25">
      <c r="A603" s="10">
        <v>30188</v>
      </c>
      <c r="B603" s="8">
        <v>11.2</v>
      </c>
    </row>
    <row r="604" spans="1:2" ht="13.8" x14ac:dyDescent="0.25">
      <c r="A604" s="10">
        <v>30189</v>
      </c>
      <c r="B604" s="8">
        <v>8.5</v>
      </c>
    </row>
    <row r="605" spans="1:2" ht="13.8" x14ac:dyDescent="0.25">
      <c r="A605" s="10">
        <v>30190</v>
      </c>
      <c r="B605" s="8">
        <v>4.5999999999999996</v>
      </c>
    </row>
    <row r="606" spans="1:2" ht="13.8" x14ac:dyDescent="0.25">
      <c r="A606" s="10">
        <v>30191</v>
      </c>
      <c r="B606" s="8">
        <v>7</v>
      </c>
    </row>
    <row r="607" spans="1:2" ht="13.8" x14ac:dyDescent="0.25">
      <c r="A607" s="10">
        <v>30192</v>
      </c>
      <c r="B607" s="8">
        <v>14.2</v>
      </c>
    </row>
    <row r="608" spans="1:2" ht="13.8" x14ac:dyDescent="0.25">
      <c r="A608" s="10">
        <v>30193</v>
      </c>
      <c r="B608" s="8">
        <v>12.7</v>
      </c>
    </row>
    <row r="609" spans="1:2" ht="13.8" x14ac:dyDescent="0.25">
      <c r="A609" s="10">
        <v>30194</v>
      </c>
      <c r="B609" s="8">
        <v>7.6</v>
      </c>
    </row>
    <row r="610" spans="1:2" ht="13.8" x14ac:dyDescent="0.25">
      <c r="A610" s="10">
        <v>30195</v>
      </c>
      <c r="B610" s="8">
        <v>4</v>
      </c>
    </row>
    <row r="611" spans="1:2" ht="13.8" x14ac:dyDescent="0.25">
      <c r="A611" s="10">
        <v>30196</v>
      </c>
      <c r="B611" s="8">
        <v>10</v>
      </c>
    </row>
    <row r="612" spans="1:2" ht="13.8" x14ac:dyDescent="0.25">
      <c r="A612" s="10">
        <v>30197</v>
      </c>
      <c r="B612" s="8">
        <v>10.5</v>
      </c>
    </row>
    <row r="613" spans="1:2" ht="13.8" x14ac:dyDescent="0.25">
      <c r="A613" s="10">
        <v>30198</v>
      </c>
      <c r="B613" s="8">
        <v>5</v>
      </c>
    </row>
    <row r="614" spans="1:2" ht="13.8" x14ac:dyDescent="0.25">
      <c r="A614" s="10">
        <v>30199</v>
      </c>
      <c r="B614" s="8">
        <v>4.5</v>
      </c>
    </row>
    <row r="615" spans="1:2" ht="13.8" x14ac:dyDescent="0.25">
      <c r="A615" s="10">
        <v>30200</v>
      </c>
      <c r="B615" s="8">
        <v>8.1999999999999993</v>
      </c>
    </row>
    <row r="616" spans="1:2" ht="13.8" x14ac:dyDescent="0.25">
      <c r="A616" s="10">
        <v>30201</v>
      </c>
      <c r="B616" s="8">
        <v>4.3</v>
      </c>
    </row>
    <row r="617" spans="1:2" ht="13.8" x14ac:dyDescent="0.25">
      <c r="A617" s="10">
        <v>30202</v>
      </c>
      <c r="B617" s="8">
        <v>9.8000000000000007</v>
      </c>
    </row>
    <row r="618" spans="1:2" ht="13.8" x14ac:dyDescent="0.25">
      <c r="A618" s="10">
        <v>30203</v>
      </c>
      <c r="B618" s="8">
        <v>5.8</v>
      </c>
    </row>
    <row r="619" spans="1:2" ht="13.8" x14ac:dyDescent="0.25">
      <c r="A619" s="10">
        <v>30204</v>
      </c>
      <c r="B619" s="8">
        <v>5</v>
      </c>
    </row>
    <row r="620" spans="1:2" ht="13.8" x14ac:dyDescent="0.25">
      <c r="A620" s="10">
        <v>30205</v>
      </c>
      <c r="B620" s="8">
        <v>8.5</v>
      </c>
    </row>
    <row r="621" spans="1:2" ht="13.8" x14ac:dyDescent="0.25">
      <c r="A621" s="10">
        <v>30206</v>
      </c>
      <c r="B621" s="8">
        <v>9</v>
      </c>
    </row>
    <row r="622" spans="1:2" ht="13.8" x14ac:dyDescent="0.25">
      <c r="A622" s="10">
        <v>30207</v>
      </c>
      <c r="B622" s="8">
        <v>3.6</v>
      </c>
    </row>
    <row r="623" spans="1:2" ht="13.8" x14ac:dyDescent="0.25">
      <c r="A623" s="10">
        <v>30208</v>
      </c>
      <c r="B623" s="8">
        <v>6.7</v>
      </c>
    </row>
    <row r="624" spans="1:2" ht="13.8" x14ac:dyDescent="0.25">
      <c r="A624" s="10">
        <v>30209</v>
      </c>
      <c r="B624" s="8">
        <v>6.7</v>
      </c>
    </row>
    <row r="625" spans="1:2" ht="13.8" x14ac:dyDescent="0.25">
      <c r="A625" s="10">
        <v>30210</v>
      </c>
      <c r="B625" s="8">
        <v>10.1</v>
      </c>
    </row>
    <row r="626" spans="1:2" ht="13.8" x14ac:dyDescent="0.25">
      <c r="A626" s="10">
        <v>30211</v>
      </c>
      <c r="B626" s="8">
        <v>15</v>
      </c>
    </row>
    <row r="627" spans="1:2" ht="13.8" x14ac:dyDescent="0.25">
      <c r="A627" s="10">
        <v>30212</v>
      </c>
      <c r="B627" s="8">
        <v>8.9</v>
      </c>
    </row>
    <row r="628" spans="1:2" ht="13.8" x14ac:dyDescent="0.25">
      <c r="A628" s="10">
        <v>30213</v>
      </c>
      <c r="B628" s="8">
        <v>5.7</v>
      </c>
    </row>
    <row r="629" spans="1:2" ht="13.8" x14ac:dyDescent="0.25">
      <c r="A629" s="10">
        <v>30214</v>
      </c>
      <c r="B629" s="8">
        <v>4.2</v>
      </c>
    </row>
    <row r="630" spans="1:2" ht="13.8" x14ac:dyDescent="0.25">
      <c r="A630" s="10">
        <v>30215</v>
      </c>
      <c r="B630" s="8">
        <v>4</v>
      </c>
    </row>
    <row r="631" spans="1:2" ht="13.8" x14ac:dyDescent="0.25">
      <c r="A631" s="10">
        <v>30216</v>
      </c>
      <c r="B631" s="8">
        <v>5.3</v>
      </c>
    </row>
    <row r="632" spans="1:2" ht="13.8" x14ac:dyDescent="0.25">
      <c r="A632" s="10">
        <v>30217</v>
      </c>
      <c r="B632" s="8">
        <v>6.3</v>
      </c>
    </row>
    <row r="633" spans="1:2" ht="13.8" x14ac:dyDescent="0.25">
      <c r="A633" s="10">
        <v>30218</v>
      </c>
      <c r="B633" s="8">
        <v>8.5</v>
      </c>
    </row>
    <row r="634" spans="1:2" ht="13.8" x14ac:dyDescent="0.25">
      <c r="A634" s="10">
        <v>30219</v>
      </c>
      <c r="B634" s="8">
        <v>11.5</v>
      </c>
    </row>
    <row r="635" spans="1:2" ht="13.8" x14ac:dyDescent="0.25">
      <c r="A635" s="10">
        <v>30220</v>
      </c>
      <c r="B635" s="8">
        <v>7.7</v>
      </c>
    </row>
    <row r="636" spans="1:2" ht="13.8" x14ac:dyDescent="0.25">
      <c r="A636" s="10">
        <v>30221</v>
      </c>
      <c r="B636" s="8">
        <v>9.1999999999999993</v>
      </c>
    </row>
    <row r="637" spans="1:2" ht="13.8" x14ac:dyDescent="0.25">
      <c r="A637" s="10">
        <v>30222</v>
      </c>
      <c r="B637" s="8">
        <v>7.8</v>
      </c>
    </row>
    <row r="638" spans="1:2" ht="13.8" x14ac:dyDescent="0.25">
      <c r="A638" s="10">
        <v>30223</v>
      </c>
      <c r="B638" s="8">
        <v>6.3</v>
      </c>
    </row>
    <row r="639" spans="1:2" ht="13.8" x14ac:dyDescent="0.25">
      <c r="A639" s="10">
        <v>30224</v>
      </c>
      <c r="B639" s="8">
        <v>6.3</v>
      </c>
    </row>
    <row r="640" spans="1:2" ht="13.8" x14ac:dyDescent="0.25">
      <c r="A640" s="10">
        <v>30225</v>
      </c>
      <c r="B640" s="8">
        <v>8.6</v>
      </c>
    </row>
    <row r="641" spans="1:2" ht="13.8" x14ac:dyDescent="0.25">
      <c r="A641" s="10">
        <v>30226</v>
      </c>
      <c r="B641" s="8">
        <v>6.1</v>
      </c>
    </row>
    <row r="642" spans="1:2" ht="13.8" x14ac:dyDescent="0.25">
      <c r="A642" s="10">
        <v>30227</v>
      </c>
      <c r="B642" s="8">
        <v>13.2</v>
      </c>
    </row>
    <row r="643" spans="1:2" ht="13.8" x14ac:dyDescent="0.25">
      <c r="A643" s="10">
        <v>30228</v>
      </c>
      <c r="B643" s="8">
        <v>9.9</v>
      </c>
    </row>
    <row r="644" spans="1:2" ht="13.8" x14ac:dyDescent="0.25">
      <c r="A644" s="10">
        <v>30229</v>
      </c>
      <c r="B644" s="8">
        <v>4.7</v>
      </c>
    </row>
    <row r="645" spans="1:2" ht="13.8" x14ac:dyDescent="0.25">
      <c r="A645" s="10">
        <v>30230</v>
      </c>
      <c r="B645" s="8">
        <v>5.8</v>
      </c>
    </row>
    <row r="646" spans="1:2" ht="13.8" x14ac:dyDescent="0.25">
      <c r="A646" s="10">
        <v>30231</v>
      </c>
      <c r="B646" s="8">
        <v>14.9</v>
      </c>
    </row>
    <row r="647" spans="1:2" ht="13.8" x14ac:dyDescent="0.25">
      <c r="A647" s="10">
        <v>30232</v>
      </c>
      <c r="B647" s="8">
        <v>10.7</v>
      </c>
    </row>
    <row r="648" spans="1:2" ht="13.8" x14ac:dyDescent="0.25">
      <c r="A648" s="10">
        <v>30233</v>
      </c>
      <c r="B648" s="8">
        <v>8.6</v>
      </c>
    </row>
    <row r="649" spans="1:2" ht="13.8" x14ac:dyDescent="0.25">
      <c r="A649" s="10">
        <v>30234</v>
      </c>
      <c r="B649" s="8">
        <v>9.4</v>
      </c>
    </row>
    <row r="650" spans="1:2" ht="13.8" x14ac:dyDescent="0.25">
      <c r="A650" s="10">
        <v>30235</v>
      </c>
      <c r="B650" s="8">
        <v>5.7</v>
      </c>
    </row>
    <row r="651" spans="1:2" ht="13.8" x14ac:dyDescent="0.25">
      <c r="A651" s="10">
        <v>30236</v>
      </c>
      <c r="B651" s="8">
        <v>10.9</v>
      </c>
    </row>
    <row r="652" spans="1:2" ht="13.8" x14ac:dyDescent="0.25">
      <c r="A652" s="10">
        <v>30237</v>
      </c>
      <c r="B652" s="8">
        <v>13.1</v>
      </c>
    </row>
    <row r="653" spans="1:2" ht="13.8" x14ac:dyDescent="0.25">
      <c r="A653" s="10">
        <v>30238</v>
      </c>
      <c r="B653" s="8">
        <v>10.4</v>
      </c>
    </row>
    <row r="654" spans="1:2" ht="13.8" x14ac:dyDescent="0.25">
      <c r="A654" s="10">
        <v>30239</v>
      </c>
      <c r="B654" s="8">
        <v>8.1999999999999993</v>
      </c>
    </row>
    <row r="655" spans="1:2" ht="13.8" x14ac:dyDescent="0.25">
      <c r="A655" s="10">
        <v>30240</v>
      </c>
      <c r="B655" s="8">
        <v>9.8000000000000007</v>
      </c>
    </row>
    <row r="656" spans="1:2" ht="13.8" x14ac:dyDescent="0.25">
      <c r="A656" s="10">
        <v>30241</v>
      </c>
      <c r="B656" s="8">
        <v>7.5</v>
      </c>
    </row>
    <row r="657" spans="1:2" ht="13.8" x14ac:dyDescent="0.25">
      <c r="A657" s="10">
        <v>30242</v>
      </c>
      <c r="B657" s="8">
        <v>5.8</v>
      </c>
    </row>
    <row r="658" spans="1:2" ht="13.8" x14ac:dyDescent="0.25">
      <c r="A658" s="10">
        <v>30243</v>
      </c>
      <c r="B658" s="8">
        <v>9.8000000000000007</v>
      </c>
    </row>
    <row r="659" spans="1:2" ht="13.8" x14ac:dyDescent="0.25">
      <c r="A659" s="10">
        <v>30244</v>
      </c>
      <c r="B659" s="8">
        <v>7.9</v>
      </c>
    </row>
    <row r="660" spans="1:2" ht="13.8" x14ac:dyDescent="0.25">
      <c r="A660" s="10">
        <v>30245</v>
      </c>
      <c r="B660" s="8">
        <v>8.6999999999999993</v>
      </c>
    </row>
    <row r="661" spans="1:2" ht="13.8" x14ac:dyDescent="0.25">
      <c r="A661" s="10">
        <v>30246</v>
      </c>
      <c r="B661" s="8">
        <v>10</v>
      </c>
    </row>
    <row r="662" spans="1:2" ht="13.8" x14ac:dyDescent="0.25">
      <c r="A662" s="10">
        <v>30247</v>
      </c>
      <c r="B662" s="8">
        <v>10.6</v>
      </c>
    </row>
    <row r="663" spans="1:2" ht="13.8" x14ac:dyDescent="0.25">
      <c r="A663" s="10">
        <v>30248</v>
      </c>
      <c r="B663" s="8">
        <v>8</v>
      </c>
    </row>
    <row r="664" spans="1:2" ht="13.8" x14ac:dyDescent="0.25">
      <c r="A664" s="10">
        <v>30249</v>
      </c>
      <c r="B664" s="8">
        <v>10.199999999999999</v>
      </c>
    </row>
    <row r="665" spans="1:2" ht="13.8" x14ac:dyDescent="0.25">
      <c r="A665" s="10">
        <v>30250</v>
      </c>
      <c r="B665" s="8">
        <v>15.1</v>
      </c>
    </row>
    <row r="666" spans="1:2" ht="13.8" x14ac:dyDescent="0.25">
      <c r="A666" s="10">
        <v>30251</v>
      </c>
      <c r="B666" s="8">
        <v>13.9</v>
      </c>
    </row>
    <row r="667" spans="1:2" ht="13.8" x14ac:dyDescent="0.25">
      <c r="A667" s="10">
        <v>30252</v>
      </c>
      <c r="B667" s="8">
        <v>9.1999999999999993</v>
      </c>
    </row>
    <row r="668" spans="1:2" ht="13.8" x14ac:dyDescent="0.25">
      <c r="A668" s="10">
        <v>30253</v>
      </c>
      <c r="B668" s="8">
        <v>9</v>
      </c>
    </row>
    <row r="669" spans="1:2" ht="13.8" x14ac:dyDescent="0.25">
      <c r="A669" s="10">
        <v>30254</v>
      </c>
      <c r="B669" s="8">
        <v>13.2</v>
      </c>
    </row>
    <row r="670" spans="1:2" ht="13.8" x14ac:dyDescent="0.25">
      <c r="A670" s="10">
        <v>30255</v>
      </c>
      <c r="B670" s="8">
        <v>7</v>
      </c>
    </row>
    <row r="671" spans="1:2" ht="13.8" x14ac:dyDescent="0.25">
      <c r="A671" s="10">
        <v>30256</v>
      </c>
      <c r="B671" s="8">
        <v>10.6</v>
      </c>
    </row>
    <row r="672" spans="1:2" ht="13.8" x14ac:dyDescent="0.25">
      <c r="A672" s="10">
        <v>30257</v>
      </c>
      <c r="B672" s="8">
        <v>6.9</v>
      </c>
    </row>
    <row r="673" spans="1:2" ht="13.8" x14ac:dyDescent="0.25">
      <c r="A673" s="10">
        <v>30258</v>
      </c>
      <c r="B673" s="8">
        <v>9.5</v>
      </c>
    </row>
    <row r="674" spans="1:2" ht="13.8" x14ac:dyDescent="0.25">
      <c r="A674" s="10">
        <v>30259</v>
      </c>
      <c r="B674" s="8">
        <v>12.5</v>
      </c>
    </row>
    <row r="675" spans="1:2" ht="13.8" x14ac:dyDescent="0.25">
      <c r="A675" s="10">
        <v>30260</v>
      </c>
      <c r="B675" s="8">
        <v>13.6</v>
      </c>
    </row>
    <row r="676" spans="1:2" ht="13.8" x14ac:dyDescent="0.25">
      <c r="A676" s="10">
        <v>30261</v>
      </c>
      <c r="B676" s="8">
        <v>17.7</v>
      </c>
    </row>
    <row r="677" spans="1:2" ht="13.8" x14ac:dyDescent="0.25">
      <c r="A677" s="10">
        <v>30262</v>
      </c>
      <c r="B677" s="8">
        <v>16</v>
      </c>
    </row>
    <row r="678" spans="1:2" ht="13.8" x14ac:dyDescent="0.25">
      <c r="A678" s="10">
        <v>30263</v>
      </c>
      <c r="B678" s="8">
        <v>11.3</v>
      </c>
    </row>
    <row r="679" spans="1:2" ht="13.8" x14ac:dyDescent="0.25">
      <c r="A679" s="10">
        <v>30264</v>
      </c>
      <c r="B679" s="8">
        <v>10.5</v>
      </c>
    </row>
    <row r="680" spans="1:2" ht="13.8" x14ac:dyDescent="0.25">
      <c r="A680" s="10">
        <v>30265</v>
      </c>
      <c r="B680" s="8">
        <v>14.4</v>
      </c>
    </row>
    <row r="681" spans="1:2" ht="13.8" x14ac:dyDescent="0.25">
      <c r="A681" s="10">
        <v>30266</v>
      </c>
      <c r="B681" s="8">
        <v>10.3</v>
      </c>
    </row>
    <row r="682" spans="1:2" ht="13.8" x14ac:dyDescent="0.25">
      <c r="A682" s="10">
        <v>30267</v>
      </c>
      <c r="B682" s="8">
        <v>9</v>
      </c>
    </row>
    <row r="683" spans="1:2" ht="13.8" x14ac:dyDescent="0.25">
      <c r="A683" s="10">
        <v>30268</v>
      </c>
      <c r="B683" s="8">
        <v>11.1</v>
      </c>
    </row>
    <row r="684" spans="1:2" ht="13.8" x14ac:dyDescent="0.25">
      <c r="A684" s="10">
        <v>30269</v>
      </c>
      <c r="B684" s="8">
        <v>14.5</v>
      </c>
    </row>
    <row r="685" spans="1:2" ht="13.8" x14ac:dyDescent="0.25">
      <c r="A685" s="10">
        <v>30270</v>
      </c>
      <c r="B685" s="8">
        <v>18</v>
      </c>
    </row>
    <row r="686" spans="1:2" ht="13.8" x14ac:dyDescent="0.25">
      <c r="A686" s="10">
        <v>30271</v>
      </c>
      <c r="B686" s="8">
        <v>12.8</v>
      </c>
    </row>
    <row r="687" spans="1:2" ht="13.8" x14ac:dyDescent="0.25">
      <c r="A687" s="10">
        <v>30272</v>
      </c>
      <c r="B687" s="8">
        <v>10.7</v>
      </c>
    </row>
    <row r="688" spans="1:2" ht="13.8" x14ac:dyDescent="0.25">
      <c r="A688" s="10">
        <v>30273</v>
      </c>
      <c r="B688" s="8">
        <v>9.1</v>
      </c>
    </row>
    <row r="689" spans="1:2" ht="13.8" x14ac:dyDescent="0.25">
      <c r="A689" s="10">
        <v>30274</v>
      </c>
      <c r="B689" s="8">
        <v>8.6999999999999993</v>
      </c>
    </row>
    <row r="690" spans="1:2" ht="13.8" x14ac:dyDescent="0.25">
      <c r="A690" s="10">
        <v>30275</v>
      </c>
      <c r="B690" s="8">
        <v>12.4</v>
      </c>
    </row>
    <row r="691" spans="1:2" ht="13.8" x14ac:dyDescent="0.25">
      <c r="A691" s="10">
        <v>30276</v>
      </c>
      <c r="B691" s="8">
        <v>12.6</v>
      </c>
    </row>
    <row r="692" spans="1:2" ht="13.8" x14ac:dyDescent="0.25">
      <c r="A692" s="10">
        <v>30277</v>
      </c>
      <c r="B692" s="8">
        <v>10.3</v>
      </c>
    </row>
    <row r="693" spans="1:2" ht="13.8" x14ac:dyDescent="0.25">
      <c r="A693" s="10">
        <v>30278</v>
      </c>
      <c r="B693" s="8">
        <v>13.7</v>
      </c>
    </row>
    <row r="694" spans="1:2" ht="13.8" x14ac:dyDescent="0.25">
      <c r="A694" s="10">
        <v>30279</v>
      </c>
      <c r="B694" s="8">
        <v>16</v>
      </c>
    </row>
    <row r="695" spans="1:2" ht="13.8" x14ac:dyDescent="0.25">
      <c r="A695" s="10">
        <v>30280</v>
      </c>
      <c r="B695" s="8">
        <v>15.8</v>
      </c>
    </row>
    <row r="696" spans="1:2" ht="13.8" x14ac:dyDescent="0.25">
      <c r="A696" s="10">
        <v>30281</v>
      </c>
      <c r="B696" s="8">
        <v>12.1</v>
      </c>
    </row>
    <row r="697" spans="1:2" ht="13.8" x14ac:dyDescent="0.25">
      <c r="A697" s="10">
        <v>30282</v>
      </c>
      <c r="B697" s="8">
        <v>12.5</v>
      </c>
    </row>
    <row r="698" spans="1:2" ht="13.8" x14ac:dyDescent="0.25">
      <c r="A698" s="10">
        <v>30283</v>
      </c>
      <c r="B698" s="8">
        <v>12.2</v>
      </c>
    </row>
    <row r="699" spans="1:2" ht="13.8" x14ac:dyDescent="0.25">
      <c r="A699" s="10">
        <v>30284</v>
      </c>
      <c r="B699" s="8">
        <v>13.7</v>
      </c>
    </row>
    <row r="700" spans="1:2" ht="13.8" x14ac:dyDescent="0.25">
      <c r="A700" s="10">
        <v>30285</v>
      </c>
      <c r="B700" s="8">
        <v>16.100000000000001</v>
      </c>
    </row>
    <row r="701" spans="1:2" ht="13.8" x14ac:dyDescent="0.25">
      <c r="A701" s="10">
        <v>30286</v>
      </c>
      <c r="B701" s="8">
        <v>15.5</v>
      </c>
    </row>
    <row r="702" spans="1:2" ht="13.8" x14ac:dyDescent="0.25">
      <c r="A702" s="10">
        <v>30287</v>
      </c>
      <c r="B702" s="8">
        <v>10.3</v>
      </c>
    </row>
    <row r="703" spans="1:2" ht="13.8" x14ac:dyDescent="0.25">
      <c r="A703" s="10">
        <v>30288</v>
      </c>
      <c r="B703" s="8">
        <v>10.5</v>
      </c>
    </row>
    <row r="704" spans="1:2" ht="13.8" x14ac:dyDescent="0.25">
      <c r="A704" s="10">
        <v>30289</v>
      </c>
      <c r="B704" s="8">
        <v>11</v>
      </c>
    </row>
    <row r="705" spans="1:2" ht="13.8" x14ac:dyDescent="0.25">
      <c r="A705" s="10">
        <v>30290</v>
      </c>
      <c r="B705" s="8">
        <v>11.9</v>
      </c>
    </row>
    <row r="706" spans="1:2" ht="13.8" x14ac:dyDescent="0.25">
      <c r="A706" s="10">
        <v>30291</v>
      </c>
      <c r="B706" s="8">
        <v>13</v>
      </c>
    </row>
    <row r="707" spans="1:2" ht="13.8" x14ac:dyDescent="0.25">
      <c r="A707" s="10">
        <v>30292</v>
      </c>
      <c r="B707" s="8">
        <v>12.2</v>
      </c>
    </row>
    <row r="708" spans="1:2" ht="13.8" x14ac:dyDescent="0.25">
      <c r="A708" s="10">
        <v>30293</v>
      </c>
      <c r="B708" s="8">
        <v>10.6</v>
      </c>
    </row>
    <row r="709" spans="1:2" ht="13.8" x14ac:dyDescent="0.25">
      <c r="A709" s="10">
        <v>30294</v>
      </c>
      <c r="B709" s="8">
        <v>13</v>
      </c>
    </row>
    <row r="710" spans="1:2" ht="13.8" x14ac:dyDescent="0.25">
      <c r="A710" s="10">
        <v>30295</v>
      </c>
      <c r="B710" s="8">
        <v>13</v>
      </c>
    </row>
    <row r="711" spans="1:2" ht="13.8" x14ac:dyDescent="0.25">
      <c r="A711" s="10">
        <v>30296</v>
      </c>
      <c r="B711" s="8">
        <v>12.2</v>
      </c>
    </row>
    <row r="712" spans="1:2" ht="13.8" x14ac:dyDescent="0.25">
      <c r="A712" s="10">
        <v>30297</v>
      </c>
      <c r="B712" s="8">
        <v>12.6</v>
      </c>
    </row>
    <row r="713" spans="1:2" ht="13.8" x14ac:dyDescent="0.25">
      <c r="A713" s="10">
        <v>30298</v>
      </c>
      <c r="B713" s="8">
        <v>18.7</v>
      </c>
    </row>
    <row r="714" spans="1:2" ht="13.8" x14ac:dyDescent="0.25">
      <c r="A714" s="10">
        <v>30299</v>
      </c>
      <c r="B714" s="8">
        <v>15.2</v>
      </c>
    </row>
    <row r="715" spans="1:2" ht="13.8" x14ac:dyDescent="0.25">
      <c r="A715" s="10">
        <v>30300</v>
      </c>
      <c r="B715" s="8">
        <v>15.3</v>
      </c>
    </row>
    <row r="716" spans="1:2" ht="13.8" x14ac:dyDescent="0.25">
      <c r="A716" s="10">
        <v>30301</v>
      </c>
      <c r="B716" s="8">
        <v>13.9</v>
      </c>
    </row>
    <row r="717" spans="1:2" ht="13.8" x14ac:dyDescent="0.25">
      <c r="A717" s="10">
        <v>30302</v>
      </c>
      <c r="B717" s="8">
        <v>15.8</v>
      </c>
    </row>
    <row r="718" spans="1:2" ht="13.8" x14ac:dyDescent="0.25">
      <c r="A718" s="10">
        <v>30303</v>
      </c>
      <c r="B718" s="8">
        <v>13</v>
      </c>
    </row>
    <row r="719" spans="1:2" ht="13.8" x14ac:dyDescent="0.25">
      <c r="A719" s="10">
        <v>30304</v>
      </c>
      <c r="B719" s="8">
        <v>13</v>
      </c>
    </row>
    <row r="720" spans="1:2" ht="13.8" x14ac:dyDescent="0.25">
      <c r="A720" s="10">
        <v>30305</v>
      </c>
      <c r="B720" s="8">
        <v>13.7</v>
      </c>
    </row>
    <row r="721" spans="1:2" ht="13.8" x14ac:dyDescent="0.25">
      <c r="A721" s="10">
        <v>30306</v>
      </c>
      <c r="B721" s="8">
        <v>12</v>
      </c>
    </row>
    <row r="722" spans="1:2" ht="13.8" x14ac:dyDescent="0.25">
      <c r="A722" s="10">
        <v>30307</v>
      </c>
      <c r="B722" s="8">
        <v>10.8</v>
      </c>
    </row>
    <row r="723" spans="1:2" ht="13.8" x14ac:dyDescent="0.25">
      <c r="A723" s="10">
        <v>30308</v>
      </c>
      <c r="B723" s="8">
        <v>15.6</v>
      </c>
    </row>
    <row r="724" spans="1:2" ht="13.8" x14ac:dyDescent="0.25">
      <c r="A724" s="10">
        <v>30309</v>
      </c>
      <c r="B724" s="8">
        <v>15.3</v>
      </c>
    </row>
    <row r="725" spans="1:2" ht="13.8" x14ac:dyDescent="0.25">
      <c r="A725" s="10">
        <v>30310</v>
      </c>
      <c r="B725" s="8">
        <v>13.9</v>
      </c>
    </row>
    <row r="726" spans="1:2" ht="13.8" x14ac:dyDescent="0.25">
      <c r="A726" s="10">
        <v>30311</v>
      </c>
      <c r="B726" s="8">
        <v>13</v>
      </c>
    </row>
    <row r="727" spans="1:2" ht="13.8" x14ac:dyDescent="0.25">
      <c r="A727" s="10">
        <v>30312</v>
      </c>
      <c r="B727" s="8">
        <v>15.3</v>
      </c>
    </row>
    <row r="728" spans="1:2" ht="13.8" x14ac:dyDescent="0.25">
      <c r="A728" s="10">
        <v>30313</v>
      </c>
      <c r="B728" s="8">
        <v>16.3</v>
      </c>
    </row>
    <row r="729" spans="1:2" ht="13.8" x14ac:dyDescent="0.25">
      <c r="A729" s="10">
        <v>30314</v>
      </c>
      <c r="B729" s="8">
        <v>15.8</v>
      </c>
    </row>
    <row r="730" spans="1:2" ht="13.8" x14ac:dyDescent="0.25">
      <c r="A730" s="10">
        <v>30315</v>
      </c>
      <c r="B730" s="8">
        <v>17.7</v>
      </c>
    </row>
    <row r="731" spans="1:2" ht="13.8" x14ac:dyDescent="0.25">
      <c r="A731" s="10">
        <v>30316</v>
      </c>
      <c r="B731" s="8">
        <v>16.3</v>
      </c>
    </row>
    <row r="732" spans="1:2" ht="13.8" x14ac:dyDescent="0.25">
      <c r="A732" s="10">
        <v>30317</v>
      </c>
      <c r="B732" s="8">
        <v>18.399999999999999</v>
      </c>
    </row>
    <row r="733" spans="1:2" ht="13.8" x14ac:dyDescent="0.25">
      <c r="A733" s="10">
        <v>30318</v>
      </c>
      <c r="B733" s="8">
        <v>15</v>
      </c>
    </row>
    <row r="734" spans="1:2" ht="13.8" x14ac:dyDescent="0.25">
      <c r="A734" s="10">
        <v>30319</v>
      </c>
      <c r="B734" s="8">
        <v>10.9</v>
      </c>
    </row>
    <row r="735" spans="1:2" ht="13.8" x14ac:dyDescent="0.25">
      <c r="A735" s="10">
        <v>30320</v>
      </c>
      <c r="B735" s="8">
        <v>11.4</v>
      </c>
    </row>
    <row r="736" spans="1:2" ht="13.8" x14ac:dyDescent="0.25">
      <c r="A736" s="10">
        <v>30321</v>
      </c>
      <c r="B736" s="8">
        <v>14.8</v>
      </c>
    </row>
    <row r="737" spans="1:2" ht="13.8" x14ac:dyDescent="0.25">
      <c r="A737" s="10">
        <v>30322</v>
      </c>
      <c r="B737" s="8">
        <v>12.1</v>
      </c>
    </row>
    <row r="738" spans="1:2" ht="13.8" x14ac:dyDescent="0.25">
      <c r="A738" s="10">
        <v>30323</v>
      </c>
      <c r="B738" s="8">
        <v>12.8</v>
      </c>
    </row>
    <row r="739" spans="1:2" ht="13.8" x14ac:dyDescent="0.25">
      <c r="A739" s="10">
        <v>30324</v>
      </c>
      <c r="B739" s="8">
        <v>16.2</v>
      </c>
    </row>
    <row r="740" spans="1:2" ht="13.8" x14ac:dyDescent="0.25">
      <c r="A740" s="10">
        <v>30325</v>
      </c>
      <c r="B740" s="8">
        <v>15.5</v>
      </c>
    </row>
    <row r="741" spans="1:2" ht="13.8" x14ac:dyDescent="0.25">
      <c r="A741" s="10">
        <v>30326</v>
      </c>
      <c r="B741" s="8">
        <v>13</v>
      </c>
    </row>
    <row r="742" spans="1:2" ht="13.8" x14ac:dyDescent="0.25">
      <c r="A742" s="10">
        <v>30327</v>
      </c>
      <c r="B742" s="8">
        <v>10.5</v>
      </c>
    </row>
    <row r="743" spans="1:2" ht="13.8" x14ac:dyDescent="0.25">
      <c r="A743" s="10">
        <v>30328</v>
      </c>
      <c r="B743" s="8">
        <v>9.1</v>
      </c>
    </row>
    <row r="744" spans="1:2" ht="13.8" x14ac:dyDescent="0.25">
      <c r="A744" s="10">
        <v>30329</v>
      </c>
      <c r="B744" s="8">
        <v>10.5</v>
      </c>
    </row>
    <row r="745" spans="1:2" ht="13.8" x14ac:dyDescent="0.25">
      <c r="A745" s="10">
        <v>30330</v>
      </c>
      <c r="B745" s="8">
        <v>11.8</v>
      </c>
    </row>
    <row r="746" spans="1:2" ht="13.8" x14ac:dyDescent="0.25">
      <c r="A746" s="10">
        <v>30331</v>
      </c>
      <c r="B746" s="8">
        <v>12.7</v>
      </c>
    </row>
    <row r="747" spans="1:2" ht="13.8" x14ac:dyDescent="0.25">
      <c r="A747" s="10">
        <v>30332</v>
      </c>
      <c r="B747" s="8">
        <v>12.7</v>
      </c>
    </row>
    <row r="748" spans="1:2" ht="13.8" x14ac:dyDescent="0.25">
      <c r="A748" s="10">
        <v>30333</v>
      </c>
      <c r="B748" s="8">
        <v>11.5</v>
      </c>
    </row>
    <row r="749" spans="1:2" ht="13.8" x14ac:dyDescent="0.25">
      <c r="A749" s="10">
        <v>30334</v>
      </c>
      <c r="B749" s="8">
        <v>13.8</v>
      </c>
    </row>
    <row r="750" spans="1:2" ht="13.8" x14ac:dyDescent="0.25">
      <c r="A750" s="10">
        <v>30335</v>
      </c>
      <c r="B750" s="8">
        <v>13.3</v>
      </c>
    </row>
    <row r="751" spans="1:2" ht="13.8" x14ac:dyDescent="0.25">
      <c r="A751" s="10">
        <v>30336</v>
      </c>
      <c r="B751" s="8">
        <v>11.6</v>
      </c>
    </row>
    <row r="752" spans="1:2" ht="13.8" x14ac:dyDescent="0.25">
      <c r="A752" s="10">
        <v>30337</v>
      </c>
      <c r="B752" s="8">
        <v>15.4</v>
      </c>
    </row>
    <row r="753" spans="1:2" ht="13.8" x14ac:dyDescent="0.25">
      <c r="A753" s="10">
        <v>30338</v>
      </c>
      <c r="B753" s="8">
        <v>12.4</v>
      </c>
    </row>
    <row r="754" spans="1:2" ht="13.8" x14ac:dyDescent="0.25">
      <c r="A754" s="10">
        <v>30339</v>
      </c>
      <c r="B754" s="8">
        <v>16.899999999999999</v>
      </c>
    </row>
    <row r="755" spans="1:2" ht="13.8" x14ac:dyDescent="0.25">
      <c r="A755" s="10">
        <v>30340</v>
      </c>
      <c r="B755" s="8">
        <v>14.7</v>
      </c>
    </row>
    <row r="756" spans="1:2" ht="13.8" x14ac:dyDescent="0.25">
      <c r="A756" s="10">
        <v>30341</v>
      </c>
      <c r="B756" s="8">
        <v>10.6</v>
      </c>
    </row>
    <row r="757" spans="1:2" ht="13.8" x14ac:dyDescent="0.25">
      <c r="A757" s="10">
        <v>30342</v>
      </c>
      <c r="B757" s="8">
        <v>15.6</v>
      </c>
    </row>
    <row r="758" spans="1:2" ht="13.8" x14ac:dyDescent="0.25">
      <c r="A758" s="10">
        <v>30343</v>
      </c>
      <c r="B758" s="8">
        <v>10.7</v>
      </c>
    </row>
    <row r="759" spans="1:2" ht="13.8" x14ac:dyDescent="0.25">
      <c r="A759" s="10">
        <v>30344</v>
      </c>
      <c r="B759" s="8">
        <v>12.6</v>
      </c>
    </row>
    <row r="760" spans="1:2" ht="13.8" x14ac:dyDescent="0.25">
      <c r="A760" s="10">
        <v>30345</v>
      </c>
      <c r="B760" s="8">
        <v>13.8</v>
      </c>
    </row>
    <row r="761" spans="1:2" ht="13.8" x14ac:dyDescent="0.25">
      <c r="A761" s="10">
        <v>30346</v>
      </c>
      <c r="B761" s="8">
        <v>14.3</v>
      </c>
    </row>
    <row r="762" spans="1:2" ht="13.8" x14ac:dyDescent="0.25">
      <c r="A762" s="10">
        <v>30347</v>
      </c>
      <c r="B762" s="8">
        <v>14</v>
      </c>
    </row>
    <row r="763" spans="1:2" ht="13.8" x14ac:dyDescent="0.25">
      <c r="A763" s="10">
        <v>30348</v>
      </c>
      <c r="B763" s="8">
        <v>18.100000000000001</v>
      </c>
    </row>
    <row r="764" spans="1:2" ht="13.8" x14ac:dyDescent="0.25">
      <c r="A764" s="10">
        <v>30349</v>
      </c>
      <c r="B764" s="8">
        <v>17.3</v>
      </c>
    </row>
    <row r="765" spans="1:2" ht="13.8" x14ac:dyDescent="0.25">
      <c r="A765" s="10">
        <v>30350</v>
      </c>
      <c r="B765" s="8">
        <v>13</v>
      </c>
    </row>
    <row r="766" spans="1:2" ht="13.8" x14ac:dyDescent="0.25">
      <c r="A766" s="10">
        <v>30351</v>
      </c>
      <c r="B766" s="8">
        <v>16</v>
      </c>
    </row>
    <row r="767" spans="1:2" ht="13.8" x14ac:dyDescent="0.25">
      <c r="A767" s="10">
        <v>30352</v>
      </c>
      <c r="B767" s="8">
        <v>14.9</v>
      </c>
    </row>
    <row r="768" spans="1:2" ht="13.8" x14ac:dyDescent="0.25">
      <c r="A768" s="10">
        <v>30353</v>
      </c>
      <c r="B768" s="8">
        <v>16.2</v>
      </c>
    </row>
    <row r="769" spans="1:2" ht="13.8" x14ac:dyDescent="0.25">
      <c r="A769" s="10">
        <v>30354</v>
      </c>
      <c r="B769" s="8">
        <v>20.3</v>
      </c>
    </row>
    <row r="770" spans="1:2" ht="13.8" x14ac:dyDescent="0.25">
      <c r="A770" s="10">
        <v>30355</v>
      </c>
      <c r="B770" s="8">
        <v>22.5</v>
      </c>
    </row>
    <row r="771" spans="1:2" ht="13.8" x14ac:dyDescent="0.25">
      <c r="A771" s="10">
        <v>30356</v>
      </c>
      <c r="B771" s="8">
        <v>17.2</v>
      </c>
    </row>
    <row r="772" spans="1:2" ht="13.8" x14ac:dyDescent="0.25">
      <c r="A772" s="10">
        <v>30357</v>
      </c>
      <c r="B772" s="8">
        <v>15.9</v>
      </c>
    </row>
    <row r="773" spans="1:2" ht="13.8" x14ac:dyDescent="0.25">
      <c r="A773" s="10">
        <v>30358</v>
      </c>
      <c r="B773" s="8">
        <v>16.8</v>
      </c>
    </row>
    <row r="774" spans="1:2" ht="13.8" x14ac:dyDescent="0.25">
      <c r="A774" s="10">
        <v>30359</v>
      </c>
      <c r="B774" s="8">
        <v>13.8</v>
      </c>
    </row>
    <row r="775" spans="1:2" ht="13.8" x14ac:dyDescent="0.25">
      <c r="A775" s="10">
        <v>30360</v>
      </c>
      <c r="B775" s="8">
        <v>12.8</v>
      </c>
    </row>
    <row r="776" spans="1:2" ht="13.8" x14ac:dyDescent="0.25">
      <c r="A776" s="10">
        <v>30361</v>
      </c>
      <c r="B776" s="8">
        <v>14</v>
      </c>
    </row>
    <row r="777" spans="1:2" ht="13.8" x14ac:dyDescent="0.25">
      <c r="A777" s="10">
        <v>30362</v>
      </c>
      <c r="B777" s="8">
        <v>17.5</v>
      </c>
    </row>
    <row r="778" spans="1:2" ht="13.8" x14ac:dyDescent="0.25">
      <c r="A778" s="10">
        <v>30363</v>
      </c>
      <c r="B778" s="8">
        <v>21.5</v>
      </c>
    </row>
    <row r="779" spans="1:2" ht="13.8" x14ac:dyDescent="0.25">
      <c r="A779" s="10">
        <v>30364</v>
      </c>
      <c r="B779" s="8">
        <v>16.8</v>
      </c>
    </row>
    <row r="780" spans="1:2" ht="13.8" x14ac:dyDescent="0.25">
      <c r="A780" s="10">
        <v>30365</v>
      </c>
      <c r="B780" s="8">
        <v>13.6</v>
      </c>
    </row>
    <row r="781" spans="1:2" ht="13.8" x14ac:dyDescent="0.25">
      <c r="A781" s="10">
        <v>30366</v>
      </c>
      <c r="B781" s="8">
        <v>14.5</v>
      </c>
    </row>
    <row r="782" spans="1:2" ht="13.8" x14ac:dyDescent="0.25">
      <c r="A782" s="10">
        <v>30367</v>
      </c>
      <c r="B782" s="8">
        <v>14.2</v>
      </c>
    </row>
    <row r="783" spans="1:2" ht="13.8" x14ac:dyDescent="0.25">
      <c r="A783" s="10">
        <v>30368</v>
      </c>
      <c r="B783" s="8">
        <v>15.7</v>
      </c>
    </row>
    <row r="784" spans="1:2" ht="13.8" x14ac:dyDescent="0.25">
      <c r="A784" s="10">
        <v>30369</v>
      </c>
      <c r="B784" s="8">
        <v>19.7</v>
      </c>
    </row>
    <row r="785" spans="1:2" ht="13.8" x14ac:dyDescent="0.25">
      <c r="A785" s="10">
        <v>30370</v>
      </c>
      <c r="B785" s="8">
        <v>17.399999999999999</v>
      </c>
    </row>
    <row r="786" spans="1:2" ht="13.8" x14ac:dyDescent="0.25">
      <c r="A786" s="10">
        <v>30371</v>
      </c>
      <c r="B786" s="8">
        <v>14.4</v>
      </c>
    </row>
    <row r="787" spans="1:2" ht="13.8" x14ac:dyDescent="0.25">
      <c r="A787" s="10">
        <v>30372</v>
      </c>
      <c r="B787" s="8">
        <v>16.899999999999999</v>
      </c>
    </row>
    <row r="788" spans="1:2" ht="13.8" x14ac:dyDescent="0.25">
      <c r="A788" s="10">
        <v>30373</v>
      </c>
      <c r="B788" s="8">
        <v>19.100000000000001</v>
      </c>
    </row>
    <row r="789" spans="1:2" ht="13.8" x14ac:dyDescent="0.25">
      <c r="A789" s="10">
        <v>30374</v>
      </c>
      <c r="B789" s="8">
        <v>20.399999999999999</v>
      </c>
    </row>
    <row r="790" spans="1:2" ht="13.8" x14ac:dyDescent="0.25">
      <c r="A790" s="10">
        <v>30375</v>
      </c>
      <c r="B790" s="8">
        <v>20.100000000000001</v>
      </c>
    </row>
    <row r="791" spans="1:2" ht="13.8" x14ac:dyDescent="0.25">
      <c r="A791" s="10">
        <v>30376</v>
      </c>
      <c r="B791" s="8">
        <v>19.899999999999999</v>
      </c>
    </row>
    <row r="792" spans="1:2" ht="13.8" x14ac:dyDescent="0.25">
      <c r="A792" s="10">
        <v>30377</v>
      </c>
      <c r="B792" s="8">
        <v>22</v>
      </c>
    </row>
    <row r="793" spans="1:2" ht="13.8" x14ac:dyDescent="0.25">
      <c r="A793" s="10">
        <v>30378</v>
      </c>
      <c r="B793" s="8">
        <v>20.5</v>
      </c>
    </row>
    <row r="794" spans="1:2" ht="13.8" x14ac:dyDescent="0.25">
      <c r="A794" s="10">
        <v>30379</v>
      </c>
      <c r="B794" s="8">
        <v>22.1</v>
      </c>
    </row>
    <row r="795" spans="1:2" ht="13.8" x14ac:dyDescent="0.25">
      <c r="A795" s="10">
        <v>30380</v>
      </c>
      <c r="B795" s="8">
        <v>20.6</v>
      </c>
    </row>
    <row r="796" spans="1:2" ht="13.8" x14ac:dyDescent="0.25">
      <c r="A796" s="10">
        <v>30381</v>
      </c>
      <c r="B796" s="8">
        <v>15</v>
      </c>
    </row>
    <row r="797" spans="1:2" ht="13.8" x14ac:dyDescent="0.25">
      <c r="A797" s="10">
        <v>30382</v>
      </c>
      <c r="B797" s="8">
        <v>20.6</v>
      </c>
    </row>
    <row r="798" spans="1:2" ht="13.8" x14ac:dyDescent="0.25">
      <c r="A798" s="10">
        <v>30383</v>
      </c>
      <c r="B798" s="8">
        <v>21.5</v>
      </c>
    </row>
    <row r="799" spans="1:2" ht="13.8" x14ac:dyDescent="0.25">
      <c r="A799" s="10">
        <v>30384</v>
      </c>
      <c r="B799" s="8">
        <v>16.2</v>
      </c>
    </row>
    <row r="800" spans="1:2" ht="13.8" x14ac:dyDescent="0.25">
      <c r="A800" s="10">
        <v>30385</v>
      </c>
      <c r="B800" s="8">
        <v>14.1</v>
      </c>
    </row>
    <row r="801" spans="1:2" ht="13.8" x14ac:dyDescent="0.25">
      <c r="A801" s="10">
        <v>30386</v>
      </c>
      <c r="B801" s="8">
        <v>14.5</v>
      </c>
    </row>
    <row r="802" spans="1:2" ht="13.8" x14ac:dyDescent="0.25">
      <c r="A802" s="10">
        <v>30387</v>
      </c>
      <c r="B802" s="8">
        <v>21.1</v>
      </c>
    </row>
    <row r="803" spans="1:2" ht="13.8" x14ac:dyDescent="0.25">
      <c r="A803" s="10">
        <v>30388</v>
      </c>
      <c r="B803" s="8">
        <v>15.9</v>
      </c>
    </row>
    <row r="804" spans="1:2" ht="13.8" x14ac:dyDescent="0.25">
      <c r="A804" s="10">
        <v>30389</v>
      </c>
      <c r="B804" s="8">
        <v>15.2</v>
      </c>
    </row>
    <row r="805" spans="1:2" ht="13.8" x14ac:dyDescent="0.25">
      <c r="A805" s="10">
        <v>30390</v>
      </c>
      <c r="B805" s="8">
        <v>13.1</v>
      </c>
    </row>
    <row r="806" spans="1:2" ht="13.8" x14ac:dyDescent="0.25">
      <c r="A806" s="10">
        <v>30391</v>
      </c>
      <c r="B806" s="8">
        <v>13.2</v>
      </c>
    </row>
    <row r="807" spans="1:2" ht="13.8" x14ac:dyDescent="0.25">
      <c r="A807" s="10">
        <v>30392</v>
      </c>
      <c r="B807" s="8">
        <v>12.5</v>
      </c>
    </row>
    <row r="808" spans="1:2" ht="13.8" x14ac:dyDescent="0.25">
      <c r="A808" s="10">
        <v>30393</v>
      </c>
      <c r="B808" s="8">
        <v>15.2</v>
      </c>
    </row>
    <row r="809" spans="1:2" ht="13.8" x14ac:dyDescent="0.25">
      <c r="A809" s="10">
        <v>30394</v>
      </c>
      <c r="B809" s="8">
        <v>17.600000000000001</v>
      </c>
    </row>
    <row r="810" spans="1:2" ht="13.8" x14ac:dyDescent="0.25">
      <c r="A810" s="10">
        <v>30395</v>
      </c>
      <c r="B810" s="8">
        <v>15.5</v>
      </c>
    </row>
    <row r="811" spans="1:2" ht="13.8" x14ac:dyDescent="0.25">
      <c r="A811" s="10">
        <v>30396</v>
      </c>
      <c r="B811" s="8">
        <v>16.7</v>
      </c>
    </row>
    <row r="812" spans="1:2" ht="13.8" x14ac:dyDescent="0.25">
      <c r="A812" s="10">
        <v>30397</v>
      </c>
      <c r="B812" s="8">
        <v>16.3</v>
      </c>
    </row>
    <row r="813" spans="1:2" ht="13.8" x14ac:dyDescent="0.25">
      <c r="A813" s="10">
        <v>30398</v>
      </c>
      <c r="B813" s="8">
        <v>15.1</v>
      </c>
    </row>
    <row r="814" spans="1:2" ht="13.8" x14ac:dyDescent="0.25">
      <c r="A814" s="10">
        <v>30399</v>
      </c>
      <c r="B814" s="8">
        <v>12.7</v>
      </c>
    </row>
    <row r="815" spans="1:2" ht="13.8" x14ac:dyDescent="0.25">
      <c r="A815" s="10">
        <v>30400</v>
      </c>
      <c r="B815" s="8">
        <v>10</v>
      </c>
    </row>
    <row r="816" spans="1:2" ht="13.8" x14ac:dyDescent="0.25">
      <c r="A816" s="10">
        <v>30401</v>
      </c>
      <c r="B816" s="8">
        <v>11.4</v>
      </c>
    </row>
    <row r="817" spans="1:2" ht="13.8" x14ac:dyDescent="0.25">
      <c r="A817" s="10">
        <v>30402</v>
      </c>
      <c r="B817" s="8">
        <v>12.6</v>
      </c>
    </row>
    <row r="818" spans="1:2" ht="13.8" x14ac:dyDescent="0.25">
      <c r="A818" s="10">
        <v>30403</v>
      </c>
      <c r="B818" s="8">
        <v>10.7</v>
      </c>
    </row>
    <row r="819" spans="1:2" ht="13.8" x14ac:dyDescent="0.25">
      <c r="A819" s="10">
        <v>30404</v>
      </c>
      <c r="B819" s="8">
        <v>10</v>
      </c>
    </row>
    <row r="820" spans="1:2" ht="13.8" x14ac:dyDescent="0.25">
      <c r="A820" s="10">
        <v>30405</v>
      </c>
      <c r="B820" s="8">
        <v>13.9</v>
      </c>
    </row>
    <row r="821" spans="1:2" ht="13.8" x14ac:dyDescent="0.25">
      <c r="A821" s="10">
        <v>30406</v>
      </c>
      <c r="B821" s="8">
        <v>13.4</v>
      </c>
    </row>
    <row r="822" spans="1:2" ht="13.8" x14ac:dyDescent="0.25">
      <c r="A822" s="10">
        <v>30407</v>
      </c>
      <c r="B822" s="8">
        <v>12.5</v>
      </c>
    </row>
    <row r="823" spans="1:2" ht="13.8" x14ac:dyDescent="0.25">
      <c r="A823" s="10">
        <v>30408</v>
      </c>
      <c r="B823" s="8">
        <v>12.8</v>
      </c>
    </row>
    <row r="824" spans="1:2" ht="13.8" x14ac:dyDescent="0.25">
      <c r="A824" s="10">
        <v>30409</v>
      </c>
      <c r="B824" s="8">
        <v>7.8</v>
      </c>
    </row>
    <row r="825" spans="1:2" ht="13.8" x14ac:dyDescent="0.25">
      <c r="A825" s="10">
        <v>30410</v>
      </c>
      <c r="B825" s="8">
        <v>11.1</v>
      </c>
    </row>
    <row r="826" spans="1:2" ht="13.8" x14ac:dyDescent="0.25">
      <c r="A826" s="10">
        <v>30411</v>
      </c>
      <c r="B826" s="8">
        <v>10.7</v>
      </c>
    </row>
    <row r="827" spans="1:2" ht="13.8" x14ac:dyDescent="0.25">
      <c r="A827" s="10">
        <v>30412</v>
      </c>
      <c r="B827" s="8">
        <v>7.1</v>
      </c>
    </row>
    <row r="828" spans="1:2" ht="13.8" x14ac:dyDescent="0.25">
      <c r="A828" s="10">
        <v>30413</v>
      </c>
      <c r="B828" s="8">
        <v>6.7</v>
      </c>
    </row>
    <row r="829" spans="1:2" ht="13.8" x14ac:dyDescent="0.25">
      <c r="A829" s="10">
        <v>30414</v>
      </c>
      <c r="B829" s="8">
        <v>5.7</v>
      </c>
    </row>
    <row r="830" spans="1:2" ht="13.8" x14ac:dyDescent="0.25">
      <c r="A830" s="10">
        <v>30415</v>
      </c>
      <c r="B830" s="8">
        <v>9.1</v>
      </c>
    </row>
    <row r="831" spans="1:2" ht="13.8" x14ac:dyDescent="0.25">
      <c r="A831" s="10">
        <v>30416</v>
      </c>
      <c r="B831" s="8">
        <v>15.2</v>
      </c>
    </row>
    <row r="832" spans="1:2" ht="13.8" x14ac:dyDescent="0.25">
      <c r="A832" s="10">
        <v>30417</v>
      </c>
      <c r="B832" s="8">
        <v>15.5</v>
      </c>
    </row>
    <row r="833" spans="1:2" ht="13.8" x14ac:dyDescent="0.25">
      <c r="A833" s="10">
        <v>30418</v>
      </c>
      <c r="B833" s="8">
        <v>11.1</v>
      </c>
    </row>
    <row r="834" spans="1:2" ht="13.8" x14ac:dyDescent="0.25">
      <c r="A834" s="10">
        <v>30419</v>
      </c>
      <c r="B834" s="8">
        <v>11.7</v>
      </c>
    </row>
    <row r="835" spans="1:2" ht="13.8" x14ac:dyDescent="0.25">
      <c r="A835" s="10">
        <v>30420</v>
      </c>
      <c r="B835" s="8">
        <v>11.5</v>
      </c>
    </row>
    <row r="836" spans="1:2" ht="13.8" x14ac:dyDescent="0.25">
      <c r="A836" s="10">
        <v>30421</v>
      </c>
      <c r="B836" s="8">
        <v>9.8000000000000007</v>
      </c>
    </row>
    <row r="837" spans="1:2" ht="13.8" x14ac:dyDescent="0.25">
      <c r="A837" s="10">
        <v>30422</v>
      </c>
      <c r="B837" s="8">
        <v>6.2</v>
      </c>
    </row>
    <row r="838" spans="1:2" ht="13.8" x14ac:dyDescent="0.25">
      <c r="A838" s="10">
        <v>30423</v>
      </c>
      <c r="B838" s="8">
        <v>6.7</v>
      </c>
    </row>
    <row r="839" spans="1:2" ht="13.8" x14ac:dyDescent="0.25">
      <c r="A839" s="10">
        <v>30424</v>
      </c>
      <c r="B839" s="8">
        <v>7.5</v>
      </c>
    </row>
    <row r="840" spans="1:2" ht="13.8" x14ac:dyDescent="0.25">
      <c r="A840" s="10">
        <v>30425</v>
      </c>
      <c r="B840" s="8">
        <v>8.8000000000000007</v>
      </c>
    </row>
    <row r="841" spans="1:2" ht="13.8" x14ac:dyDescent="0.25">
      <c r="A841" s="10">
        <v>30426</v>
      </c>
      <c r="B841" s="8">
        <v>8</v>
      </c>
    </row>
    <row r="842" spans="1:2" ht="13.8" x14ac:dyDescent="0.25">
      <c r="A842" s="10">
        <v>30427</v>
      </c>
      <c r="B842" s="8">
        <v>10.4</v>
      </c>
    </row>
    <row r="843" spans="1:2" ht="13.8" x14ac:dyDescent="0.25">
      <c r="A843" s="10">
        <v>30428</v>
      </c>
      <c r="B843" s="8">
        <v>14.5</v>
      </c>
    </row>
    <row r="844" spans="1:2" ht="13.8" x14ac:dyDescent="0.25">
      <c r="A844" s="10">
        <v>30429</v>
      </c>
      <c r="B844" s="8">
        <v>16.5</v>
      </c>
    </row>
    <row r="845" spans="1:2" ht="13.8" x14ac:dyDescent="0.25">
      <c r="A845" s="10">
        <v>30430</v>
      </c>
      <c r="B845" s="8">
        <v>14.1</v>
      </c>
    </row>
    <row r="846" spans="1:2" ht="13.8" x14ac:dyDescent="0.25">
      <c r="A846" s="10">
        <v>30431</v>
      </c>
      <c r="B846" s="8">
        <v>10.5</v>
      </c>
    </row>
    <row r="847" spans="1:2" ht="13.8" x14ac:dyDescent="0.25">
      <c r="A847" s="10">
        <v>30432</v>
      </c>
      <c r="B847" s="8">
        <v>12.6</v>
      </c>
    </row>
    <row r="848" spans="1:2" ht="13.8" x14ac:dyDescent="0.25">
      <c r="A848" s="10">
        <v>30433</v>
      </c>
      <c r="B848" s="8">
        <v>13</v>
      </c>
    </row>
    <row r="849" spans="1:2" ht="13.8" x14ac:dyDescent="0.25">
      <c r="A849" s="10">
        <v>30434</v>
      </c>
      <c r="B849" s="8">
        <v>8.6999999999999993</v>
      </c>
    </row>
    <row r="850" spans="1:2" ht="13.8" x14ac:dyDescent="0.25">
      <c r="A850" s="10">
        <v>30435</v>
      </c>
      <c r="B850" s="8">
        <v>10.1</v>
      </c>
    </row>
    <row r="851" spans="1:2" ht="13.8" x14ac:dyDescent="0.25">
      <c r="A851" s="10">
        <v>30436</v>
      </c>
      <c r="B851" s="8">
        <v>12</v>
      </c>
    </row>
    <row r="852" spans="1:2" ht="13.8" x14ac:dyDescent="0.25">
      <c r="A852" s="10">
        <v>30437</v>
      </c>
      <c r="B852" s="8">
        <v>12.5</v>
      </c>
    </row>
    <row r="853" spans="1:2" ht="13.8" x14ac:dyDescent="0.25">
      <c r="A853" s="10">
        <v>30438</v>
      </c>
      <c r="B853" s="8">
        <v>13.5</v>
      </c>
    </row>
    <row r="854" spans="1:2" ht="13.8" x14ac:dyDescent="0.25">
      <c r="A854" s="10">
        <v>30439</v>
      </c>
      <c r="B854" s="8">
        <v>13.7</v>
      </c>
    </row>
    <row r="855" spans="1:2" ht="13.8" x14ac:dyDescent="0.25">
      <c r="A855" s="10">
        <v>30440</v>
      </c>
      <c r="B855" s="8">
        <v>13.5</v>
      </c>
    </row>
    <row r="856" spans="1:2" ht="13.8" x14ac:dyDescent="0.25">
      <c r="A856" s="10">
        <v>30441</v>
      </c>
      <c r="B856" s="8">
        <v>10.7</v>
      </c>
    </row>
    <row r="857" spans="1:2" ht="13.8" x14ac:dyDescent="0.25">
      <c r="A857" s="10">
        <v>30442</v>
      </c>
      <c r="B857" s="8">
        <v>13</v>
      </c>
    </row>
    <row r="858" spans="1:2" ht="13.8" x14ac:dyDescent="0.25">
      <c r="A858" s="10">
        <v>30443</v>
      </c>
      <c r="B858" s="8">
        <v>11.6</v>
      </c>
    </row>
    <row r="859" spans="1:2" ht="13.8" x14ac:dyDescent="0.25">
      <c r="A859" s="10">
        <v>30444</v>
      </c>
      <c r="B859" s="8">
        <v>13</v>
      </c>
    </row>
    <row r="860" spans="1:2" ht="13.8" x14ac:dyDescent="0.25">
      <c r="A860" s="10">
        <v>30445</v>
      </c>
      <c r="B860" s="8">
        <v>11.2</v>
      </c>
    </row>
    <row r="861" spans="1:2" ht="13.8" x14ac:dyDescent="0.25">
      <c r="A861" s="10">
        <v>30446</v>
      </c>
      <c r="B861" s="8">
        <v>13.5</v>
      </c>
    </row>
    <row r="862" spans="1:2" ht="13.8" x14ac:dyDescent="0.25">
      <c r="A862" s="10">
        <v>30447</v>
      </c>
      <c r="B862" s="8">
        <v>12.9</v>
      </c>
    </row>
    <row r="863" spans="1:2" ht="13.8" x14ac:dyDescent="0.25">
      <c r="A863" s="10">
        <v>30448</v>
      </c>
      <c r="B863" s="8">
        <v>6.8</v>
      </c>
    </row>
    <row r="864" spans="1:2" ht="13.8" x14ac:dyDescent="0.25">
      <c r="A864" s="10">
        <v>30449</v>
      </c>
      <c r="B864" s="8">
        <v>10</v>
      </c>
    </row>
    <row r="865" spans="1:2" ht="13.8" x14ac:dyDescent="0.25">
      <c r="A865" s="10">
        <v>30450</v>
      </c>
      <c r="B865" s="8">
        <v>14.5</v>
      </c>
    </row>
    <row r="866" spans="1:2" ht="13.8" x14ac:dyDescent="0.25">
      <c r="A866" s="10">
        <v>30451</v>
      </c>
      <c r="B866" s="8">
        <v>11.7</v>
      </c>
    </row>
    <row r="867" spans="1:2" ht="13.8" x14ac:dyDescent="0.25">
      <c r="A867" s="10">
        <v>30452</v>
      </c>
      <c r="B867" s="8">
        <v>6.7</v>
      </c>
    </row>
    <row r="868" spans="1:2" ht="13.8" x14ac:dyDescent="0.25">
      <c r="A868" s="10">
        <v>30453</v>
      </c>
      <c r="B868" s="8">
        <v>4.5999999999999996</v>
      </c>
    </row>
    <row r="869" spans="1:2" ht="13.8" x14ac:dyDescent="0.25">
      <c r="A869" s="10">
        <v>30454</v>
      </c>
      <c r="B869" s="8">
        <v>4.9000000000000004</v>
      </c>
    </row>
    <row r="870" spans="1:2" ht="13.8" x14ac:dyDescent="0.25">
      <c r="A870" s="10">
        <v>30455</v>
      </c>
      <c r="B870" s="8">
        <v>7.4</v>
      </c>
    </row>
    <row r="871" spans="1:2" ht="13.8" x14ac:dyDescent="0.25">
      <c r="A871" s="10">
        <v>30456</v>
      </c>
      <c r="B871" s="8">
        <v>8.3000000000000007</v>
      </c>
    </row>
    <row r="872" spans="1:2" ht="13.8" x14ac:dyDescent="0.25">
      <c r="A872" s="10">
        <v>30457</v>
      </c>
      <c r="B872" s="8">
        <v>7.5</v>
      </c>
    </row>
    <row r="873" spans="1:2" ht="13.8" x14ac:dyDescent="0.25">
      <c r="A873" s="10">
        <v>30458</v>
      </c>
      <c r="B873" s="8">
        <v>6.2</v>
      </c>
    </row>
    <row r="874" spans="1:2" ht="13.8" x14ac:dyDescent="0.25">
      <c r="A874" s="10">
        <v>30459</v>
      </c>
      <c r="B874" s="8">
        <v>7.8</v>
      </c>
    </row>
    <row r="875" spans="1:2" ht="13.8" x14ac:dyDescent="0.25">
      <c r="A875" s="10">
        <v>30460</v>
      </c>
      <c r="B875" s="8">
        <v>13.2</v>
      </c>
    </row>
    <row r="876" spans="1:2" ht="13.8" x14ac:dyDescent="0.25">
      <c r="A876" s="10">
        <v>30461</v>
      </c>
      <c r="B876" s="8">
        <v>11.9</v>
      </c>
    </row>
    <row r="877" spans="1:2" ht="13.8" x14ac:dyDescent="0.25">
      <c r="A877" s="10">
        <v>30462</v>
      </c>
      <c r="B877" s="8">
        <v>6.5</v>
      </c>
    </row>
    <row r="878" spans="1:2" ht="13.8" x14ac:dyDescent="0.25">
      <c r="A878" s="10">
        <v>30463</v>
      </c>
      <c r="B878" s="8">
        <v>8.3000000000000007</v>
      </c>
    </row>
    <row r="879" spans="1:2" ht="13.8" x14ac:dyDescent="0.25">
      <c r="A879" s="10">
        <v>30464</v>
      </c>
      <c r="B879" s="8">
        <v>12.1</v>
      </c>
    </row>
    <row r="880" spans="1:2" ht="13.8" x14ac:dyDescent="0.25">
      <c r="A880" s="10">
        <v>30465</v>
      </c>
      <c r="B880" s="8">
        <v>9.3000000000000007</v>
      </c>
    </row>
    <row r="881" spans="1:2" ht="13.8" x14ac:dyDescent="0.25">
      <c r="A881" s="10">
        <v>30466</v>
      </c>
      <c r="B881" s="8">
        <v>7.5</v>
      </c>
    </row>
    <row r="882" spans="1:2" ht="13.8" x14ac:dyDescent="0.25">
      <c r="A882" s="10">
        <v>30467</v>
      </c>
      <c r="B882" s="8">
        <v>9.3000000000000007</v>
      </c>
    </row>
    <row r="883" spans="1:2" ht="13.8" x14ac:dyDescent="0.25">
      <c r="A883" s="10">
        <v>30468</v>
      </c>
      <c r="B883" s="8">
        <v>11</v>
      </c>
    </row>
    <row r="884" spans="1:2" ht="13.8" x14ac:dyDescent="0.25">
      <c r="A884" s="10">
        <v>30469</v>
      </c>
      <c r="B884" s="8">
        <v>10.8</v>
      </c>
    </row>
    <row r="885" spans="1:2" ht="13.8" x14ac:dyDescent="0.25">
      <c r="A885" s="10">
        <v>30470</v>
      </c>
      <c r="B885" s="8">
        <v>5.3</v>
      </c>
    </row>
    <row r="886" spans="1:2" ht="13.8" x14ac:dyDescent="0.25">
      <c r="A886" s="10">
        <v>30471</v>
      </c>
      <c r="B886" s="8">
        <v>7.6</v>
      </c>
    </row>
    <row r="887" spans="1:2" ht="13.8" x14ac:dyDescent="0.25">
      <c r="A887" s="10">
        <v>30472</v>
      </c>
      <c r="B887" s="8">
        <v>5.6</v>
      </c>
    </row>
    <row r="888" spans="1:2" ht="13.8" x14ac:dyDescent="0.25">
      <c r="A888" s="10">
        <v>30473</v>
      </c>
      <c r="B888" s="8">
        <v>7.2</v>
      </c>
    </row>
    <row r="889" spans="1:2" ht="13.8" x14ac:dyDescent="0.25">
      <c r="A889" s="10">
        <v>30474</v>
      </c>
      <c r="B889" s="8">
        <v>9.6</v>
      </c>
    </row>
    <row r="890" spans="1:2" ht="13.8" x14ac:dyDescent="0.25">
      <c r="A890" s="10">
        <v>30475</v>
      </c>
      <c r="B890" s="8">
        <v>7</v>
      </c>
    </row>
    <row r="891" spans="1:2" ht="13.8" x14ac:dyDescent="0.25">
      <c r="A891" s="10">
        <v>30476</v>
      </c>
      <c r="B891" s="8">
        <v>8.3000000000000007</v>
      </c>
    </row>
    <row r="892" spans="1:2" ht="13.8" x14ac:dyDescent="0.25">
      <c r="A892" s="10">
        <v>30477</v>
      </c>
      <c r="B892" s="8">
        <v>7.8</v>
      </c>
    </row>
    <row r="893" spans="1:2" ht="13.8" x14ac:dyDescent="0.25">
      <c r="A893" s="10">
        <v>30478</v>
      </c>
      <c r="B893" s="8">
        <v>4.7</v>
      </c>
    </row>
    <row r="894" spans="1:2" ht="13.8" x14ac:dyDescent="0.25">
      <c r="A894" s="10">
        <v>30479</v>
      </c>
      <c r="B894" s="8">
        <v>6.8</v>
      </c>
    </row>
    <row r="895" spans="1:2" ht="13.8" x14ac:dyDescent="0.25">
      <c r="A895" s="10">
        <v>30480</v>
      </c>
      <c r="B895" s="8">
        <v>7.2</v>
      </c>
    </row>
    <row r="896" spans="1:2" ht="13.8" x14ac:dyDescent="0.25">
      <c r="A896" s="10">
        <v>30481</v>
      </c>
      <c r="B896" s="8">
        <v>8.3000000000000007</v>
      </c>
    </row>
    <row r="897" spans="1:2" ht="13.8" x14ac:dyDescent="0.25">
      <c r="A897" s="10">
        <v>30482</v>
      </c>
      <c r="B897" s="8">
        <v>9.5</v>
      </c>
    </row>
    <row r="898" spans="1:2" ht="13.8" x14ac:dyDescent="0.25">
      <c r="A898" s="10">
        <v>30483</v>
      </c>
      <c r="B898" s="8">
        <v>4.7</v>
      </c>
    </row>
    <row r="899" spans="1:2" ht="13.8" x14ac:dyDescent="0.25">
      <c r="A899" s="10">
        <v>30484</v>
      </c>
      <c r="B899" s="8">
        <v>3</v>
      </c>
    </row>
    <row r="900" spans="1:2" ht="13.8" x14ac:dyDescent="0.25">
      <c r="A900" s="10">
        <v>30485</v>
      </c>
      <c r="B900" s="8">
        <v>1.5</v>
      </c>
    </row>
    <row r="901" spans="1:2" ht="13.8" x14ac:dyDescent="0.25">
      <c r="A901" s="10">
        <v>30486</v>
      </c>
      <c r="B901" s="8">
        <v>2.5</v>
      </c>
    </row>
    <row r="902" spans="1:2" ht="13.8" x14ac:dyDescent="0.25">
      <c r="A902" s="10">
        <v>30487</v>
      </c>
      <c r="B902" s="8">
        <v>6.2</v>
      </c>
    </row>
    <row r="903" spans="1:2" ht="13.8" x14ac:dyDescent="0.25">
      <c r="A903" s="10">
        <v>30488</v>
      </c>
      <c r="B903" s="8">
        <v>11.6</v>
      </c>
    </row>
    <row r="904" spans="1:2" ht="13.8" x14ac:dyDescent="0.25">
      <c r="A904" s="10">
        <v>30489</v>
      </c>
      <c r="B904" s="8">
        <v>6.6</v>
      </c>
    </row>
    <row r="905" spans="1:2" ht="13.8" x14ac:dyDescent="0.25">
      <c r="A905" s="10">
        <v>30490</v>
      </c>
      <c r="B905" s="8">
        <v>6.6</v>
      </c>
    </row>
    <row r="906" spans="1:2" ht="13.8" x14ac:dyDescent="0.25">
      <c r="A906" s="10">
        <v>30491</v>
      </c>
      <c r="B906" s="8">
        <v>8</v>
      </c>
    </row>
    <row r="907" spans="1:2" ht="13.8" x14ac:dyDescent="0.25">
      <c r="A907" s="10">
        <v>30492</v>
      </c>
      <c r="B907" s="8">
        <v>7.9</v>
      </c>
    </row>
    <row r="908" spans="1:2" ht="13.8" x14ac:dyDescent="0.25">
      <c r="A908" s="10">
        <v>30493</v>
      </c>
      <c r="B908" s="8">
        <v>3.3</v>
      </c>
    </row>
    <row r="909" spans="1:2" ht="13.8" x14ac:dyDescent="0.25">
      <c r="A909" s="10">
        <v>30494</v>
      </c>
      <c r="B909" s="8">
        <v>3.9</v>
      </c>
    </row>
    <row r="910" spans="1:2" ht="13.8" x14ac:dyDescent="0.25">
      <c r="A910" s="10">
        <v>30495</v>
      </c>
      <c r="B910" s="8">
        <v>6</v>
      </c>
    </row>
    <row r="911" spans="1:2" ht="13.8" x14ac:dyDescent="0.25">
      <c r="A911" s="10">
        <v>30496</v>
      </c>
      <c r="B911" s="8">
        <v>4</v>
      </c>
    </row>
    <row r="912" spans="1:2" ht="13.8" x14ac:dyDescent="0.25">
      <c r="A912" s="10">
        <v>30497</v>
      </c>
      <c r="B912" s="8">
        <v>5.5</v>
      </c>
    </row>
    <row r="913" spans="1:2" ht="13.8" x14ac:dyDescent="0.25">
      <c r="A913" s="10">
        <v>30498</v>
      </c>
      <c r="B913" s="8">
        <v>8.5</v>
      </c>
    </row>
    <row r="914" spans="1:2" ht="13.8" x14ac:dyDescent="0.25">
      <c r="A914" s="10">
        <v>30499</v>
      </c>
      <c r="B914" s="8">
        <v>9.8000000000000007</v>
      </c>
    </row>
    <row r="915" spans="1:2" ht="13.8" x14ac:dyDescent="0.25">
      <c r="A915" s="10">
        <v>30500</v>
      </c>
      <c r="B915" s="8">
        <v>9.5</v>
      </c>
    </row>
    <row r="916" spans="1:2" ht="13.8" x14ac:dyDescent="0.25">
      <c r="A916" s="10">
        <v>30501</v>
      </c>
      <c r="B916" s="8">
        <v>7.2</v>
      </c>
    </row>
    <row r="917" spans="1:2" ht="13.8" x14ac:dyDescent="0.25">
      <c r="A917" s="10">
        <v>30502</v>
      </c>
      <c r="B917" s="8">
        <v>8.1</v>
      </c>
    </row>
    <row r="918" spans="1:2" ht="13.8" x14ac:dyDescent="0.25">
      <c r="A918" s="10">
        <v>30503</v>
      </c>
      <c r="B918" s="8">
        <v>8</v>
      </c>
    </row>
    <row r="919" spans="1:2" ht="13.8" x14ac:dyDescent="0.25">
      <c r="A919" s="10">
        <v>30504</v>
      </c>
      <c r="B919" s="8">
        <v>8.5</v>
      </c>
    </row>
    <row r="920" spans="1:2" ht="13.8" x14ac:dyDescent="0.25">
      <c r="A920" s="10">
        <v>30505</v>
      </c>
      <c r="B920" s="8">
        <v>8.8000000000000007</v>
      </c>
    </row>
    <row r="921" spans="1:2" ht="13.8" x14ac:dyDescent="0.25">
      <c r="A921" s="10">
        <v>30506</v>
      </c>
      <c r="B921" s="8">
        <v>8.3000000000000007</v>
      </c>
    </row>
    <row r="922" spans="1:2" ht="13.8" x14ac:dyDescent="0.25">
      <c r="A922" s="10">
        <v>30507</v>
      </c>
      <c r="B922" s="8">
        <v>2.4</v>
      </c>
    </row>
    <row r="923" spans="1:2" ht="13.8" x14ac:dyDescent="0.25">
      <c r="A923" s="10">
        <v>30508</v>
      </c>
      <c r="B923" s="8">
        <v>4.9000000000000004</v>
      </c>
    </row>
    <row r="924" spans="1:2" ht="13.8" x14ac:dyDescent="0.25">
      <c r="A924" s="10">
        <v>30509</v>
      </c>
      <c r="B924" s="8">
        <v>5.9</v>
      </c>
    </row>
    <row r="925" spans="1:2" ht="13.8" x14ac:dyDescent="0.25">
      <c r="A925" s="10">
        <v>30510</v>
      </c>
      <c r="B925" s="8">
        <v>6.7</v>
      </c>
    </row>
    <row r="926" spans="1:2" ht="13.8" x14ac:dyDescent="0.25">
      <c r="A926" s="10">
        <v>30511</v>
      </c>
      <c r="B926" s="8">
        <v>8.4</v>
      </c>
    </row>
    <row r="927" spans="1:2" ht="13.8" x14ac:dyDescent="0.25">
      <c r="A927" s="10">
        <v>30512</v>
      </c>
      <c r="B927" s="8">
        <v>6.5</v>
      </c>
    </row>
    <row r="928" spans="1:2" ht="13.8" x14ac:dyDescent="0.25">
      <c r="A928" s="10">
        <v>30513</v>
      </c>
      <c r="B928" s="8">
        <v>7.9</v>
      </c>
    </row>
    <row r="929" spans="1:2" ht="13.8" x14ac:dyDescent="0.25">
      <c r="A929" s="10">
        <v>30514</v>
      </c>
      <c r="B929" s="8">
        <v>4.0999999999999996</v>
      </c>
    </row>
    <row r="930" spans="1:2" ht="13.8" x14ac:dyDescent="0.25">
      <c r="A930" s="10">
        <v>30515</v>
      </c>
      <c r="B930" s="8">
        <v>5.4</v>
      </c>
    </row>
    <row r="931" spans="1:2" ht="13.8" x14ac:dyDescent="0.25">
      <c r="A931" s="10">
        <v>30516</v>
      </c>
      <c r="B931" s="8">
        <v>7.5</v>
      </c>
    </row>
    <row r="932" spans="1:2" ht="13.8" x14ac:dyDescent="0.25">
      <c r="A932" s="10">
        <v>30517</v>
      </c>
      <c r="B932" s="8">
        <v>3.9</v>
      </c>
    </row>
    <row r="933" spans="1:2" ht="13.8" x14ac:dyDescent="0.25">
      <c r="A933" s="10">
        <v>30518</v>
      </c>
      <c r="B933" s="8">
        <v>2.5</v>
      </c>
    </row>
    <row r="934" spans="1:2" ht="13.8" x14ac:dyDescent="0.25">
      <c r="A934" s="10">
        <v>30519</v>
      </c>
      <c r="B934" s="8">
        <v>5.3</v>
      </c>
    </row>
    <row r="935" spans="1:2" ht="13.8" x14ac:dyDescent="0.25">
      <c r="A935" s="10">
        <v>30520</v>
      </c>
      <c r="B935" s="8">
        <v>6.6</v>
      </c>
    </row>
    <row r="936" spans="1:2" ht="13.8" x14ac:dyDescent="0.25">
      <c r="A936" s="10">
        <v>30521</v>
      </c>
      <c r="B936" s="8">
        <v>0</v>
      </c>
    </row>
    <row r="937" spans="1:2" ht="13.8" x14ac:dyDescent="0.25">
      <c r="A937" s="10">
        <v>30522</v>
      </c>
      <c r="B937" s="8">
        <v>0.7</v>
      </c>
    </row>
    <row r="938" spans="1:2" ht="13.8" x14ac:dyDescent="0.25">
      <c r="A938" s="10">
        <v>30523</v>
      </c>
      <c r="B938" s="8">
        <v>7.6</v>
      </c>
    </row>
    <row r="939" spans="1:2" ht="13.8" x14ac:dyDescent="0.25">
      <c r="A939" s="10">
        <v>30524</v>
      </c>
      <c r="B939" s="8">
        <v>12.3</v>
      </c>
    </row>
    <row r="940" spans="1:2" ht="13.8" x14ac:dyDescent="0.25">
      <c r="A940" s="10">
        <v>30525</v>
      </c>
      <c r="B940" s="8">
        <v>9.1999999999999993</v>
      </c>
    </row>
    <row r="941" spans="1:2" ht="13.8" x14ac:dyDescent="0.25">
      <c r="A941" s="10">
        <v>30526</v>
      </c>
      <c r="B941" s="8">
        <v>9.6</v>
      </c>
    </row>
    <row r="942" spans="1:2" ht="13.8" x14ac:dyDescent="0.25">
      <c r="A942" s="10">
        <v>30527</v>
      </c>
      <c r="B942" s="8">
        <v>9.5</v>
      </c>
    </row>
    <row r="943" spans="1:2" ht="13.8" x14ac:dyDescent="0.25">
      <c r="A943" s="10">
        <v>30528</v>
      </c>
      <c r="B943" s="8">
        <v>10</v>
      </c>
    </row>
    <row r="944" spans="1:2" ht="13.8" x14ac:dyDescent="0.25">
      <c r="A944" s="10">
        <v>30529</v>
      </c>
      <c r="B944" s="8">
        <v>7.7</v>
      </c>
    </row>
    <row r="945" spans="1:2" ht="13.8" x14ac:dyDescent="0.25">
      <c r="A945" s="10">
        <v>30530</v>
      </c>
      <c r="B945" s="8">
        <v>8</v>
      </c>
    </row>
    <row r="946" spans="1:2" ht="13.8" x14ac:dyDescent="0.25">
      <c r="A946" s="10">
        <v>30531</v>
      </c>
      <c r="B946" s="8">
        <v>8.3000000000000007</v>
      </c>
    </row>
    <row r="947" spans="1:2" ht="13.8" x14ac:dyDescent="0.25">
      <c r="A947" s="10">
        <v>30532</v>
      </c>
      <c r="B947" s="8">
        <v>8.3000000000000007</v>
      </c>
    </row>
    <row r="948" spans="1:2" ht="13.8" x14ac:dyDescent="0.25">
      <c r="A948" s="10">
        <v>30533</v>
      </c>
      <c r="B948" s="8">
        <v>4.5</v>
      </c>
    </row>
    <row r="949" spans="1:2" ht="13.8" x14ac:dyDescent="0.25">
      <c r="A949" s="10">
        <v>30534</v>
      </c>
      <c r="B949" s="8">
        <v>6.5</v>
      </c>
    </row>
    <row r="950" spans="1:2" ht="13.8" x14ac:dyDescent="0.25">
      <c r="A950" s="10">
        <v>30535</v>
      </c>
      <c r="B950" s="8">
        <v>9.4</v>
      </c>
    </row>
    <row r="951" spans="1:2" ht="13.8" x14ac:dyDescent="0.25">
      <c r="A951" s="10">
        <v>30536</v>
      </c>
      <c r="B951" s="8">
        <v>9.4</v>
      </c>
    </row>
    <row r="952" spans="1:2" ht="13.8" x14ac:dyDescent="0.25">
      <c r="A952" s="10">
        <v>30537</v>
      </c>
      <c r="B952" s="8">
        <v>10.5</v>
      </c>
    </row>
    <row r="953" spans="1:2" ht="13.8" x14ac:dyDescent="0.25">
      <c r="A953" s="10">
        <v>30538</v>
      </c>
      <c r="B953" s="8">
        <v>10.7</v>
      </c>
    </row>
    <row r="954" spans="1:2" ht="13.8" x14ac:dyDescent="0.25">
      <c r="A954" s="10">
        <v>30539</v>
      </c>
      <c r="B954" s="8">
        <v>9.9</v>
      </c>
    </row>
    <row r="955" spans="1:2" ht="13.8" x14ac:dyDescent="0.25">
      <c r="A955" s="10">
        <v>30540</v>
      </c>
      <c r="B955" s="8">
        <v>7.6</v>
      </c>
    </row>
    <row r="956" spans="1:2" ht="13.8" x14ac:dyDescent="0.25">
      <c r="A956" s="10">
        <v>30541</v>
      </c>
      <c r="B956" s="8">
        <v>5.8</v>
      </c>
    </row>
    <row r="957" spans="1:2" ht="13.8" x14ac:dyDescent="0.25">
      <c r="A957" s="10">
        <v>30542</v>
      </c>
      <c r="B957" s="8">
        <v>8.5</v>
      </c>
    </row>
    <row r="958" spans="1:2" ht="13.8" x14ac:dyDescent="0.25">
      <c r="A958" s="10">
        <v>30543</v>
      </c>
      <c r="B958" s="8">
        <v>13.8</v>
      </c>
    </row>
    <row r="959" spans="1:2" ht="13.8" x14ac:dyDescent="0.25">
      <c r="A959" s="10">
        <v>30544</v>
      </c>
      <c r="B959" s="8">
        <v>14.3</v>
      </c>
    </row>
    <row r="960" spans="1:2" ht="13.8" x14ac:dyDescent="0.25">
      <c r="A960" s="10">
        <v>30545</v>
      </c>
      <c r="B960" s="8">
        <v>8.3000000000000007</v>
      </c>
    </row>
    <row r="961" spans="1:2" ht="13.8" x14ac:dyDescent="0.25">
      <c r="A961" s="10">
        <v>30546</v>
      </c>
      <c r="B961" s="8">
        <v>5.3</v>
      </c>
    </row>
    <row r="962" spans="1:2" ht="13.8" x14ac:dyDescent="0.25">
      <c r="A962" s="10">
        <v>30547</v>
      </c>
      <c r="B962" s="8">
        <v>3</v>
      </c>
    </row>
    <row r="963" spans="1:2" ht="13.8" x14ac:dyDescent="0.25">
      <c r="A963" s="10">
        <v>30548</v>
      </c>
      <c r="B963" s="8">
        <v>5.2</v>
      </c>
    </row>
    <row r="964" spans="1:2" ht="13.8" x14ac:dyDescent="0.25">
      <c r="A964" s="10">
        <v>30549</v>
      </c>
      <c r="B964" s="8">
        <v>10.3</v>
      </c>
    </row>
    <row r="965" spans="1:2" ht="13.8" x14ac:dyDescent="0.25">
      <c r="A965" s="10">
        <v>30550</v>
      </c>
      <c r="B965" s="8">
        <v>11.1</v>
      </c>
    </row>
    <row r="966" spans="1:2" ht="13.8" x14ac:dyDescent="0.25">
      <c r="A966" s="10">
        <v>30551</v>
      </c>
      <c r="B966" s="8">
        <v>10.5</v>
      </c>
    </row>
    <row r="967" spans="1:2" ht="13.8" x14ac:dyDescent="0.25">
      <c r="A967" s="10">
        <v>30552</v>
      </c>
      <c r="B967" s="8">
        <v>9</v>
      </c>
    </row>
    <row r="968" spans="1:2" ht="13.8" x14ac:dyDescent="0.25">
      <c r="A968" s="10">
        <v>30553</v>
      </c>
      <c r="B968" s="8">
        <v>13</v>
      </c>
    </row>
    <row r="969" spans="1:2" ht="13.8" x14ac:dyDescent="0.25">
      <c r="A969" s="10">
        <v>30554</v>
      </c>
      <c r="B969" s="8">
        <v>6.4</v>
      </c>
    </row>
    <row r="970" spans="1:2" ht="13.8" x14ac:dyDescent="0.25">
      <c r="A970" s="10">
        <v>30555</v>
      </c>
      <c r="B970" s="8">
        <v>8.4</v>
      </c>
    </row>
    <row r="971" spans="1:2" ht="13.8" x14ac:dyDescent="0.25">
      <c r="A971" s="10">
        <v>30556</v>
      </c>
      <c r="B971" s="8">
        <v>6.7</v>
      </c>
    </row>
    <row r="972" spans="1:2" ht="13.8" x14ac:dyDescent="0.25">
      <c r="A972" s="10">
        <v>30557</v>
      </c>
      <c r="B972" s="8">
        <v>8.3000000000000007</v>
      </c>
    </row>
    <row r="973" spans="1:2" ht="13.8" x14ac:dyDescent="0.25">
      <c r="A973" s="10">
        <v>30558</v>
      </c>
      <c r="B973" s="8">
        <v>11.2</v>
      </c>
    </row>
    <row r="974" spans="1:2" ht="13.8" x14ac:dyDescent="0.25">
      <c r="A974" s="10">
        <v>30559</v>
      </c>
      <c r="B974" s="8">
        <v>10</v>
      </c>
    </row>
    <row r="975" spans="1:2" ht="13.8" x14ac:dyDescent="0.25">
      <c r="A975" s="10">
        <v>30560</v>
      </c>
      <c r="B975" s="8">
        <v>10.1</v>
      </c>
    </row>
    <row r="976" spans="1:2" ht="13.8" x14ac:dyDescent="0.25">
      <c r="A976" s="10">
        <v>30561</v>
      </c>
      <c r="B976" s="8">
        <v>10.6</v>
      </c>
    </row>
    <row r="977" spans="1:2" ht="13.8" x14ac:dyDescent="0.25">
      <c r="A977" s="10">
        <v>30562</v>
      </c>
      <c r="B977" s="8">
        <v>10.9</v>
      </c>
    </row>
    <row r="978" spans="1:2" ht="13.8" x14ac:dyDescent="0.25">
      <c r="A978" s="10">
        <v>30563</v>
      </c>
      <c r="B978" s="8">
        <v>5.7</v>
      </c>
    </row>
    <row r="979" spans="1:2" ht="13.8" x14ac:dyDescent="0.25">
      <c r="A979" s="10">
        <v>30564</v>
      </c>
      <c r="B979" s="8">
        <v>9.5</v>
      </c>
    </row>
    <row r="980" spans="1:2" ht="13.8" x14ac:dyDescent="0.25">
      <c r="A980" s="10">
        <v>30565</v>
      </c>
      <c r="B980" s="8">
        <v>10.4</v>
      </c>
    </row>
    <row r="981" spans="1:2" ht="13.8" x14ac:dyDescent="0.25">
      <c r="A981" s="10">
        <v>30566</v>
      </c>
      <c r="B981" s="8">
        <v>11.1</v>
      </c>
    </row>
    <row r="982" spans="1:2" ht="13.8" x14ac:dyDescent="0.25">
      <c r="A982" s="10">
        <v>30567</v>
      </c>
      <c r="B982" s="8">
        <v>12.2</v>
      </c>
    </row>
    <row r="983" spans="1:2" ht="13.8" x14ac:dyDescent="0.25">
      <c r="A983" s="10">
        <v>30568</v>
      </c>
      <c r="B983" s="8">
        <v>10.6</v>
      </c>
    </row>
    <row r="984" spans="1:2" ht="13.8" x14ac:dyDescent="0.25">
      <c r="A984" s="10">
        <v>30569</v>
      </c>
      <c r="B984" s="8">
        <v>8.8000000000000007</v>
      </c>
    </row>
    <row r="985" spans="1:2" ht="13.8" x14ac:dyDescent="0.25">
      <c r="A985" s="10">
        <v>30570</v>
      </c>
      <c r="B985" s="8">
        <v>9.1999999999999993</v>
      </c>
    </row>
    <row r="986" spans="1:2" ht="13.8" x14ac:dyDescent="0.25">
      <c r="A986" s="10">
        <v>30571</v>
      </c>
      <c r="B986" s="8">
        <v>5.5</v>
      </c>
    </row>
    <row r="987" spans="1:2" ht="13.8" x14ac:dyDescent="0.25">
      <c r="A987" s="10">
        <v>30572</v>
      </c>
      <c r="B987" s="8">
        <v>7.1</v>
      </c>
    </row>
    <row r="988" spans="1:2" ht="13.8" x14ac:dyDescent="0.25">
      <c r="A988" s="10">
        <v>30573</v>
      </c>
      <c r="B988" s="8">
        <v>6.5</v>
      </c>
    </row>
    <row r="989" spans="1:2" ht="13.8" x14ac:dyDescent="0.25">
      <c r="A989" s="10">
        <v>30574</v>
      </c>
      <c r="B989" s="8">
        <v>4.3</v>
      </c>
    </row>
    <row r="990" spans="1:2" ht="13.8" x14ac:dyDescent="0.25">
      <c r="A990" s="10">
        <v>30575</v>
      </c>
      <c r="B990" s="8">
        <v>5</v>
      </c>
    </row>
    <row r="991" spans="1:2" ht="13.8" x14ac:dyDescent="0.25">
      <c r="A991" s="10">
        <v>30576</v>
      </c>
      <c r="B991" s="8">
        <v>11.2</v>
      </c>
    </row>
    <row r="992" spans="1:2" ht="13.8" x14ac:dyDescent="0.25">
      <c r="A992" s="10">
        <v>30577</v>
      </c>
      <c r="B992" s="8">
        <v>7.5</v>
      </c>
    </row>
    <row r="993" spans="1:2" ht="13.8" x14ac:dyDescent="0.25">
      <c r="A993" s="10">
        <v>30578</v>
      </c>
      <c r="B993" s="8">
        <v>12</v>
      </c>
    </row>
    <row r="994" spans="1:2" ht="13.8" x14ac:dyDescent="0.25">
      <c r="A994" s="10">
        <v>30579</v>
      </c>
      <c r="B994" s="8">
        <v>13.6</v>
      </c>
    </row>
    <row r="995" spans="1:2" ht="13.8" x14ac:dyDescent="0.25">
      <c r="A995" s="10">
        <v>30580</v>
      </c>
      <c r="B995" s="8">
        <v>8.3000000000000007</v>
      </c>
    </row>
    <row r="996" spans="1:2" ht="13.8" x14ac:dyDescent="0.25">
      <c r="A996" s="10">
        <v>30581</v>
      </c>
      <c r="B996" s="8">
        <v>8.5</v>
      </c>
    </row>
    <row r="997" spans="1:2" ht="13.8" x14ac:dyDescent="0.25">
      <c r="A997" s="10">
        <v>30582</v>
      </c>
      <c r="B997" s="8">
        <v>12.9</v>
      </c>
    </row>
    <row r="998" spans="1:2" ht="13.8" x14ac:dyDescent="0.25">
      <c r="A998" s="10">
        <v>30583</v>
      </c>
      <c r="B998" s="8">
        <v>7.7</v>
      </c>
    </row>
    <row r="999" spans="1:2" ht="13.8" x14ac:dyDescent="0.25">
      <c r="A999" s="10">
        <v>30584</v>
      </c>
      <c r="B999" s="8">
        <v>7.6</v>
      </c>
    </row>
    <row r="1000" spans="1:2" ht="13.8" x14ac:dyDescent="0.25">
      <c r="A1000" s="10">
        <v>30585</v>
      </c>
      <c r="B1000" s="8">
        <v>3.5</v>
      </c>
    </row>
    <row r="1001" spans="1:2" ht="13.8" x14ac:dyDescent="0.25">
      <c r="A1001" s="10">
        <v>30586</v>
      </c>
      <c r="B1001" s="8">
        <v>10.4</v>
      </c>
    </row>
    <row r="1002" spans="1:2" ht="13.8" x14ac:dyDescent="0.25">
      <c r="A1002" s="10">
        <v>30587</v>
      </c>
      <c r="B1002" s="8">
        <v>15.4</v>
      </c>
    </row>
    <row r="1003" spans="1:2" ht="13.8" x14ac:dyDescent="0.25">
      <c r="A1003" s="10">
        <v>30588</v>
      </c>
      <c r="B1003" s="8">
        <v>10.6</v>
      </c>
    </row>
    <row r="1004" spans="1:2" ht="13.8" x14ac:dyDescent="0.25">
      <c r="A1004" s="10">
        <v>30589</v>
      </c>
      <c r="B1004" s="8">
        <v>9.6</v>
      </c>
    </row>
    <row r="1005" spans="1:2" ht="13.8" x14ac:dyDescent="0.25">
      <c r="A1005" s="10">
        <v>30590</v>
      </c>
      <c r="B1005" s="8">
        <v>9.3000000000000007</v>
      </c>
    </row>
    <row r="1006" spans="1:2" ht="13.8" x14ac:dyDescent="0.25">
      <c r="A1006" s="10">
        <v>30591</v>
      </c>
      <c r="B1006" s="8">
        <v>13.9</v>
      </c>
    </row>
    <row r="1007" spans="1:2" ht="13.8" x14ac:dyDescent="0.25">
      <c r="A1007" s="10">
        <v>30592</v>
      </c>
      <c r="B1007" s="8">
        <v>7.7</v>
      </c>
    </row>
    <row r="1008" spans="1:2" ht="13.8" x14ac:dyDescent="0.25">
      <c r="A1008" s="10">
        <v>30593</v>
      </c>
      <c r="B1008" s="8">
        <v>9.5</v>
      </c>
    </row>
    <row r="1009" spans="1:2" ht="13.8" x14ac:dyDescent="0.25">
      <c r="A1009" s="10">
        <v>30594</v>
      </c>
      <c r="B1009" s="8">
        <v>7.6</v>
      </c>
    </row>
    <row r="1010" spans="1:2" ht="13.8" x14ac:dyDescent="0.25">
      <c r="A1010" s="10">
        <v>30595</v>
      </c>
      <c r="B1010" s="8">
        <v>6.9</v>
      </c>
    </row>
    <row r="1011" spans="1:2" ht="13.8" x14ac:dyDescent="0.25">
      <c r="A1011" s="10">
        <v>30596</v>
      </c>
      <c r="B1011" s="8">
        <v>6.8</v>
      </c>
    </row>
    <row r="1012" spans="1:2" ht="13.8" x14ac:dyDescent="0.25">
      <c r="A1012" s="10">
        <v>30597</v>
      </c>
      <c r="B1012" s="8">
        <v>5.8</v>
      </c>
    </row>
    <row r="1013" spans="1:2" ht="13.8" x14ac:dyDescent="0.25">
      <c r="A1013" s="10">
        <v>30598</v>
      </c>
      <c r="B1013" s="8">
        <v>6</v>
      </c>
    </row>
    <row r="1014" spans="1:2" ht="13.8" x14ac:dyDescent="0.25">
      <c r="A1014" s="10">
        <v>30599</v>
      </c>
      <c r="B1014" s="8">
        <v>8.3000000000000007</v>
      </c>
    </row>
    <row r="1015" spans="1:2" ht="13.8" x14ac:dyDescent="0.25">
      <c r="A1015" s="10">
        <v>30600</v>
      </c>
      <c r="B1015" s="8">
        <v>9.1</v>
      </c>
    </row>
    <row r="1016" spans="1:2" ht="13.8" x14ac:dyDescent="0.25">
      <c r="A1016" s="10">
        <v>30601</v>
      </c>
      <c r="B1016" s="8">
        <v>12.5</v>
      </c>
    </row>
    <row r="1017" spans="1:2" ht="13.8" x14ac:dyDescent="0.25">
      <c r="A1017" s="10">
        <v>30602</v>
      </c>
      <c r="B1017" s="8">
        <v>13.2</v>
      </c>
    </row>
    <row r="1018" spans="1:2" ht="13.8" x14ac:dyDescent="0.25">
      <c r="A1018" s="10">
        <v>30603</v>
      </c>
      <c r="B1018" s="8">
        <v>16.2</v>
      </c>
    </row>
    <row r="1019" spans="1:2" ht="13.8" x14ac:dyDescent="0.25">
      <c r="A1019" s="10">
        <v>30604</v>
      </c>
      <c r="B1019" s="8">
        <v>12.5</v>
      </c>
    </row>
    <row r="1020" spans="1:2" ht="13.8" x14ac:dyDescent="0.25">
      <c r="A1020" s="10">
        <v>30605</v>
      </c>
      <c r="B1020" s="8">
        <v>11.8</v>
      </c>
    </row>
    <row r="1021" spans="1:2" ht="13.8" x14ac:dyDescent="0.25">
      <c r="A1021" s="10">
        <v>30606</v>
      </c>
      <c r="B1021" s="8">
        <v>10.6</v>
      </c>
    </row>
    <row r="1022" spans="1:2" ht="13.8" x14ac:dyDescent="0.25">
      <c r="A1022" s="10">
        <v>30607</v>
      </c>
      <c r="B1022" s="8">
        <v>10</v>
      </c>
    </row>
    <row r="1023" spans="1:2" ht="13.8" x14ac:dyDescent="0.25">
      <c r="A1023" s="10">
        <v>30608</v>
      </c>
      <c r="B1023" s="8">
        <v>12.2</v>
      </c>
    </row>
    <row r="1024" spans="1:2" ht="13.8" x14ac:dyDescent="0.25">
      <c r="A1024" s="10">
        <v>30609</v>
      </c>
      <c r="B1024" s="8">
        <v>8.9</v>
      </c>
    </row>
    <row r="1025" spans="1:2" ht="13.8" x14ac:dyDescent="0.25">
      <c r="A1025" s="10">
        <v>30610</v>
      </c>
      <c r="B1025" s="8">
        <v>10.3</v>
      </c>
    </row>
    <row r="1026" spans="1:2" ht="13.8" x14ac:dyDescent="0.25">
      <c r="A1026" s="10">
        <v>30611</v>
      </c>
      <c r="B1026" s="8">
        <v>7.5</v>
      </c>
    </row>
    <row r="1027" spans="1:2" ht="13.8" x14ac:dyDescent="0.25">
      <c r="A1027" s="10">
        <v>30612</v>
      </c>
      <c r="B1027" s="8">
        <v>11.6</v>
      </c>
    </row>
    <row r="1028" spans="1:2" ht="13.8" x14ac:dyDescent="0.25">
      <c r="A1028" s="10">
        <v>30613</v>
      </c>
      <c r="B1028" s="8">
        <v>12.6</v>
      </c>
    </row>
    <row r="1029" spans="1:2" ht="13.8" x14ac:dyDescent="0.25">
      <c r="A1029" s="10">
        <v>30614</v>
      </c>
      <c r="B1029" s="8">
        <v>12.9</v>
      </c>
    </row>
    <row r="1030" spans="1:2" ht="13.8" x14ac:dyDescent="0.25">
      <c r="A1030" s="10">
        <v>30615</v>
      </c>
      <c r="B1030" s="8">
        <v>11.7</v>
      </c>
    </row>
    <row r="1031" spans="1:2" ht="13.8" x14ac:dyDescent="0.25">
      <c r="A1031" s="10">
        <v>30616</v>
      </c>
      <c r="B1031" s="8">
        <v>14</v>
      </c>
    </row>
    <row r="1032" spans="1:2" ht="13.8" x14ac:dyDescent="0.25">
      <c r="A1032" s="10">
        <v>30617</v>
      </c>
      <c r="B1032" s="8">
        <v>12.3</v>
      </c>
    </row>
    <row r="1033" spans="1:2" ht="13.8" x14ac:dyDescent="0.25">
      <c r="A1033" s="10">
        <v>30618</v>
      </c>
      <c r="B1033" s="8">
        <v>9</v>
      </c>
    </row>
    <row r="1034" spans="1:2" ht="13.8" x14ac:dyDescent="0.25">
      <c r="A1034" s="10">
        <v>30619</v>
      </c>
      <c r="B1034" s="8">
        <v>9.1999999999999993</v>
      </c>
    </row>
    <row r="1035" spans="1:2" ht="13.8" x14ac:dyDescent="0.25">
      <c r="A1035" s="10">
        <v>30620</v>
      </c>
      <c r="B1035" s="8">
        <v>9.8000000000000007</v>
      </c>
    </row>
    <row r="1036" spans="1:2" ht="13.8" x14ac:dyDescent="0.25">
      <c r="A1036" s="10">
        <v>30621</v>
      </c>
      <c r="B1036" s="8">
        <v>11.8</v>
      </c>
    </row>
    <row r="1037" spans="1:2" ht="13.8" x14ac:dyDescent="0.25">
      <c r="A1037" s="10">
        <v>30622</v>
      </c>
      <c r="B1037" s="8">
        <v>10.6</v>
      </c>
    </row>
    <row r="1038" spans="1:2" ht="13.8" x14ac:dyDescent="0.25">
      <c r="A1038" s="10">
        <v>30623</v>
      </c>
      <c r="B1038" s="8">
        <v>12.6</v>
      </c>
    </row>
    <row r="1039" spans="1:2" ht="13.8" x14ac:dyDescent="0.25">
      <c r="A1039" s="10">
        <v>30624</v>
      </c>
      <c r="B1039" s="8">
        <v>11</v>
      </c>
    </row>
    <row r="1040" spans="1:2" ht="13.8" x14ac:dyDescent="0.25">
      <c r="A1040" s="10">
        <v>30625</v>
      </c>
      <c r="B1040" s="8">
        <v>8.1999999999999993</v>
      </c>
    </row>
    <row r="1041" spans="1:2" ht="13.8" x14ac:dyDescent="0.25">
      <c r="A1041" s="10">
        <v>30626</v>
      </c>
      <c r="B1041" s="8">
        <v>7.5</v>
      </c>
    </row>
    <row r="1042" spans="1:2" ht="13.8" x14ac:dyDescent="0.25">
      <c r="A1042" s="10">
        <v>30627</v>
      </c>
      <c r="B1042" s="8">
        <v>13.6</v>
      </c>
    </row>
    <row r="1043" spans="1:2" ht="13.8" x14ac:dyDescent="0.25">
      <c r="A1043" s="10">
        <v>30628</v>
      </c>
      <c r="B1043" s="8">
        <v>14.8</v>
      </c>
    </row>
    <row r="1044" spans="1:2" ht="13.8" x14ac:dyDescent="0.25">
      <c r="A1044" s="10">
        <v>30629</v>
      </c>
      <c r="B1044" s="8">
        <v>10.9</v>
      </c>
    </row>
    <row r="1045" spans="1:2" ht="13.8" x14ac:dyDescent="0.25">
      <c r="A1045" s="10">
        <v>30630</v>
      </c>
      <c r="B1045" s="8">
        <v>7.7</v>
      </c>
    </row>
    <row r="1046" spans="1:2" ht="13.8" x14ac:dyDescent="0.25">
      <c r="A1046" s="10">
        <v>30631</v>
      </c>
      <c r="B1046" s="8">
        <v>10.199999999999999</v>
      </c>
    </row>
    <row r="1047" spans="1:2" ht="13.8" x14ac:dyDescent="0.25">
      <c r="A1047" s="10">
        <v>30632</v>
      </c>
      <c r="B1047" s="8">
        <v>10.8</v>
      </c>
    </row>
    <row r="1048" spans="1:2" ht="13.8" x14ac:dyDescent="0.25">
      <c r="A1048" s="10">
        <v>30633</v>
      </c>
      <c r="B1048" s="8">
        <v>10.8</v>
      </c>
    </row>
    <row r="1049" spans="1:2" ht="13.8" x14ac:dyDescent="0.25">
      <c r="A1049" s="10">
        <v>30634</v>
      </c>
      <c r="B1049" s="8">
        <v>12.5</v>
      </c>
    </row>
    <row r="1050" spans="1:2" ht="13.8" x14ac:dyDescent="0.25">
      <c r="A1050" s="10">
        <v>30635</v>
      </c>
      <c r="B1050" s="8">
        <v>13.2</v>
      </c>
    </row>
    <row r="1051" spans="1:2" ht="13.8" x14ac:dyDescent="0.25">
      <c r="A1051" s="10">
        <v>30636</v>
      </c>
      <c r="B1051" s="8">
        <v>8.6999999999999993</v>
      </c>
    </row>
    <row r="1052" spans="1:2" ht="13.8" x14ac:dyDescent="0.25">
      <c r="A1052" s="10">
        <v>30637</v>
      </c>
      <c r="B1052" s="8">
        <v>5.7</v>
      </c>
    </row>
    <row r="1053" spans="1:2" ht="13.8" x14ac:dyDescent="0.25">
      <c r="A1053" s="10">
        <v>30638</v>
      </c>
      <c r="B1053" s="8">
        <v>9.8000000000000007</v>
      </c>
    </row>
    <row r="1054" spans="1:2" ht="13.8" x14ac:dyDescent="0.25">
      <c r="A1054" s="10">
        <v>30639</v>
      </c>
      <c r="B1054" s="8">
        <v>7.3</v>
      </c>
    </row>
    <row r="1055" spans="1:2" ht="13.8" x14ac:dyDescent="0.25">
      <c r="A1055" s="10">
        <v>30640</v>
      </c>
      <c r="B1055" s="8">
        <v>10.8</v>
      </c>
    </row>
    <row r="1056" spans="1:2" ht="13.8" x14ac:dyDescent="0.25">
      <c r="A1056" s="10">
        <v>30641</v>
      </c>
      <c r="B1056" s="8">
        <v>10</v>
      </c>
    </row>
    <row r="1057" spans="1:2" ht="13.8" x14ac:dyDescent="0.25">
      <c r="A1057" s="10">
        <v>30642</v>
      </c>
      <c r="B1057" s="8">
        <v>16.2</v>
      </c>
    </row>
    <row r="1058" spans="1:2" ht="13.8" x14ac:dyDescent="0.25">
      <c r="A1058" s="10">
        <v>30643</v>
      </c>
      <c r="B1058" s="8">
        <v>15</v>
      </c>
    </row>
    <row r="1059" spans="1:2" ht="13.8" x14ac:dyDescent="0.25">
      <c r="A1059" s="10">
        <v>30644</v>
      </c>
      <c r="B1059" s="8">
        <v>14.5</v>
      </c>
    </row>
    <row r="1060" spans="1:2" ht="13.8" x14ac:dyDescent="0.25">
      <c r="A1060" s="10">
        <v>30645</v>
      </c>
      <c r="B1060" s="8">
        <v>15.9</v>
      </c>
    </row>
    <row r="1061" spans="1:2" ht="13.8" x14ac:dyDescent="0.25">
      <c r="A1061" s="10">
        <v>30646</v>
      </c>
      <c r="B1061" s="8">
        <v>14.9</v>
      </c>
    </row>
    <row r="1062" spans="1:2" ht="13.8" x14ac:dyDescent="0.25">
      <c r="A1062" s="10">
        <v>30647</v>
      </c>
      <c r="B1062" s="8">
        <v>14.2</v>
      </c>
    </row>
    <row r="1063" spans="1:2" ht="13.8" x14ac:dyDescent="0.25">
      <c r="A1063" s="10">
        <v>30648</v>
      </c>
      <c r="B1063" s="8">
        <v>15.8</v>
      </c>
    </row>
    <row r="1064" spans="1:2" ht="13.8" x14ac:dyDescent="0.25">
      <c r="A1064" s="10">
        <v>30649</v>
      </c>
      <c r="B1064" s="8">
        <v>17.2</v>
      </c>
    </row>
    <row r="1065" spans="1:2" ht="13.8" x14ac:dyDescent="0.25">
      <c r="A1065" s="10">
        <v>30650</v>
      </c>
      <c r="B1065" s="8">
        <v>17.600000000000001</v>
      </c>
    </row>
    <row r="1066" spans="1:2" ht="13.8" x14ac:dyDescent="0.25">
      <c r="A1066" s="10">
        <v>30651</v>
      </c>
      <c r="B1066" s="8">
        <v>12.1</v>
      </c>
    </row>
    <row r="1067" spans="1:2" ht="13.8" x14ac:dyDescent="0.25">
      <c r="A1067" s="10">
        <v>30652</v>
      </c>
      <c r="B1067" s="8">
        <v>11.4</v>
      </c>
    </row>
    <row r="1068" spans="1:2" ht="13.8" x14ac:dyDescent="0.25">
      <c r="A1068" s="10">
        <v>30653</v>
      </c>
      <c r="B1068" s="8">
        <v>13</v>
      </c>
    </row>
    <row r="1069" spans="1:2" ht="13.8" x14ac:dyDescent="0.25">
      <c r="A1069" s="10">
        <v>30654</v>
      </c>
      <c r="B1069" s="8">
        <v>13.2</v>
      </c>
    </row>
    <row r="1070" spans="1:2" ht="13.8" x14ac:dyDescent="0.25">
      <c r="A1070" s="10">
        <v>30655</v>
      </c>
      <c r="B1070" s="8">
        <v>12</v>
      </c>
    </row>
    <row r="1071" spans="1:2" ht="13.8" x14ac:dyDescent="0.25">
      <c r="A1071" s="10">
        <v>30656</v>
      </c>
      <c r="B1071" s="8">
        <v>15.3</v>
      </c>
    </row>
    <row r="1072" spans="1:2" ht="13.8" x14ac:dyDescent="0.25">
      <c r="A1072" s="10">
        <v>30657</v>
      </c>
      <c r="B1072" s="8">
        <v>12.7</v>
      </c>
    </row>
    <row r="1073" spans="1:2" ht="13.8" x14ac:dyDescent="0.25">
      <c r="A1073" s="10">
        <v>30658</v>
      </c>
      <c r="B1073" s="8">
        <v>12.1</v>
      </c>
    </row>
    <row r="1074" spans="1:2" ht="13.8" x14ac:dyDescent="0.25">
      <c r="A1074" s="10">
        <v>30659</v>
      </c>
      <c r="B1074" s="8">
        <v>13.8</v>
      </c>
    </row>
    <row r="1075" spans="1:2" ht="13.8" x14ac:dyDescent="0.25">
      <c r="A1075" s="10">
        <v>30660</v>
      </c>
      <c r="B1075" s="8">
        <v>10.9</v>
      </c>
    </row>
    <row r="1076" spans="1:2" ht="13.8" x14ac:dyDescent="0.25">
      <c r="A1076" s="10">
        <v>30661</v>
      </c>
      <c r="B1076" s="8">
        <v>12</v>
      </c>
    </row>
    <row r="1077" spans="1:2" ht="13.8" x14ac:dyDescent="0.25">
      <c r="A1077" s="10">
        <v>30662</v>
      </c>
      <c r="B1077" s="8">
        <v>16.5</v>
      </c>
    </row>
    <row r="1078" spans="1:2" ht="13.8" x14ac:dyDescent="0.25">
      <c r="A1078" s="10">
        <v>30663</v>
      </c>
      <c r="B1078" s="8">
        <v>15</v>
      </c>
    </row>
    <row r="1079" spans="1:2" ht="13.8" x14ac:dyDescent="0.25">
      <c r="A1079" s="10">
        <v>30664</v>
      </c>
      <c r="B1079" s="8">
        <v>11.2</v>
      </c>
    </row>
    <row r="1080" spans="1:2" ht="13.8" x14ac:dyDescent="0.25">
      <c r="A1080" s="10">
        <v>30665</v>
      </c>
      <c r="B1080" s="8">
        <v>13.9</v>
      </c>
    </row>
    <row r="1081" spans="1:2" ht="13.8" x14ac:dyDescent="0.25">
      <c r="A1081" s="10">
        <v>30666</v>
      </c>
      <c r="B1081" s="8">
        <v>15</v>
      </c>
    </row>
    <row r="1082" spans="1:2" ht="13.8" x14ac:dyDescent="0.25">
      <c r="A1082" s="10">
        <v>30667</v>
      </c>
      <c r="B1082" s="8">
        <v>14.8</v>
      </c>
    </row>
    <row r="1083" spans="1:2" ht="13.8" x14ac:dyDescent="0.25">
      <c r="A1083" s="10">
        <v>30668</v>
      </c>
      <c r="B1083" s="8">
        <v>15</v>
      </c>
    </row>
    <row r="1084" spans="1:2" ht="13.8" x14ac:dyDescent="0.25">
      <c r="A1084" s="10">
        <v>30669</v>
      </c>
      <c r="B1084" s="8">
        <v>13.3</v>
      </c>
    </row>
    <row r="1085" spans="1:2" ht="13.8" x14ac:dyDescent="0.25">
      <c r="A1085" s="10">
        <v>30670</v>
      </c>
      <c r="B1085" s="8">
        <v>20.399999999999999</v>
      </c>
    </row>
    <row r="1086" spans="1:2" ht="13.8" x14ac:dyDescent="0.25">
      <c r="A1086" s="10">
        <v>30671</v>
      </c>
      <c r="B1086" s="8">
        <v>18</v>
      </c>
    </row>
    <row r="1087" spans="1:2" ht="13.8" x14ac:dyDescent="0.25">
      <c r="A1087" s="10">
        <v>30672</v>
      </c>
      <c r="B1087" s="8">
        <v>12.2</v>
      </c>
    </row>
    <row r="1088" spans="1:2" ht="13.8" x14ac:dyDescent="0.25">
      <c r="A1088" s="10">
        <v>30673</v>
      </c>
      <c r="B1088" s="8">
        <v>16.7</v>
      </c>
    </row>
    <row r="1089" spans="1:2" ht="13.8" x14ac:dyDescent="0.25">
      <c r="A1089" s="10">
        <v>30674</v>
      </c>
      <c r="B1089" s="8">
        <v>13.8</v>
      </c>
    </row>
    <row r="1090" spans="1:2" ht="13.8" x14ac:dyDescent="0.25">
      <c r="A1090" s="10">
        <v>30675</v>
      </c>
      <c r="B1090" s="8">
        <v>17.5</v>
      </c>
    </row>
    <row r="1091" spans="1:2" ht="13.8" x14ac:dyDescent="0.25">
      <c r="A1091" s="10">
        <v>30676</v>
      </c>
      <c r="B1091" s="8">
        <v>15</v>
      </c>
    </row>
    <row r="1092" spans="1:2" ht="13.8" x14ac:dyDescent="0.25">
      <c r="A1092" s="10">
        <v>30677</v>
      </c>
      <c r="B1092" s="8">
        <v>13.9</v>
      </c>
    </row>
    <row r="1093" spans="1:2" ht="13.8" x14ac:dyDescent="0.25">
      <c r="A1093" s="10">
        <v>30678</v>
      </c>
      <c r="B1093" s="8">
        <v>11.1</v>
      </c>
    </row>
    <row r="1094" spans="1:2" ht="13.8" x14ac:dyDescent="0.25">
      <c r="A1094" s="10">
        <v>30679</v>
      </c>
      <c r="B1094" s="8">
        <v>16.100000000000001</v>
      </c>
    </row>
    <row r="1095" spans="1:2" ht="13.8" x14ac:dyDescent="0.25">
      <c r="A1095" s="10">
        <v>30680</v>
      </c>
      <c r="B1095" s="8">
        <v>20.399999999999999</v>
      </c>
    </row>
    <row r="1096" spans="1:2" ht="13.8" x14ac:dyDescent="0.25">
      <c r="A1096" s="10">
        <v>30681</v>
      </c>
      <c r="B1096" s="8">
        <v>18</v>
      </c>
    </row>
    <row r="1097" spans="1:2" ht="13.8" x14ac:dyDescent="0.25">
      <c r="A1097" s="10">
        <v>30682</v>
      </c>
      <c r="B1097" s="8">
        <v>19.5</v>
      </c>
    </row>
    <row r="1098" spans="1:2" ht="13.8" x14ac:dyDescent="0.25">
      <c r="A1098" s="10">
        <v>30683</v>
      </c>
      <c r="B1098" s="8">
        <v>17.100000000000001</v>
      </c>
    </row>
    <row r="1099" spans="1:2" ht="13.8" x14ac:dyDescent="0.25">
      <c r="A1099" s="10">
        <v>30684</v>
      </c>
      <c r="B1099" s="8">
        <v>17.100000000000001</v>
      </c>
    </row>
    <row r="1100" spans="1:2" ht="13.8" x14ac:dyDescent="0.25">
      <c r="A1100" s="10">
        <v>30685</v>
      </c>
      <c r="B1100" s="8">
        <v>12</v>
      </c>
    </row>
    <row r="1101" spans="1:2" ht="13.8" x14ac:dyDescent="0.25">
      <c r="A1101" s="10">
        <v>30686</v>
      </c>
      <c r="B1101" s="8">
        <v>11</v>
      </c>
    </row>
    <row r="1102" spans="1:2" ht="13.8" x14ac:dyDescent="0.25">
      <c r="A1102" s="10">
        <v>30687</v>
      </c>
      <c r="B1102" s="8">
        <v>16.3</v>
      </c>
    </row>
    <row r="1103" spans="1:2" ht="13.8" x14ac:dyDescent="0.25">
      <c r="A1103" s="10">
        <v>30688</v>
      </c>
      <c r="B1103" s="8">
        <v>16.100000000000001</v>
      </c>
    </row>
    <row r="1104" spans="1:2" ht="13.8" x14ac:dyDescent="0.25">
      <c r="A1104" s="10">
        <v>30689</v>
      </c>
      <c r="B1104" s="8">
        <v>13</v>
      </c>
    </row>
    <row r="1105" spans="1:2" ht="13.8" x14ac:dyDescent="0.25">
      <c r="A1105" s="10">
        <v>30690</v>
      </c>
      <c r="B1105" s="8">
        <v>13.4</v>
      </c>
    </row>
    <row r="1106" spans="1:2" ht="13.8" x14ac:dyDescent="0.25">
      <c r="A1106" s="10">
        <v>30691</v>
      </c>
      <c r="B1106" s="8">
        <v>15.2</v>
      </c>
    </row>
    <row r="1107" spans="1:2" ht="13.8" x14ac:dyDescent="0.25">
      <c r="A1107" s="10">
        <v>30692</v>
      </c>
      <c r="B1107" s="8">
        <v>12.5</v>
      </c>
    </row>
    <row r="1108" spans="1:2" ht="13.8" x14ac:dyDescent="0.25">
      <c r="A1108" s="10">
        <v>30693</v>
      </c>
      <c r="B1108" s="8">
        <v>14.3</v>
      </c>
    </row>
    <row r="1109" spans="1:2" ht="13.8" x14ac:dyDescent="0.25">
      <c r="A1109" s="10">
        <v>30694</v>
      </c>
      <c r="B1109" s="8">
        <v>16.5</v>
      </c>
    </row>
    <row r="1110" spans="1:2" ht="13.8" x14ac:dyDescent="0.25">
      <c r="A1110" s="10">
        <v>30695</v>
      </c>
      <c r="B1110" s="8">
        <v>18.600000000000001</v>
      </c>
    </row>
    <row r="1111" spans="1:2" ht="13.8" x14ac:dyDescent="0.25">
      <c r="A1111" s="10">
        <v>30696</v>
      </c>
      <c r="B1111" s="8">
        <v>18</v>
      </c>
    </row>
    <row r="1112" spans="1:2" ht="13.8" x14ac:dyDescent="0.25">
      <c r="A1112" s="10">
        <v>30697</v>
      </c>
      <c r="B1112" s="8">
        <v>18.2</v>
      </c>
    </row>
    <row r="1113" spans="1:2" ht="13.8" x14ac:dyDescent="0.25">
      <c r="A1113" s="10">
        <v>30698</v>
      </c>
      <c r="B1113" s="8">
        <v>11.4</v>
      </c>
    </row>
    <row r="1114" spans="1:2" ht="13.8" x14ac:dyDescent="0.25">
      <c r="A1114" s="10">
        <v>30699</v>
      </c>
      <c r="B1114" s="8">
        <v>11.9</v>
      </c>
    </row>
    <row r="1115" spans="1:2" ht="13.8" x14ac:dyDescent="0.25">
      <c r="A1115" s="10">
        <v>30700</v>
      </c>
      <c r="B1115" s="8">
        <v>12.2</v>
      </c>
    </row>
    <row r="1116" spans="1:2" ht="13.8" x14ac:dyDescent="0.25">
      <c r="A1116" s="10">
        <v>30701</v>
      </c>
      <c r="B1116" s="8">
        <v>14.8</v>
      </c>
    </row>
    <row r="1117" spans="1:2" ht="13.8" x14ac:dyDescent="0.25">
      <c r="A1117" s="10">
        <v>30702</v>
      </c>
      <c r="B1117" s="8">
        <v>13.1</v>
      </c>
    </row>
    <row r="1118" spans="1:2" ht="13.8" x14ac:dyDescent="0.25">
      <c r="A1118" s="10">
        <v>30703</v>
      </c>
      <c r="B1118" s="8">
        <v>12.7</v>
      </c>
    </row>
    <row r="1119" spans="1:2" ht="13.8" x14ac:dyDescent="0.25">
      <c r="A1119" s="10">
        <v>30704</v>
      </c>
      <c r="B1119" s="8">
        <v>10.5</v>
      </c>
    </row>
    <row r="1120" spans="1:2" ht="13.8" x14ac:dyDescent="0.25">
      <c r="A1120" s="10">
        <v>30705</v>
      </c>
      <c r="B1120" s="8">
        <v>13.8</v>
      </c>
    </row>
    <row r="1121" spans="1:2" ht="13.8" x14ac:dyDescent="0.25">
      <c r="A1121" s="10">
        <v>30706</v>
      </c>
      <c r="B1121" s="8">
        <v>18.8</v>
      </c>
    </row>
    <row r="1122" spans="1:2" ht="13.8" x14ac:dyDescent="0.25">
      <c r="A1122" s="10">
        <v>30707</v>
      </c>
      <c r="B1122" s="8">
        <v>13.9</v>
      </c>
    </row>
    <row r="1123" spans="1:2" ht="13.8" x14ac:dyDescent="0.25">
      <c r="A1123" s="10">
        <v>30708</v>
      </c>
      <c r="B1123" s="8">
        <v>11.2</v>
      </c>
    </row>
    <row r="1124" spans="1:2" ht="13.8" x14ac:dyDescent="0.25">
      <c r="A1124" s="10">
        <v>30709</v>
      </c>
      <c r="B1124" s="8">
        <v>10.6</v>
      </c>
    </row>
    <row r="1125" spans="1:2" ht="13.8" x14ac:dyDescent="0.25">
      <c r="A1125" s="10">
        <v>30710</v>
      </c>
      <c r="B1125" s="8">
        <v>14.7</v>
      </c>
    </row>
    <row r="1126" spans="1:2" ht="13.8" x14ac:dyDescent="0.25">
      <c r="A1126" s="10">
        <v>30711</v>
      </c>
      <c r="B1126" s="8">
        <v>13.1</v>
      </c>
    </row>
    <row r="1127" spans="1:2" ht="13.8" x14ac:dyDescent="0.25">
      <c r="A1127" s="10">
        <v>30712</v>
      </c>
      <c r="B1127" s="8">
        <v>12.1</v>
      </c>
    </row>
    <row r="1128" spans="1:2" ht="13.8" x14ac:dyDescent="0.25">
      <c r="A1128" s="10">
        <v>30713</v>
      </c>
      <c r="B1128" s="8">
        <v>14.7</v>
      </c>
    </row>
    <row r="1129" spans="1:2" ht="13.8" x14ac:dyDescent="0.25">
      <c r="A1129" s="10">
        <v>30714</v>
      </c>
      <c r="B1129" s="8">
        <v>11.1</v>
      </c>
    </row>
    <row r="1130" spans="1:2" ht="13.8" x14ac:dyDescent="0.25">
      <c r="A1130" s="10">
        <v>30715</v>
      </c>
      <c r="B1130" s="8">
        <v>13</v>
      </c>
    </row>
    <row r="1131" spans="1:2" ht="13.8" x14ac:dyDescent="0.25">
      <c r="A1131" s="10">
        <v>30716</v>
      </c>
      <c r="B1131" s="8">
        <v>15.6</v>
      </c>
    </row>
    <row r="1132" spans="1:2" ht="13.8" x14ac:dyDescent="0.25">
      <c r="A1132" s="10">
        <v>30717</v>
      </c>
      <c r="B1132" s="8">
        <v>14.2</v>
      </c>
    </row>
    <row r="1133" spans="1:2" ht="13.8" x14ac:dyDescent="0.25">
      <c r="A1133" s="10">
        <v>30718</v>
      </c>
      <c r="B1133" s="8">
        <v>15.5</v>
      </c>
    </row>
    <row r="1134" spans="1:2" ht="13.8" x14ac:dyDescent="0.25">
      <c r="A1134" s="10">
        <v>30719</v>
      </c>
      <c r="B1134" s="8">
        <v>18</v>
      </c>
    </row>
    <row r="1135" spans="1:2" ht="13.8" x14ac:dyDescent="0.25">
      <c r="A1135" s="10">
        <v>30720</v>
      </c>
      <c r="B1135" s="8">
        <v>15</v>
      </c>
    </row>
    <row r="1136" spans="1:2" ht="13.8" x14ac:dyDescent="0.25">
      <c r="A1136" s="10">
        <v>30721</v>
      </c>
      <c r="B1136" s="8">
        <v>15.9</v>
      </c>
    </row>
    <row r="1137" spans="1:2" ht="13.8" x14ac:dyDescent="0.25">
      <c r="A1137" s="10">
        <v>30722</v>
      </c>
      <c r="B1137" s="8">
        <v>15.5</v>
      </c>
    </row>
    <row r="1138" spans="1:2" ht="13.8" x14ac:dyDescent="0.25">
      <c r="A1138" s="10">
        <v>30723</v>
      </c>
      <c r="B1138" s="8">
        <v>15.8</v>
      </c>
    </row>
    <row r="1139" spans="1:2" ht="13.8" x14ac:dyDescent="0.25">
      <c r="A1139" s="10">
        <v>30724</v>
      </c>
      <c r="B1139" s="8">
        <v>16.600000000000001</v>
      </c>
    </row>
    <row r="1140" spans="1:2" ht="13.8" x14ac:dyDescent="0.25">
      <c r="A1140" s="10">
        <v>30725</v>
      </c>
      <c r="B1140" s="8">
        <v>13.6</v>
      </c>
    </row>
    <row r="1141" spans="1:2" ht="13.8" x14ac:dyDescent="0.25">
      <c r="A1141" s="10">
        <v>30726</v>
      </c>
      <c r="B1141" s="8">
        <v>13.8</v>
      </c>
    </row>
    <row r="1142" spans="1:2" ht="13.8" x14ac:dyDescent="0.25">
      <c r="A1142" s="10">
        <v>30727</v>
      </c>
      <c r="B1142" s="8">
        <v>14.6</v>
      </c>
    </row>
    <row r="1143" spans="1:2" ht="13.8" x14ac:dyDescent="0.25">
      <c r="A1143" s="10">
        <v>30728</v>
      </c>
      <c r="B1143" s="8">
        <v>15.6</v>
      </c>
    </row>
    <row r="1144" spans="1:2" ht="13.8" x14ac:dyDescent="0.25">
      <c r="A1144" s="10">
        <v>30729</v>
      </c>
      <c r="B1144" s="8">
        <v>16.600000000000001</v>
      </c>
    </row>
    <row r="1145" spans="1:2" ht="13.8" x14ac:dyDescent="0.25">
      <c r="A1145" s="10">
        <v>30730</v>
      </c>
      <c r="B1145" s="8">
        <v>14.3</v>
      </c>
    </row>
    <row r="1146" spans="1:2" ht="13.8" x14ac:dyDescent="0.25">
      <c r="A1146" s="10">
        <v>30731</v>
      </c>
      <c r="B1146" s="8">
        <v>16.3</v>
      </c>
    </row>
    <row r="1147" spans="1:2" ht="13.8" x14ac:dyDescent="0.25">
      <c r="A1147" s="10">
        <v>30732</v>
      </c>
      <c r="B1147" s="8">
        <v>18.899999999999999</v>
      </c>
    </row>
    <row r="1148" spans="1:2" ht="13.8" x14ac:dyDescent="0.25">
      <c r="A1148" s="10">
        <v>30733</v>
      </c>
      <c r="B1148" s="8">
        <v>18.7</v>
      </c>
    </row>
    <row r="1149" spans="1:2" ht="13.8" x14ac:dyDescent="0.25">
      <c r="A1149" s="10">
        <v>30734</v>
      </c>
      <c r="B1149" s="8">
        <v>14.5</v>
      </c>
    </row>
    <row r="1150" spans="1:2" ht="13.8" x14ac:dyDescent="0.25">
      <c r="A1150" s="10">
        <v>30735</v>
      </c>
      <c r="B1150" s="8">
        <v>16.5</v>
      </c>
    </row>
    <row r="1151" spans="1:2" ht="13.8" x14ac:dyDescent="0.25">
      <c r="A1151" s="10">
        <v>30736</v>
      </c>
      <c r="B1151" s="8">
        <v>14.1</v>
      </c>
    </row>
    <row r="1152" spans="1:2" ht="13.8" x14ac:dyDescent="0.25">
      <c r="A1152" s="10">
        <v>30737</v>
      </c>
      <c r="B1152" s="8">
        <v>13.5</v>
      </c>
    </row>
    <row r="1153" spans="1:2" ht="13.8" x14ac:dyDescent="0.25">
      <c r="A1153" s="10">
        <v>30738</v>
      </c>
      <c r="B1153" s="8">
        <v>11.7</v>
      </c>
    </row>
    <row r="1154" spans="1:2" ht="13.8" x14ac:dyDescent="0.25">
      <c r="A1154" s="10">
        <v>30739</v>
      </c>
      <c r="B1154" s="8">
        <v>15.1</v>
      </c>
    </row>
    <row r="1155" spans="1:2" ht="13.8" x14ac:dyDescent="0.25">
      <c r="A1155" s="10">
        <v>30740</v>
      </c>
      <c r="B1155" s="8">
        <v>11.2</v>
      </c>
    </row>
    <row r="1156" spans="1:2" ht="13.8" x14ac:dyDescent="0.25">
      <c r="A1156" s="10">
        <v>30741</v>
      </c>
      <c r="B1156" s="8">
        <v>13.5</v>
      </c>
    </row>
    <row r="1157" spans="1:2" ht="13.8" x14ac:dyDescent="0.25">
      <c r="A1157" s="10">
        <v>30742</v>
      </c>
      <c r="B1157" s="8">
        <v>12.6</v>
      </c>
    </row>
    <row r="1158" spans="1:2" ht="13.8" x14ac:dyDescent="0.25">
      <c r="A1158" s="10">
        <v>30743</v>
      </c>
      <c r="B1158" s="8">
        <v>8.8000000000000007</v>
      </c>
    </row>
    <row r="1159" spans="1:2" ht="13.8" x14ac:dyDescent="0.25">
      <c r="A1159" s="10">
        <v>30744</v>
      </c>
      <c r="B1159" s="8">
        <v>10.5</v>
      </c>
    </row>
    <row r="1160" spans="1:2" ht="13.8" x14ac:dyDescent="0.25">
      <c r="A1160" s="10">
        <v>30745</v>
      </c>
      <c r="B1160" s="8">
        <v>12.1</v>
      </c>
    </row>
    <row r="1161" spans="1:2" ht="13.8" x14ac:dyDescent="0.25">
      <c r="A1161" s="10">
        <v>30746</v>
      </c>
      <c r="B1161" s="8">
        <v>14.5</v>
      </c>
    </row>
    <row r="1162" spans="1:2" ht="13.8" x14ac:dyDescent="0.25">
      <c r="A1162" s="10">
        <v>30747</v>
      </c>
      <c r="B1162" s="8">
        <v>19.5</v>
      </c>
    </row>
    <row r="1163" spans="1:2" ht="13.8" x14ac:dyDescent="0.25">
      <c r="A1163" s="10">
        <v>30748</v>
      </c>
      <c r="B1163" s="8">
        <v>14</v>
      </c>
    </row>
    <row r="1164" spans="1:2" ht="13.8" x14ac:dyDescent="0.25">
      <c r="A1164" s="10">
        <v>30749</v>
      </c>
      <c r="B1164" s="8">
        <v>13.8</v>
      </c>
    </row>
    <row r="1165" spans="1:2" ht="13.8" x14ac:dyDescent="0.25">
      <c r="A1165" s="10">
        <v>30750</v>
      </c>
      <c r="B1165" s="8">
        <v>10.5</v>
      </c>
    </row>
    <row r="1166" spans="1:2" ht="13.8" x14ac:dyDescent="0.25">
      <c r="A1166" s="10">
        <v>30751</v>
      </c>
      <c r="B1166" s="8">
        <v>13.8</v>
      </c>
    </row>
    <row r="1167" spans="1:2" ht="13.8" x14ac:dyDescent="0.25">
      <c r="A1167" s="10">
        <v>30752</v>
      </c>
      <c r="B1167" s="8">
        <v>11.4</v>
      </c>
    </row>
    <row r="1168" spans="1:2" ht="13.8" x14ac:dyDescent="0.25">
      <c r="A1168" s="10">
        <v>30753</v>
      </c>
      <c r="B1168" s="8">
        <v>15.6</v>
      </c>
    </row>
    <row r="1169" spans="1:2" ht="13.8" x14ac:dyDescent="0.25">
      <c r="A1169" s="10">
        <v>30754</v>
      </c>
      <c r="B1169" s="8">
        <v>11.1</v>
      </c>
    </row>
    <row r="1170" spans="1:2" ht="13.8" x14ac:dyDescent="0.25">
      <c r="A1170" s="10">
        <v>30755</v>
      </c>
      <c r="B1170" s="8">
        <v>12.1</v>
      </c>
    </row>
    <row r="1171" spans="1:2" ht="13.8" x14ac:dyDescent="0.25">
      <c r="A1171" s="10">
        <v>30756</v>
      </c>
      <c r="B1171" s="8">
        <v>14.2</v>
      </c>
    </row>
    <row r="1172" spans="1:2" ht="13.8" x14ac:dyDescent="0.25">
      <c r="A1172" s="10">
        <v>30757</v>
      </c>
      <c r="B1172" s="8">
        <v>10.9</v>
      </c>
    </row>
    <row r="1173" spans="1:2" ht="13.8" x14ac:dyDescent="0.25">
      <c r="A1173" s="10">
        <v>30758</v>
      </c>
      <c r="B1173" s="8">
        <v>14.2</v>
      </c>
    </row>
    <row r="1174" spans="1:2" ht="13.8" x14ac:dyDescent="0.25">
      <c r="A1174" s="10">
        <v>30759</v>
      </c>
      <c r="B1174" s="8">
        <v>13.8</v>
      </c>
    </row>
    <row r="1175" spans="1:2" ht="13.8" x14ac:dyDescent="0.25">
      <c r="A1175" s="10">
        <v>30760</v>
      </c>
      <c r="B1175" s="8">
        <v>15.1</v>
      </c>
    </row>
    <row r="1176" spans="1:2" ht="13.8" x14ac:dyDescent="0.25">
      <c r="A1176" s="10">
        <v>30761</v>
      </c>
      <c r="B1176" s="8">
        <v>14</v>
      </c>
    </row>
    <row r="1177" spans="1:2" ht="13.8" x14ac:dyDescent="0.25">
      <c r="A1177" s="10">
        <v>30762</v>
      </c>
      <c r="B1177" s="8">
        <v>12.1</v>
      </c>
    </row>
    <row r="1178" spans="1:2" ht="13.8" x14ac:dyDescent="0.25">
      <c r="A1178" s="10">
        <v>30763</v>
      </c>
      <c r="B1178" s="8">
        <v>13.8</v>
      </c>
    </row>
    <row r="1179" spans="1:2" ht="13.8" x14ac:dyDescent="0.25">
      <c r="A1179" s="10">
        <v>30764</v>
      </c>
      <c r="B1179" s="8">
        <v>16.600000000000001</v>
      </c>
    </row>
    <row r="1180" spans="1:2" ht="13.8" x14ac:dyDescent="0.25">
      <c r="A1180" s="10">
        <v>30765</v>
      </c>
      <c r="B1180" s="8">
        <v>17.8</v>
      </c>
    </row>
    <row r="1181" spans="1:2" ht="13.8" x14ac:dyDescent="0.25">
      <c r="A1181" s="10">
        <v>30766</v>
      </c>
      <c r="B1181" s="8">
        <v>9.4</v>
      </c>
    </row>
    <row r="1182" spans="1:2" ht="13.8" x14ac:dyDescent="0.25">
      <c r="A1182" s="10">
        <v>30767</v>
      </c>
      <c r="B1182" s="8">
        <v>10.199999999999999</v>
      </c>
    </row>
    <row r="1183" spans="1:2" ht="13.8" x14ac:dyDescent="0.25">
      <c r="A1183" s="10">
        <v>30768</v>
      </c>
      <c r="B1183" s="8">
        <v>7.4</v>
      </c>
    </row>
    <row r="1184" spans="1:2" ht="13.8" x14ac:dyDescent="0.25">
      <c r="A1184" s="10">
        <v>30769</v>
      </c>
      <c r="B1184" s="8">
        <v>8.6999999999999993</v>
      </c>
    </row>
    <row r="1185" spans="1:2" ht="13.8" x14ac:dyDescent="0.25">
      <c r="A1185" s="10">
        <v>30770</v>
      </c>
      <c r="B1185" s="8">
        <v>14</v>
      </c>
    </row>
    <row r="1186" spans="1:2" ht="13.8" x14ac:dyDescent="0.25">
      <c r="A1186" s="10">
        <v>30771</v>
      </c>
      <c r="B1186" s="8">
        <v>15.3</v>
      </c>
    </row>
    <row r="1187" spans="1:2" ht="13.8" x14ac:dyDescent="0.25">
      <c r="A1187" s="10">
        <v>30772</v>
      </c>
      <c r="B1187" s="8">
        <v>11.1</v>
      </c>
    </row>
    <row r="1188" spans="1:2" ht="13.8" x14ac:dyDescent="0.25">
      <c r="A1188" s="10">
        <v>30773</v>
      </c>
      <c r="B1188" s="8">
        <v>9.6999999999999993</v>
      </c>
    </row>
    <row r="1189" spans="1:2" ht="13.8" x14ac:dyDescent="0.25">
      <c r="A1189" s="10">
        <v>30774</v>
      </c>
      <c r="B1189" s="8">
        <v>10.3</v>
      </c>
    </row>
    <row r="1190" spans="1:2" ht="13.8" x14ac:dyDescent="0.25">
      <c r="A1190" s="10">
        <v>30775</v>
      </c>
      <c r="B1190" s="8">
        <v>9.1999999999999993</v>
      </c>
    </row>
    <row r="1191" spans="1:2" ht="13.8" x14ac:dyDescent="0.25">
      <c r="A1191" s="10">
        <v>30776</v>
      </c>
      <c r="B1191" s="8">
        <v>8.1999999999999993</v>
      </c>
    </row>
    <row r="1192" spans="1:2" ht="13.8" x14ac:dyDescent="0.25">
      <c r="A1192" s="10">
        <v>30777</v>
      </c>
      <c r="B1192" s="8">
        <v>9.6999999999999993</v>
      </c>
    </row>
    <row r="1193" spans="1:2" ht="13.8" x14ac:dyDescent="0.25">
      <c r="A1193" s="10">
        <v>30778</v>
      </c>
      <c r="B1193" s="8">
        <v>12.4</v>
      </c>
    </row>
    <row r="1194" spans="1:2" ht="13.8" x14ac:dyDescent="0.25">
      <c r="A1194" s="10">
        <v>30779</v>
      </c>
      <c r="B1194" s="8">
        <v>12.5</v>
      </c>
    </row>
    <row r="1195" spans="1:2" ht="13.8" x14ac:dyDescent="0.25">
      <c r="A1195" s="10">
        <v>30780</v>
      </c>
      <c r="B1195" s="8">
        <v>9</v>
      </c>
    </row>
    <row r="1196" spans="1:2" ht="13.8" x14ac:dyDescent="0.25">
      <c r="A1196" s="10">
        <v>30781</v>
      </c>
      <c r="B1196" s="8">
        <v>9.6999999999999993</v>
      </c>
    </row>
    <row r="1197" spans="1:2" ht="13.8" x14ac:dyDescent="0.25">
      <c r="A1197" s="10">
        <v>30782</v>
      </c>
      <c r="B1197" s="8">
        <v>10.1</v>
      </c>
    </row>
    <row r="1198" spans="1:2" ht="13.8" x14ac:dyDescent="0.25">
      <c r="A1198" s="10">
        <v>30783</v>
      </c>
      <c r="B1198" s="8">
        <v>11.2</v>
      </c>
    </row>
    <row r="1199" spans="1:2" ht="13.8" x14ac:dyDescent="0.25">
      <c r="A1199" s="10">
        <v>30784</v>
      </c>
      <c r="B1199" s="8">
        <v>12</v>
      </c>
    </row>
    <row r="1200" spans="1:2" ht="13.8" x14ac:dyDescent="0.25">
      <c r="A1200" s="10">
        <v>30785</v>
      </c>
      <c r="B1200" s="8">
        <v>11.1</v>
      </c>
    </row>
    <row r="1201" spans="1:2" ht="13.8" x14ac:dyDescent="0.25">
      <c r="A1201" s="10">
        <v>30786</v>
      </c>
      <c r="B1201" s="8">
        <v>10.8</v>
      </c>
    </row>
    <row r="1202" spans="1:2" ht="13.8" x14ac:dyDescent="0.25">
      <c r="A1202" s="10">
        <v>30787</v>
      </c>
      <c r="B1202" s="8">
        <v>12.8</v>
      </c>
    </row>
    <row r="1203" spans="1:2" ht="13.8" x14ac:dyDescent="0.25">
      <c r="A1203" s="10">
        <v>30788</v>
      </c>
      <c r="B1203" s="8">
        <v>9.8000000000000007</v>
      </c>
    </row>
    <row r="1204" spans="1:2" ht="13.8" x14ac:dyDescent="0.25">
      <c r="A1204" s="10">
        <v>30789</v>
      </c>
      <c r="B1204" s="8">
        <v>13.7</v>
      </c>
    </row>
    <row r="1205" spans="1:2" ht="13.8" x14ac:dyDescent="0.25">
      <c r="A1205" s="10">
        <v>30790</v>
      </c>
      <c r="B1205" s="8">
        <v>11</v>
      </c>
    </row>
    <row r="1206" spans="1:2" ht="13.8" x14ac:dyDescent="0.25">
      <c r="A1206" s="10">
        <v>30791</v>
      </c>
      <c r="B1206" s="8">
        <v>13.2</v>
      </c>
    </row>
    <row r="1207" spans="1:2" ht="13.8" x14ac:dyDescent="0.25">
      <c r="A1207" s="10">
        <v>30792</v>
      </c>
      <c r="B1207" s="8">
        <v>13</v>
      </c>
    </row>
    <row r="1208" spans="1:2" ht="13.8" x14ac:dyDescent="0.25">
      <c r="A1208" s="10">
        <v>30793</v>
      </c>
      <c r="B1208" s="8">
        <v>10.199999999999999</v>
      </c>
    </row>
    <row r="1209" spans="1:2" ht="13.8" x14ac:dyDescent="0.25">
      <c r="A1209" s="10">
        <v>30794</v>
      </c>
      <c r="B1209" s="8">
        <v>13.2</v>
      </c>
    </row>
    <row r="1210" spans="1:2" ht="13.8" x14ac:dyDescent="0.25">
      <c r="A1210" s="10">
        <v>30795</v>
      </c>
      <c r="B1210" s="8">
        <v>9.3000000000000007</v>
      </c>
    </row>
    <row r="1211" spans="1:2" ht="13.8" x14ac:dyDescent="0.25">
      <c r="A1211" s="10">
        <v>30796</v>
      </c>
      <c r="B1211" s="8">
        <v>11.1</v>
      </c>
    </row>
    <row r="1212" spans="1:2" ht="13.8" x14ac:dyDescent="0.25">
      <c r="A1212" s="10">
        <v>30797</v>
      </c>
      <c r="B1212" s="8">
        <v>10.3</v>
      </c>
    </row>
    <row r="1213" spans="1:2" ht="13.8" x14ac:dyDescent="0.25">
      <c r="A1213" s="10">
        <v>30798</v>
      </c>
      <c r="B1213" s="8">
        <v>8.6999999999999993</v>
      </c>
    </row>
    <row r="1214" spans="1:2" ht="13.8" x14ac:dyDescent="0.25">
      <c r="A1214" s="10">
        <v>30799</v>
      </c>
      <c r="B1214" s="8">
        <v>11.7</v>
      </c>
    </row>
    <row r="1215" spans="1:2" ht="13.8" x14ac:dyDescent="0.25">
      <c r="A1215" s="10">
        <v>30800</v>
      </c>
      <c r="B1215" s="8">
        <v>12.5</v>
      </c>
    </row>
    <row r="1216" spans="1:2" ht="13.8" x14ac:dyDescent="0.25">
      <c r="A1216" s="10">
        <v>30801</v>
      </c>
      <c r="B1216" s="8">
        <v>6.5</v>
      </c>
    </row>
    <row r="1217" spans="1:2" ht="13.8" x14ac:dyDescent="0.25">
      <c r="A1217" s="10">
        <v>30802</v>
      </c>
      <c r="B1217" s="8">
        <v>9.6</v>
      </c>
    </row>
    <row r="1218" spans="1:2" ht="13.8" x14ac:dyDescent="0.25">
      <c r="A1218" s="10">
        <v>30803</v>
      </c>
      <c r="B1218" s="8">
        <v>13.8</v>
      </c>
    </row>
    <row r="1219" spans="1:2" ht="13.8" x14ac:dyDescent="0.25">
      <c r="A1219" s="10">
        <v>30804</v>
      </c>
      <c r="B1219" s="8">
        <v>14.7</v>
      </c>
    </row>
    <row r="1220" spans="1:2" ht="13.8" x14ac:dyDescent="0.25">
      <c r="A1220" s="10">
        <v>30805</v>
      </c>
      <c r="B1220" s="8">
        <v>9.1</v>
      </c>
    </row>
    <row r="1221" spans="1:2" ht="13.8" x14ac:dyDescent="0.25">
      <c r="A1221" s="10">
        <v>30806</v>
      </c>
      <c r="B1221" s="8">
        <v>4.8</v>
      </c>
    </row>
    <row r="1222" spans="1:2" ht="13.8" x14ac:dyDescent="0.25">
      <c r="A1222" s="10">
        <v>30807</v>
      </c>
      <c r="B1222" s="8">
        <v>3.3</v>
      </c>
    </row>
    <row r="1223" spans="1:2" ht="13.8" x14ac:dyDescent="0.25">
      <c r="A1223" s="10">
        <v>30808</v>
      </c>
      <c r="B1223" s="8">
        <v>3.5</v>
      </c>
    </row>
    <row r="1224" spans="1:2" ht="13.8" x14ac:dyDescent="0.25">
      <c r="A1224" s="10">
        <v>30809</v>
      </c>
      <c r="B1224" s="8">
        <v>5.7</v>
      </c>
    </row>
    <row r="1225" spans="1:2" ht="13.8" x14ac:dyDescent="0.25">
      <c r="A1225" s="10">
        <v>30810</v>
      </c>
      <c r="B1225" s="8">
        <v>5.5</v>
      </c>
    </row>
    <row r="1226" spans="1:2" ht="13.8" x14ac:dyDescent="0.25">
      <c r="A1226" s="10">
        <v>30811</v>
      </c>
      <c r="B1226" s="8">
        <v>7</v>
      </c>
    </row>
    <row r="1227" spans="1:2" ht="13.8" x14ac:dyDescent="0.25">
      <c r="A1227" s="10">
        <v>30812</v>
      </c>
      <c r="B1227" s="8">
        <v>9.5</v>
      </c>
    </row>
    <row r="1228" spans="1:2" ht="13.8" x14ac:dyDescent="0.25">
      <c r="A1228" s="10">
        <v>30813</v>
      </c>
      <c r="B1228" s="8">
        <v>9.9</v>
      </c>
    </row>
    <row r="1229" spans="1:2" ht="13.8" x14ac:dyDescent="0.25">
      <c r="A1229" s="10">
        <v>30814</v>
      </c>
      <c r="B1229" s="8">
        <v>4.9000000000000004</v>
      </c>
    </row>
    <row r="1230" spans="1:2" ht="13.8" x14ac:dyDescent="0.25">
      <c r="A1230" s="10">
        <v>30815</v>
      </c>
      <c r="B1230" s="8">
        <v>6.3</v>
      </c>
    </row>
    <row r="1231" spans="1:2" ht="13.8" x14ac:dyDescent="0.25">
      <c r="A1231" s="10">
        <v>30816</v>
      </c>
      <c r="B1231" s="8">
        <v>4.8</v>
      </c>
    </row>
    <row r="1232" spans="1:2" ht="13.8" x14ac:dyDescent="0.25">
      <c r="A1232" s="10">
        <v>30817</v>
      </c>
      <c r="B1232" s="8">
        <v>6.2</v>
      </c>
    </row>
    <row r="1233" spans="1:2" ht="13.8" x14ac:dyDescent="0.25">
      <c r="A1233" s="10">
        <v>30818</v>
      </c>
      <c r="B1233" s="8">
        <v>7.1</v>
      </c>
    </row>
    <row r="1234" spans="1:2" ht="13.8" x14ac:dyDescent="0.25">
      <c r="A1234" s="10">
        <v>30819</v>
      </c>
      <c r="B1234" s="8">
        <v>7.5</v>
      </c>
    </row>
    <row r="1235" spans="1:2" ht="13.8" x14ac:dyDescent="0.25">
      <c r="A1235" s="10">
        <v>30820</v>
      </c>
      <c r="B1235" s="8">
        <v>9.4</v>
      </c>
    </row>
    <row r="1236" spans="1:2" ht="13.8" x14ac:dyDescent="0.25">
      <c r="A1236" s="10">
        <v>30821</v>
      </c>
      <c r="B1236" s="8">
        <v>8.6999999999999993</v>
      </c>
    </row>
    <row r="1237" spans="1:2" ht="13.8" x14ac:dyDescent="0.25">
      <c r="A1237" s="10">
        <v>30822</v>
      </c>
      <c r="B1237" s="8">
        <v>9.5</v>
      </c>
    </row>
    <row r="1238" spans="1:2" ht="13.8" x14ac:dyDescent="0.25">
      <c r="A1238" s="10">
        <v>30823</v>
      </c>
      <c r="B1238" s="8">
        <v>12.1</v>
      </c>
    </row>
    <row r="1239" spans="1:2" ht="13.8" x14ac:dyDescent="0.25">
      <c r="A1239" s="10">
        <v>30824</v>
      </c>
      <c r="B1239" s="8">
        <v>9.5</v>
      </c>
    </row>
    <row r="1240" spans="1:2" ht="13.8" x14ac:dyDescent="0.25">
      <c r="A1240" s="10">
        <v>30825</v>
      </c>
      <c r="B1240" s="8">
        <v>9.3000000000000007</v>
      </c>
    </row>
    <row r="1241" spans="1:2" ht="13.8" x14ac:dyDescent="0.25">
      <c r="A1241" s="10">
        <v>30826</v>
      </c>
      <c r="B1241" s="8">
        <v>8.5</v>
      </c>
    </row>
    <row r="1242" spans="1:2" ht="13.8" x14ac:dyDescent="0.25">
      <c r="A1242" s="10">
        <v>30827</v>
      </c>
      <c r="B1242" s="8">
        <v>8</v>
      </c>
    </row>
    <row r="1243" spans="1:2" ht="13.8" x14ac:dyDescent="0.25">
      <c r="A1243" s="10">
        <v>30828</v>
      </c>
      <c r="B1243" s="8">
        <v>9.8000000000000007</v>
      </c>
    </row>
    <row r="1244" spans="1:2" ht="13.8" x14ac:dyDescent="0.25">
      <c r="A1244" s="10">
        <v>30829</v>
      </c>
      <c r="B1244" s="8">
        <v>6.2</v>
      </c>
    </row>
    <row r="1245" spans="1:2" ht="13.8" x14ac:dyDescent="0.25">
      <c r="A1245" s="10">
        <v>30830</v>
      </c>
      <c r="B1245" s="8">
        <v>7.3</v>
      </c>
    </row>
    <row r="1246" spans="1:2" ht="13.8" x14ac:dyDescent="0.25">
      <c r="A1246" s="10">
        <v>30831</v>
      </c>
      <c r="B1246" s="8">
        <v>10.9</v>
      </c>
    </row>
    <row r="1247" spans="1:2" ht="13.8" x14ac:dyDescent="0.25">
      <c r="A1247" s="10">
        <v>30832</v>
      </c>
      <c r="B1247" s="8">
        <v>10</v>
      </c>
    </row>
    <row r="1248" spans="1:2" ht="13.8" x14ac:dyDescent="0.25">
      <c r="A1248" s="10">
        <v>30833</v>
      </c>
      <c r="B1248" s="8">
        <v>8.6999999999999993</v>
      </c>
    </row>
    <row r="1249" spans="1:2" ht="13.8" x14ac:dyDescent="0.25">
      <c r="A1249" s="10">
        <v>30834</v>
      </c>
      <c r="B1249" s="8">
        <v>9</v>
      </c>
    </row>
    <row r="1250" spans="1:2" ht="13.8" x14ac:dyDescent="0.25">
      <c r="A1250" s="10">
        <v>30835</v>
      </c>
      <c r="B1250" s="8">
        <v>10.8</v>
      </c>
    </row>
    <row r="1251" spans="1:2" ht="13.8" x14ac:dyDescent="0.25">
      <c r="A1251" s="10">
        <v>30836</v>
      </c>
      <c r="B1251" s="8">
        <v>12.4</v>
      </c>
    </row>
    <row r="1252" spans="1:2" ht="13.8" x14ac:dyDescent="0.25">
      <c r="A1252" s="10">
        <v>30837</v>
      </c>
      <c r="B1252" s="8">
        <v>7.2</v>
      </c>
    </row>
    <row r="1253" spans="1:2" ht="13.8" x14ac:dyDescent="0.25">
      <c r="A1253" s="10">
        <v>30838</v>
      </c>
      <c r="B1253" s="8">
        <v>7.2</v>
      </c>
    </row>
    <row r="1254" spans="1:2" ht="13.8" x14ac:dyDescent="0.25">
      <c r="A1254" s="10">
        <v>30839</v>
      </c>
      <c r="B1254" s="8">
        <v>11.1</v>
      </c>
    </row>
    <row r="1255" spans="1:2" ht="13.8" x14ac:dyDescent="0.25">
      <c r="A1255" s="10">
        <v>30840</v>
      </c>
      <c r="B1255" s="8">
        <v>9.3000000000000007</v>
      </c>
    </row>
    <row r="1256" spans="1:2" ht="13.8" x14ac:dyDescent="0.25">
      <c r="A1256" s="10">
        <v>30841</v>
      </c>
      <c r="B1256" s="8">
        <v>10.1</v>
      </c>
    </row>
    <row r="1257" spans="1:2" ht="13.8" x14ac:dyDescent="0.25">
      <c r="A1257" s="10">
        <v>30842</v>
      </c>
      <c r="B1257" s="8">
        <v>3.9</v>
      </c>
    </row>
    <row r="1258" spans="1:2" ht="13.8" x14ac:dyDescent="0.25">
      <c r="A1258" s="10">
        <v>30843</v>
      </c>
      <c r="B1258" s="8">
        <v>5</v>
      </c>
    </row>
    <row r="1259" spans="1:2" ht="13.8" x14ac:dyDescent="0.25">
      <c r="A1259" s="10">
        <v>30844</v>
      </c>
      <c r="B1259" s="8">
        <v>8.1999999999999993</v>
      </c>
    </row>
    <row r="1260" spans="1:2" ht="13.8" x14ac:dyDescent="0.25">
      <c r="A1260" s="10">
        <v>30845</v>
      </c>
      <c r="B1260" s="8">
        <v>2.8</v>
      </c>
    </row>
    <row r="1261" spans="1:2" ht="13.8" x14ac:dyDescent="0.25">
      <c r="A1261" s="10">
        <v>30846</v>
      </c>
      <c r="B1261" s="8">
        <v>4.3</v>
      </c>
    </row>
    <row r="1262" spans="1:2" ht="13.8" x14ac:dyDescent="0.25">
      <c r="A1262" s="10">
        <v>30847</v>
      </c>
      <c r="B1262" s="8">
        <v>8.1</v>
      </c>
    </row>
    <row r="1263" spans="1:2" ht="13.8" x14ac:dyDescent="0.25">
      <c r="A1263" s="10">
        <v>30848</v>
      </c>
      <c r="B1263" s="8">
        <v>11.1</v>
      </c>
    </row>
    <row r="1264" spans="1:2" ht="13.8" x14ac:dyDescent="0.25">
      <c r="A1264" s="10">
        <v>30849</v>
      </c>
      <c r="B1264" s="8">
        <v>4.7</v>
      </c>
    </row>
    <row r="1265" spans="1:2" ht="13.8" x14ac:dyDescent="0.25">
      <c r="A1265" s="10">
        <v>30850</v>
      </c>
      <c r="B1265" s="8">
        <v>5.3</v>
      </c>
    </row>
    <row r="1266" spans="1:2" ht="13.8" x14ac:dyDescent="0.25">
      <c r="A1266" s="10">
        <v>30851</v>
      </c>
      <c r="B1266" s="8">
        <v>10</v>
      </c>
    </row>
    <row r="1267" spans="1:2" ht="13.8" x14ac:dyDescent="0.25">
      <c r="A1267" s="10">
        <v>30852</v>
      </c>
      <c r="B1267" s="8">
        <v>5.6</v>
      </c>
    </row>
    <row r="1268" spans="1:2" ht="13.8" x14ac:dyDescent="0.25">
      <c r="A1268" s="10">
        <v>30853</v>
      </c>
      <c r="B1268" s="8">
        <v>2.2000000000000002</v>
      </c>
    </row>
    <row r="1269" spans="1:2" ht="13.8" x14ac:dyDescent="0.25">
      <c r="A1269" s="10">
        <v>30854</v>
      </c>
      <c r="B1269" s="8">
        <v>7.1</v>
      </c>
    </row>
    <row r="1270" spans="1:2" ht="13.8" x14ac:dyDescent="0.25">
      <c r="A1270" s="10">
        <v>30855</v>
      </c>
      <c r="B1270" s="8">
        <v>8.3000000000000007</v>
      </c>
    </row>
    <row r="1271" spans="1:2" ht="13.8" x14ac:dyDescent="0.25">
      <c r="A1271" s="10">
        <v>30856</v>
      </c>
      <c r="B1271" s="8">
        <v>8.6</v>
      </c>
    </row>
    <row r="1272" spans="1:2" ht="13.8" x14ac:dyDescent="0.25">
      <c r="A1272" s="10">
        <v>30857</v>
      </c>
      <c r="B1272" s="8">
        <v>10.1</v>
      </c>
    </row>
    <row r="1273" spans="1:2" ht="13.8" x14ac:dyDescent="0.25">
      <c r="A1273" s="10">
        <v>30858</v>
      </c>
      <c r="B1273" s="8">
        <v>8.3000000000000007</v>
      </c>
    </row>
    <row r="1274" spans="1:2" ht="13.8" x14ac:dyDescent="0.25">
      <c r="A1274" s="10">
        <v>30859</v>
      </c>
      <c r="B1274" s="8">
        <v>7.2</v>
      </c>
    </row>
    <row r="1275" spans="1:2" ht="13.8" x14ac:dyDescent="0.25">
      <c r="A1275" s="10">
        <v>30860</v>
      </c>
      <c r="B1275" s="8">
        <v>7.7</v>
      </c>
    </row>
    <row r="1276" spans="1:2" ht="13.8" x14ac:dyDescent="0.25">
      <c r="A1276" s="10">
        <v>30861</v>
      </c>
      <c r="B1276" s="8">
        <v>7.8</v>
      </c>
    </row>
    <row r="1277" spans="1:2" ht="13.8" x14ac:dyDescent="0.25">
      <c r="A1277" s="10">
        <v>30862</v>
      </c>
      <c r="B1277" s="8">
        <v>9.1</v>
      </c>
    </row>
    <row r="1278" spans="1:2" ht="13.8" x14ac:dyDescent="0.25">
      <c r="A1278" s="10">
        <v>30863</v>
      </c>
      <c r="B1278" s="8">
        <v>9.4</v>
      </c>
    </row>
    <row r="1279" spans="1:2" ht="13.8" x14ac:dyDescent="0.25">
      <c r="A1279" s="10">
        <v>30864</v>
      </c>
      <c r="B1279" s="8">
        <v>7.8</v>
      </c>
    </row>
    <row r="1280" spans="1:2" ht="13.8" x14ac:dyDescent="0.25">
      <c r="A1280" s="10">
        <v>30865</v>
      </c>
      <c r="B1280" s="8">
        <v>2.6</v>
      </c>
    </row>
    <row r="1281" spans="1:2" ht="13.8" x14ac:dyDescent="0.25">
      <c r="A1281" s="10">
        <v>30866</v>
      </c>
      <c r="B1281" s="8">
        <v>2.4</v>
      </c>
    </row>
    <row r="1282" spans="1:2" ht="13.8" x14ac:dyDescent="0.25">
      <c r="A1282" s="10">
        <v>30867</v>
      </c>
      <c r="B1282" s="8">
        <v>3.9</v>
      </c>
    </row>
    <row r="1283" spans="1:2" ht="13.8" x14ac:dyDescent="0.25">
      <c r="A1283" s="10">
        <v>30868</v>
      </c>
      <c r="B1283" s="8">
        <v>1.3</v>
      </c>
    </row>
    <row r="1284" spans="1:2" ht="13.8" x14ac:dyDescent="0.25">
      <c r="A1284" s="10">
        <v>30869</v>
      </c>
      <c r="B1284" s="8">
        <v>2.1</v>
      </c>
    </row>
    <row r="1285" spans="1:2" ht="13.8" x14ac:dyDescent="0.25">
      <c r="A1285" s="10">
        <v>30870</v>
      </c>
      <c r="B1285" s="8">
        <v>7.4</v>
      </c>
    </row>
    <row r="1286" spans="1:2" ht="13.8" x14ac:dyDescent="0.25">
      <c r="A1286" s="10">
        <v>30871</v>
      </c>
      <c r="B1286" s="8">
        <v>7.2</v>
      </c>
    </row>
    <row r="1287" spans="1:2" ht="13.8" x14ac:dyDescent="0.25">
      <c r="A1287" s="10">
        <v>30872</v>
      </c>
      <c r="B1287" s="8">
        <v>8.8000000000000007</v>
      </c>
    </row>
    <row r="1288" spans="1:2" ht="13.8" x14ac:dyDescent="0.25">
      <c r="A1288" s="10">
        <v>30873</v>
      </c>
      <c r="B1288" s="8">
        <v>8.9</v>
      </c>
    </row>
    <row r="1289" spans="1:2" ht="13.8" x14ac:dyDescent="0.25">
      <c r="A1289" s="10">
        <v>30874</v>
      </c>
      <c r="B1289" s="8">
        <v>8.8000000000000007</v>
      </c>
    </row>
    <row r="1290" spans="1:2" ht="13.8" x14ac:dyDescent="0.25">
      <c r="A1290" s="10">
        <v>30875</v>
      </c>
      <c r="B1290" s="8">
        <v>8</v>
      </c>
    </row>
    <row r="1291" spans="1:2" ht="13.8" x14ac:dyDescent="0.25">
      <c r="A1291" s="10">
        <v>30876</v>
      </c>
      <c r="B1291" s="8">
        <v>0.7</v>
      </c>
    </row>
    <row r="1292" spans="1:2" ht="13.8" x14ac:dyDescent="0.25">
      <c r="A1292" s="10">
        <v>30877</v>
      </c>
      <c r="B1292" s="8" t="s">
        <v>33</v>
      </c>
    </row>
    <row r="1293" spans="1:2" ht="13.8" x14ac:dyDescent="0.25">
      <c r="A1293" s="10">
        <v>30878</v>
      </c>
      <c r="B1293" s="8">
        <v>0.9</v>
      </c>
    </row>
    <row r="1294" spans="1:2" ht="13.8" x14ac:dyDescent="0.25">
      <c r="A1294" s="10">
        <v>30879</v>
      </c>
      <c r="B1294" s="8">
        <v>7.8</v>
      </c>
    </row>
    <row r="1295" spans="1:2" ht="13.8" x14ac:dyDescent="0.25">
      <c r="A1295" s="10">
        <v>30880</v>
      </c>
      <c r="B1295" s="8">
        <v>7.2</v>
      </c>
    </row>
    <row r="1296" spans="1:2" ht="13.8" x14ac:dyDescent="0.25">
      <c r="A1296" s="10">
        <v>30881</v>
      </c>
      <c r="B1296" s="8">
        <v>8</v>
      </c>
    </row>
    <row r="1297" spans="1:2" ht="13.8" x14ac:dyDescent="0.25">
      <c r="A1297" s="10">
        <v>30882</v>
      </c>
      <c r="B1297" s="8">
        <v>4.5999999999999996</v>
      </c>
    </row>
    <row r="1298" spans="1:2" ht="13.8" x14ac:dyDescent="0.25">
      <c r="A1298" s="10">
        <v>30883</v>
      </c>
      <c r="B1298" s="8">
        <v>5.2</v>
      </c>
    </row>
    <row r="1299" spans="1:2" ht="13.8" x14ac:dyDescent="0.25">
      <c r="A1299" s="10">
        <v>30884</v>
      </c>
      <c r="B1299" s="8">
        <v>5.8</v>
      </c>
    </row>
    <row r="1300" spans="1:2" ht="13.8" x14ac:dyDescent="0.25">
      <c r="A1300" s="10">
        <v>30885</v>
      </c>
      <c r="B1300" s="8">
        <v>6.8</v>
      </c>
    </row>
    <row r="1301" spans="1:2" ht="13.8" x14ac:dyDescent="0.25">
      <c r="A1301" s="10">
        <v>30886</v>
      </c>
      <c r="B1301" s="8">
        <v>8.1</v>
      </c>
    </row>
    <row r="1302" spans="1:2" ht="13.8" x14ac:dyDescent="0.25">
      <c r="A1302" s="10">
        <v>30887</v>
      </c>
      <c r="B1302" s="8">
        <v>7.5</v>
      </c>
    </row>
    <row r="1303" spans="1:2" ht="13.8" x14ac:dyDescent="0.25">
      <c r="A1303" s="10">
        <v>30888</v>
      </c>
      <c r="B1303" s="8">
        <v>5.4</v>
      </c>
    </row>
    <row r="1304" spans="1:2" ht="13.8" x14ac:dyDescent="0.25">
      <c r="A1304" s="10">
        <v>30889</v>
      </c>
      <c r="B1304" s="8">
        <v>4.5999999999999996</v>
      </c>
    </row>
    <row r="1305" spans="1:2" ht="13.8" x14ac:dyDescent="0.25">
      <c r="A1305" s="10">
        <v>30890</v>
      </c>
      <c r="B1305" s="8">
        <v>6.4</v>
      </c>
    </row>
    <row r="1306" spans="1:2" ht="13.8" x14ac:dyDescent="0.25">
      <c r="A1306" s="10">
        <v>30891</v>
      </c>
      <c r="B1306" s="8">
        <v>9.6999999999999993</v>
      </c>
    </row>
    <row r="1307" spans="1:2" ht="13.8" x14ac:dyDescent="0.25">
      <c r="A1307" s="10">
        <v>30892</v>
      </c>
      <c r="B1307" s="8">
        <v>7</v>
      </c>
    </row>
    <row r="1308" spans="1:2" ht="13.8" x14ac:dyDescent="0.25">
      <c r="A1308" s="10">
        <v>30893</v>
      </c>
      <c r="B1308" s="8">
        <v>10</v>
      </c>
    </row>
    <row r="1309" spans="1:2" ht="13.8" x14ac:dyDescent="0.25">
      <c r="A1309" s="10">
        <v>30894</v>
      </c>
      <c r="B1309" s="8">
        <v>10.6</v>
      </c>
    </row>
    <row r="1310" spans="1:2" ht="13.8" x14ac:dyDescent="0.25">
      <c r="A1310" s="10">
        <v>30895</v>
      </c>
      <c r="B1310" s="8">
        <v>11.5</v>
      </c>
    </row>
    <row r="1311" spans="1:2" ht="13.8" x14ac:dyDescent="0.25">
      <c r="A1311" s="10">
        <v>30896</v>
      </c>
      <c r="B1311" s="8">
        <v>10.199999999999999</v>
      </c>
    </row>
    <row r="1312" spans="1:2" ht="13.8" x14ac:dyDescent="0.25">
      <c r="A1312" s="10">
        <v>30897</v>
      </c>
      <c r="B1312" s="8">
        <v>11.1</v>
      </c>
    </row>
    <row r="1313" spans="1:2" ht="13.8" x14ac:dyDescent="0.25">
      <c r="A1313" s="10">
        <v>30898</v>
      </c>
      <c r="B1313" s="8">
        <v>11</v>
      </c>
    </row>
    <row r="1314" spans="1:2" ht="13.8" x14ac:dyDescent="0.25">
      <c r="A1314" s="10">
        <v>30899</v>
      </c>
      <c r="B1314" s="8">
        <v>8.9</v>
      </c>
    </row>
    <row r="1315" spans="1:2" ht="13.8" x14ac:dyDescent="0.25">
      <c r="A1315" s="10">
        <v>30900</v>
      </c>
      <c r="B1315" s="8">
        <v>9.9</v>
      </c>
    </row>
    <row r="1316" spans="1:2" ht="13.8" x14ac:dyDescent="0.25">
      <c r="A1316" s="10">
        <v>30901</v>
      </c>
      <c r="B1316" s="8">
        <v>11.7</v>
      </c>
    </row>
    <row r="1317" spans="1:2" ht="13.8" x14ac:dyDescent="0.25">
      <c r="A1317" s="10">
        <v>30902</v>
      </c>
      <c r="B1317" s="8">
        <v>11.6</v>
      </c>
    </row>
    <row r="1318" spans="1:2" ht="13.8" x14ac:dyDescent="0.25">
      <c r="A1318" s="10">
        <v>30903</v>
      </c>
      <c r="B1318" s="8">
        <v>9</v>
      </c>
    </row>
    <row r="1319" spans="1:2" ht="13.8" x14ac:dyDescent="0.25">
      <c r="A1319" s="10">
        <v>30904</v>
      </c>
      <c r="B1319" s="8">
        <v>6.3</v>
      </c>
    </row>
    <row r="1320" spans="1:2" ht="13.8" x14ac:dyDescent="0.25">
      <c r="A1320" s="10">
        <v>30905</v>
      </c>
      <c r="B1320" s="8">
        <v>8.6999999999999993</v>
      </c>
    </row>
    <row r="1321" spans="1:2" ht="13.8" x14ac:dyDescent="0.25">
      <c r="A1321" s="10">
        <v>30906</v>
      </c>
      <c r="B1321" s="8">
        <v>8.5</v>
      </c>
    </row>
    <row r="1322" spans="1:2" ht="13.8" x14ac:dyDescent="0.25">
      <c r="A1322" s="10">
        <v>30907</v>
      </c>
      <c r="B1322" s="8">
        <v>8.5</v>
      </c>
    </row>
    <row r="1323" spans="1:2" ht="13.8" x14ac:dyDescent="0.25">
      <c r="A1323" s="10">
        <v>30908</v>
      </c>
      <c r="B1323" s="8">
        <v>8</v>
      </c>
    </row>
    <row r="1324" spans="1:2" ht="13.8" x14ac:dyDescent="0.25">
      <c r="A1324" s="10">
        <v>30909</v>
      </c>
      <c r="B1324" s="8">
        <v>6</v>
      </c>
    </row>
    <row r="1325" spans="1:2" ht="13.8" x14ac:dyDescent="0.25">
      <c r="A1325" s="10">
        <v>30910</v>
      </c>
      <c r="B1325" s="8">
        <v>8</v>
      </c>
    </row>
    <row r="1326" spans="1:2" ht="13.8" x14ac:dyDescent="0.25">
      <c r="A1326" s="10">
        <v>30911</v>
      </c>
      <c r="B1326" s="8">
        <v>8.5</v>
      </c>
    </row>
    <row r="1327" spans="1:2" ht="13.8" x14ac:dyDescent="0.25">
      <c r="A1327" s="10">
        <v>30912</v>
      </c>
      <c r="B1327" s="8">
        <v>7.7</v>
      </c>
    </row>
    <row r="1328" spans="1:2" ht="13.8" x14ac:dyDescent="0.25">
      <c r="A1328" s="10">
        <v>30913</v>
      </c>
      <c r="B1328" s="8">
        <v>8.4</v>
      </c>
    </row>
    <row r="1329" spans="1:2" ht="13.8" x14ac:dyDescent="0.25">
      <c r="A1329" s="10">
        <v>30914</v>
      </c>
      <c r="B1329" s="8">
        <v>9</v>
      </c>
    </row>
    <row r="1330" spans="1:2" ht="13.8" x14ac:dyDescent="0.25">
      <c r="A1330" s="10">
        <v>30915</v>
      </c>
      <c r="B1330" s="8">
        <v>8.3000000000000007</v>
      </c>
    </row>
    <row r="1331" spans="1:2" ht="13.8" x14ac:dyDescent="0.25">
      <c r="A1331" s="10">
        <v>30916</v>
      </c>
      <c r="B1331" s="8">
        <v>6.8</v>
      </c>
    </row>
    <row r="1332" spans="1:2" ht="13.8" x14ac:dyDescent="0.25">
      <c r="A1332" s="10">
        <v>30917</v>
      </c>
      <c r="B1332" s="8">
        <v>9.3000000000000007</v>
      </c>
    </row>
    <row r="1333" spans="1:2" ht="13.8" x14ac:dyDescent="0.25">
      <c r="A1333" s="10">
        <v>30918</v>
      </c>
      <c r="B1333" s="8">
        <v>6.7</v>
      </c>
    </row>
    <row r="1334" spans="1:2" ht="13.8" x14ac:dyDescent="0.25">
      <c r="A1334" s="10">
        <v>30919</v>
      </c>
      <c r="B1334" s="8">
        <v>9</v>
      </c>
    </row>
    <row r="1335" spans="1:2" ht="13.8" x14ac:dyDescent="0.25">
      <c r="A1335" s="10">
        <v>30920</v>
      </c>
      <c r="B1335" s="8">
        <v>7.3</v>
      </c>
    </row>
    <row r="1336" spans="1:2" ht="13.8" x14ac:dyDescent="0.25">
      <c r="A1336" s="10">
        <v>30921</v>
      </c>
      <c r="B1336" s="8">
        <v>6.3</v>
      </c>
    </row>
    <row r="1337" spans="1:2" ht="13.8" x14ac:dyDescent="0.25">
      <c r="A1337" s="10">
        <v>30922</v>
      </c>
      <c r="B1337" s="8">
        <v>7.9</v>
      </c>
    </row>
    <row r="1338" spans="1:2" ht="13.8" x14ac:dyDescent="0.25">
      <c r="A1338" s="10">
        <v>30923</v>
      </c>
      <c r="B1338" s="8">
        <v>5.2</v>
      </c>
    </row>
    <row r="1339" spans="1:2" ht="13.8" x14ac:dyDescent="0.25">
      <c r="A1339" s="10">
        <v>30924</v>
      </c>
      <c r="B1339" s="8">
        <v>9</v>
      </c>
    </row>
    <row r="1340" spans="1:2" ht="13.8" x14ac:dyDescent="0.25">
      <c r="A1340" s="10">
        <v>30925</v>
      </c>
      <c r="B1340" s="8">
        <v>11.3</v>
      </c>
    </row>
    <row r="1341" spans="1:2" ht="13.8" x14ac:dyDescent="0.25">
      <c r="A1341" s="10">
        <v>30926</v>
      </c>
      <c r="B1341" s="8">
        <v>9.1999999999999993</v>
      </c>
    </row>
    <row r="1342" spans="1:2" ht="13.8" x14ac:dyDescent="0.25">
      <c r="A1342" s="10">
        <v>30927</v>
      </c>
      <c r="B1342" s="8">
        <v>11.3</v>
      </c>
    </row>
    <row r="1343" spans="1:2" ht="13.8" x14ac:dyDescent="0.25">
      <c r="A1343" s="10">
        <v>30928</v>
      </c>
      <c r="B1343" s="8">
        <v>7</v>
      </c>
    </row>
    <row r="1344" spans="1:2" ht="13.8" x14ac:dyDescent="0.25">
      <c r="A1344" s="10">
        <v>30929</v>
      </c>
      <c r="B1344" s="8">
        <v>8</v>
      </c>
    </row>
    <row r="1345" spans="1:2" ht="13.8" x14ac:dyDescent="0.25">
      <c r="A1345" s="10">
        <v>30930</v>
      </c>
      <c r="B1345" s="8">
        <v>4.5999999999999996</v>
      </c>
    </row>
    <row r="1346" spans="1:2" ht="13.8" x14ac:dyDescent="0.25">
      <c r="A1346" s="10">
        <v>30931</v>
      </c>
      <c r="B1346" s="8">
        <v>8.5</v>
      </c>
    </row>
    <row r="1347" spans="1:2" ht="13.8" x14ac:dyDescent="0.25">
      <c r="A1347" s="10">
        <v>30932</v>
      </c>
      <c r="B1347" s="8">
        <v>9.5</v>
      </c>
    </row>
    <row r="1348" spans="1:2" ht="13.8" x14ac:dyDescent="0.25">
      <c r="A1348" s="10">
        <v>30933</v>
      </c>
      <c r="B1348" s="8">
        <v>9.4</v>
      </c>
    </row>
    <row r="1349" spans="1:2" ht="13.8" x14ac:dyDescent="0.25">
      <c r="A1349" s="10">
        <v>30934</v>
      </c>
      <c r="B1349" s="8">
        <v>10.5</v>
      </c>
    </row>
    <row r="1350" spans="1:2" ht="13.8" x14ac:dyDescent="0.25">
      <c r="A1350" s="10">
        <v>30935</v>
      </c>
      <c r="B1350" s="8">
        <v>9.6999999999999993</v>
      </c>
    </row>
    <row r="1351" spans="1:2" ht="13.8" x14ac:dyDescent="0.25">
      <c r="A1351" s="10">
        <v>30936</v>
      </c>
      <c r="B1351" s="8">
        <v>4.9000000000000004</v>
      </c>
    </row>
    <row r="1352" spans="1:2" ht="13.8" x14ac:dyDescent="0.25">
      <c r="A1352" s="10">
        <v>30937</v>
      </c>
      <c r="B1352" s="8">
        <v>8</v>
      </c>
    </row>
    <row r="1353" spans="1:2" ht="13.8" x14ac:dyDescent="0.25">
      <c r="A1353" s="10">
        <v>30938</v>
      </c>
      <c r="B1353" s="8">
        <v>5.8</v>
      </c>
    </row>
    <row r="1354" spans="1:2" ht="13.8" x14ac:dyDescent="0.25">
      <c r="A1354" s="10">
        <v>30939</v>
      </c>
      <c r="B1354" s="8">
        <v>5.5</v>
      </c>
    </row>
    <row r="1355" spans="1:2" ht="13.8" x14ac:dyDescent="0.25">
      <c r="A1355" s="10">
        <v>30940</v>
      </c>
      <c r="B1355" s="8">
        <v>10.9</v>
      </c>
    </row>
    <row r="1356" spans="1:2" ht="13.8" x14ac:dyDescent="0.25">
      <c r="A1356" s="10">
        <v>30941</v>
      </c>
      <c r="B1356" s="8">
        <v>11.7</v>
      </c>
    </row>
    <row r="1357" spans="1:2" ht="13.8" x14ac:dyDescent="0.25">
      <c r="A1357" s="10">
        <v>30942</v>
      </c>
      <c r="B1357" s="8">
        <v>9.1999999999999993</v>
      </c>
    </row>
    <row r="1358" spans="1:2" ht="13.8" x14ac:dyDescent="0.25">
      <c r="A1358" s="10">
        <v>30943</v>
      </c>
      <c r="B1358" s="8">
        <v>8.9</v>
      </c>
    </row>
    <row r="1359" spans="1:2" ht="13.8" x14ac:dyDescent="0.25">
      <c r="A1359" s="10">
        <v>30944</v>
      </c>
      <c r="B1359" s="8">
        <v>11.3</v>
      </c>
    </row>
    <row r="1360" spans="1:2" ht="13.8" x14ac:dyDescent="0.25">
      <c r="A1360" s="10">
        <v>30945</v>
      </c>
      <c r="B1360" s="8">
        <v>8.6</v>
      </c>
    </row>
    <row r="1361" spans="1:2" ht="13.8" x14ac:dyDescent="0.25">
      <c r="A1361" s="10">
        <v>30946</v>
      </c>
      <c r="B1361" s="8">
        <v>6.2</v>
      </c>
    </row>
    <row r="1362" spans="1:2" ht="13.8" x14ac:dyDescent="0.25">
      <c r="A1362" s="10">
        <v>30947</v>
      </c>
      <c r="B1362" s="8">
        <v>6.6</v>
      </c>
    </row>
    <row r="1363" spans="1:2" ht="13.8" x14ac:dyDescent="0.25">
      <c r="A1363" s="10">
        <v>30948</v>
      </c>
      <c r="B1363" s="8">
        <v>9.1</v>
      </c>
    </row>
    <row r="1364" spans="1:2" ht="13.8" x14ac:dyDescent="0.25">
      <c r="A1364" s="10">
        <v>30949</v>
      </c>
      <c r="B1364" s="8">
        <v>6.1</v>
      </c>
    </row>
    <row r="1365" spans="1:2" ht="13.8" x14ac:dyDescent="0.25">
      <c r="A1365" s="10">
        <v>30950</v>
      </c>
      <c r="B1365" s="8">
        <v>7.5</v>
      </c>
    </row>
    <row r="1366" spans="1:2" ht="13.8" x14ac:dyDescent="0.25">
      <c r="A1366" s="10">
        <v>30951</v>
      </c>
      <c r="B1366" s="8">
        <v>10.7</v>
      </c>
    </row>
    <row r="1367" spans="1:2" ht="13.8" x14ac:dyDescent="0.25">
      <c r="A1367" s="10">
        <v>30952</v>
      </c>
      <c r="B1367" s="8">
        <v>6.3</v>
      </c>
    </row>
    <row r="1368" spans="1:2" ht="13.8" x14ac:dyDescent="0.25">
      <c r="A1368" s="10">
        <v>30953</v>
      </c>
      <c r="B1368" s="8">
        <v>5.5</v>
      </c>
    </row>
    <row r="1369" spans="1:2" ht="13.8" x14ac:dyDescent="0.25">
      <c r="A1369" s="10">
        <v>30954</v>
      </c>
      <c r="B1369" s="8">
        <v>6.7</v>
      </c>
    </row>
    <row r="1370" spans="1:2" ht="13.8" x14ac:dyDescent="0.25">
      <c r="A1370" s="10">
        <v>30955</v>
      </c>
      <c r="B1370" s="8">
        <v>4.2</v>
      </c>
    </row>
    <row r="1371" spans="1:2" ht="13.8" x14ac:dyDescent="0.25">
      <c r="A1371" s="10">
        <v>30956</v>
      </c>
      <c r="B1371" s="8">
        <v>11.3</v>
      </c>
    </row>
    <row r="1372" spans="1:2" ht="13.8" x14ac:dyDescent="0.25">
      <c r="A1372" s="10">
        <v>30957</v>
      </c>
      <c r="B1372" s="8">
        <v>16.3</v>
      </c>
    </row>
    <row r="1373" spans="1:2" ht="13.8" x14ac:dyDescent="0.25">
      <c r="A1373" s="10">
        <v>30958</v>
      </c>
      <c r="B1373" s="8">
        <v>10.5</v>
      </c>
    </row>
    <row r="1374" spans="1:2" ht="13.8" x14ac:dyDescent="0.25">
      <c r="A1374" s="10">
        <v>30959</v>
      </c>
      <c r="B1374" s="8">
        <v>10.3</v>
      </c>
    </row>
    <row r="1375" spans="1:2" ht="13.8" x14ac:dyDescent="0.25">
      <c r="A1375" s="10">
        <v>30960</v>
      </c>
      <c r="B1375" s="8">
        <v>7.9</v>
      </c>
    </row>
    <row r="1376" spans="1:2" ht="13.8" x14ac:dyDescent="0.25">
      <c r="A1376" s="10">
        <v>30961</v>
      </c>
      <c r="B1376" s="8">
        <v>7.7</v>
      </c>
    </row>
    <row r="1377" spans="1:2" ht="13.8" x14ac:dyDescent="0.25">
      <c r="A1377" s="10">
        <v>30962</v>
      </c>
      <c r="B1377" s="8">
        <v>16</v>
      </c>
    </row>
    <row r="1378" spans="1:2" ht="13.8" x14ac:dyDescent="0.25">
      <c r="A1378" s="10">
        <v>30963</v>
      </c>
      <c r="B1378" s="8">
        <v>14.6</v>
      </c>
    </row>
    <row r="1379" spans="1:2" ht="13.8" x14ac:dyDescent="0.25">
      <c r="A1379" s="10">
        <v>30964</v>
      </c>
      <c r="B1379" s="8">
        <v>12.5</v>
      </c>
    </row>
    <row r="1380" spans="1:2" ht="13.8" x14ac:dyDescent="0.25">
      <c r="A1380" s="10">
        <v>30965</v>
      </c>
      <c r="B1380" s="8">
        <v>8.1</v>
      </c>
    </row>
    <row r="1381" spans="1:2" ht="13.8" x14ac:dyDescent="0.25">
      <c r="A1381" s="10">
        <v>30966</v>
      </c>
      <c r="B1381" s="8">
        <v>12.2</v>
      </c>
    </row>
    <row r="1382" spans="1:2" ht="13.8" x14ac:dyDescent="0.25">
      <c r="A1382" s="10">
        <v>30967</v>
      </c>
      <c r="B1382" s="8">
        <v>17.2</v>
      </c>
    </row>
    <row r="1383" spans="1:2" ht="13.8" x14ac:dyDescent="0.25">
      <c r="A1383" s="10">
        <v>30968</v>
      </c>
      <c r="B1383" s="8">
        <v>9.4</v>
      </c>
    </row>
    <row r="1384" spans="1:2" ht="13.8" x14ac:dyDescent="0.25">
      <c r="A1384" s="10">
        <v>30969</v>
      </c>
      <c r="B1384" s="8">
        <v>8.6999999999999993</v>
      </c>
    </row>
    <row r="1385" spans="1:2" ht="13.8" x14ac:dyDescent="0.25">
      <c r="A1385" s="10">
        <v>30970</v>
      </c>
      <c r="B1385" s="8">
        <v>5.9</v>
      </c>
    </row>
    <row r="1386" spans="1:2" ht="13.8" x14ac:dyDescent="0.25">
      <c r="A1386" s="10">
        <v>30971</v>
      </c>
      <c r="B1386" s="8">
        <v>4.8</v>
      </c>
    </row>
    <row r="1387" spans="1:2" ht="13.8" x14ac:dyDescent="0.25">
      <c r="A1387" s="10">
        <v>30972</v>
      </c>
      <c r="B1387" s="8">
        <v>7.4</v>
      </c>
    </row>
    <row r="1388" spans="1:2" ht="13.8" x14ac:dyDescent="0.25">
      <c r="A1388" s="10">
        <v>30973</v>
      </c>
      <c r="B1388" s="8">
        <v>9.4</v>
      </c>
    </row>
    <row r="1389" spans="1:2" ht="13.8" x14ac:dyDescent="0.25">
      <c r="A1389" s="10">
        <v>30974</v>
      </c>
      <c r="B1389" s="8">
        <v>9.6999999999999993</v>
      </c>
    </row>
    <row r="1390" spans="1:2" ht="13.8" x14ac:dyDescent="0.25">
      <c r="A1390" s="10">
        <v>30975</v>
      </c>
      <c r="B1390" s="8">
        <v>9.9</v>
      </c>
    </row>
    <row r="1391" spans="1:2" ht="13.8" x14ac:dyDescent="0.25">
      <c r="A1391" s="10">
        <v>30976</v>
      </c>
      <c r="B1391" s="8">
        <v>6.5</v>
      </c>
    </row>
    <row r="1392" spans="1:2" ht="13.8" x14ac:dyDescent="0.25">
      <c r="A1392" s="10">
        <v>30977</v>
      </c>
      <c r="B1392" s="8">
        <v>9.8000000000000007</v>
      </c>
    </row>
    <row r="1393" spans="1:2" ht="13.8" x14ac:dyDescent="0.25">
      <c r="A1393" s="10">
        <v>30978</v>
      </c>
      <c r="B1393" s="8">
        <v>18.2</v>
      </c>
    </row>
    <row r="1394" spans="1:2" ht="13.8" x14ac:dyDescent="0.25">
      <c r="A1394" s="10">
        <v>30979</v>
      </c>
      <c r="B1394" s="8">
        <v>11.3</v>
      </c>
    </row>
    <row r="1395" spans="1:2" ht="13.8" x14ac:dyDescent="0.25">
      <c r="A1395" s="10">
        <v>30980</v>
      </c>
      <c r="B1395" s="8">
        <v>9.1</v>
      </c>
    </row>
    <row r="1396" spans="1:2" ht="13.8" x14ac:dyDescent="0.25">
      <c r="A1396" s="10">
        <v>30981</v>
      </c>
      <c r="B1396" s="8">
        <v>9.6</v>
      </c>
    </row>
    <row r="1397" spans="1:2" ht="13.8" x14ac:dyDescent="0.25">
      <c r="A1397" s="10">
        <v>30982</v>
      </c>
      <c r="B1397" s="8">
        <v>13.5</v>
      </c>
    </row>
    <row r="1398" spans="1:2" ht="13.8" x14ac:dyDescent="0.25">
      <c r="A1398" s="10">
        <v>30983</v>
      </c>
      <c r="B1398" s="8">
        <v>10.7</v>
      </c>
    </row>
    <row r="1399" spans="1:2" ht="13.8" x14ac:dyDescent="0.25">
      <c r="A1399" s="10">
        <v>30984</v>
      </c>
      <c r="B1399" s="8">
        <v>10</v>
      </c>
    </row>
    <row r="1400" spans="1:2" ht="13.8" x14ac:dyDescent="0.25">
      <c r="A1400" s="10">
        <v>30985</v>
      </c>
      <c r="B1400" s="8">
        <v>8.5</v>
      </c>
    </row>
    <row r="1401" spans="1:2" ht="13.8" x14ac:dyDescent="0.25">
      <c r="A1401" s="10">
        <v>30986</v>
      </c>
      <c r="B1401" s="8">
        <v>12.6</v>
      </c>
    </row>
    <row r="1402" spans="1:2" ht="13.8" x14ac:dyDescent="0.25">
      <c r="A1402" s="10">
        <v>30987</v>
      </c>
      <c r="B1402" s="8">
        <v>16.600000000000001</v>
      </c>
    </row>
    <row r="1403" spans="1:2" ht="13.8" x14ac:dyDescent="0.25">
      <c r="A1403" s="10">
        <v>30988</v>
      </c>
      <c r="B1403" s="8">
        <v>11.6</v>
      </c>
    </row>
    <row r="1404" spans="1:2" ht="13.8" x14ac:dyDescent="0.25">
      <c r="A1404" s="10">
        <v>30989</v>
      </c>
      <c r="B1404" s="8">
        <v>12.2</v>
      </c>
    </row>
    <row r="1405" spans="1:2" ht="13.8" x14ac:dyDescent="0.25">
      <c r="A1405" s="10">
        <v>30990</v>
      </c>
      <c r="B1405" s="8">
        <v>11.2</v>
      </c>
    </row>
    <row r="1406" spans="1:2" ht="13.8" x14ac:dyDescent="0.25">
      <c r="A1406" s="10">
        <v>30991</v>
      </c>
      <c r="B1406" s="8">
        <v>9.1999999999999993</v>
      </c>
    </row>
    <row r="1407" spans="1:2" ht="13.8" x14ac:dyDescent="0.25">
      <c r="A1407" s="10">
        <v>30992</v>
      </c>
      <c r="B1407" s="8">
        <v>9.9</v>
      </c>
    </row>
    <row r="1408" spans="1:2" ht="13.8" x14ac:dyDescent="0.25">
      <c r="A1408" s="10">
        <v>30993</v>
      </c>
      <c r="B1408" s="8">
        <v>11.9</v>
      </c>
    </row>
    <row r="1409" spans="1:2" ht="13.8" x14ac:dyDescent="0.25">
      <c r="A1409" s="10">
        <v>30994</v>
      </c>
      <c r="B1409" s="8">
        <v>15.6</v>
      </c>
    </row>
    <row r="1410" spans="1:2" ht="13.8" x14ac:dyDescent="0.25">
      <c r="A1410" s="10">
        <v>30995</v>
      </c>
      <c r="B1410" s="8">
        <v>19</v>
      </c>
    </row>
    <row r="1411" spans="1:2" ht="13.8" x14ac:dyDescent="0.25">
      <c r="A1411" s="10">
        <v>30996</v>
      </c>
      <c r="B1411" s="8">
        <v>12.8</v>
      </c>
    </row>
    <row r="1412" spans="1:2" ht="13.8" x14ac:dyDescent="0.25">
      <c r="A1412" s="10">
        <v>30997</v>
      </c>
      <c r="B1412" s="8">
        <v>12.2</v>
      </c>
    </row>
    <row r="1413" spans="1:2" ht="13.8" x14ac:dyDescent="0.25">
      <c r="A1413" s="10">
        <v>30998</v>
      </c>
      <c r="B1413" s="8">
        <v>12</v>
      </c>
    </row>
    <row r="1414" spans="1:2" ht="13.8" x14ac:dyDescent="0.25">
      <c r="A1414" s="10">
        <v>30999</v>
      </c>
      <c r="B1414" s="8">
        <v>11.1</v>
      </c>
    </row>
    <row r="1415" spans="1:2" ht="13.8" x14ac:dyDescent="0.25">
      <c r="A1415" s="10">
        <v>31000</v>
      </c>
      <c r="B1415" s="8">
        <v>11.8</v>
      </c>
    </row>
    <row r="1416" spans="1:2" ht="13.8" x14ac:dyDescent="0.25">
      <c r="A1416" s="10">
        <v>31001</v>
      </c>
      <c r="B1416" s="8">
        <v>7.6</v>
      </c>
    </row>
    <row r="1417" spans="1:2" ht="13.8" x14ac:dyDescent="0.25">
      <c r="A1417" s="10">
        <v>31002</v>
      </c>
      <c r="B1417" s="8">
        <v>13</v>
      </c>
    </row>
    <row r="1418" spans="1:2" ht="13.8" x14ac:dyDescent="0.25">
      <c r="A1418" s="10">
        <v>31003</v>
      </c>
      <c r="B1418" s="8">
        <v>12.7</v>
      </c>
    </row>
    <row r="1419" spans="1:2" ht="13.8" x14ac:dyDescent="0.25">
      <c r="A1419" s="10">
        <v>31004</v>
      </c>
      <c r="B1419" s="8">
        <v>16</v>
      </c>
    </row>
    <row r="1420" spans="1:2" ht="13.8" x14ac:dyDescent="0.25">
      <c r="A1420" s="10">
        <v>31005</v>
      </c>
      <c r="B1420" s="8">
        <v>14.8</v>
      </c>
    </row>
    <row r="1421" spans="1:2" ht="13.8" x14ac:dyDescent="0.25">
      <c r="A1421" s="10">
        <v>31006</v>
      </c>
      <c r="B1421" s="8">
        <v>14.2</v>
      </c>
    </row>
    <row r="1422" spans="1:2" ht="13.8" x14ac:dyDescent="0.25">
      <c r="A1422" s="10">
        <v>31007</v>
      </c>
      <c r="B1422" s="8">
        <v>10</v>
      </c>
    </row>
    <row r="1423" spans="1:2" ht="13.8" x14ac:dyDescent="0.25">
      <c r="A1423" s="10">
        <v>31008</v>
      </c>
      <c r="B1423" s="8">
        <v>8.8000000000000007</v>
      </c>
    </row>
    <row r="1424" spans="1:2" ht="13.8" x14ac:dyDescent="0.25">
      <c r="A1424" s="10">
        <v>31009</v>
      </c>
      <c r="B1424" s="8">
        <v>11.6</v>
      </c>
    </row>
    <row r="1425" spans="1:2" ht="13.8" x14ac:dyDescent="0.25">
      <c r="A1425" s="10">
        <v>31010</v>
      </c>
      <c r="B1425" s="8">
        <v>8.6</v>
      </c>
    </row>
    <row r="1426" spans="1:2" ht="13.8" x14ac:dyDescent="0.25">
      <c r="A1426" s="10">
        <v>31011</v>
      </c>
      <c r="B1426" s="8">
        <v>14.6</v>
      </c>
    </row>
    <row r="1427" spans="1:2" ht="13.8" x14ac:dyDescent="0.25">
      <c r="A1427" s="10">
        <v>31012</v>
      </c>
      <c r="B1427" s="8">
        <v>24.3</v>
      </c>
    </row>
    <row r="1428" spans="1:2" ht="13.8" x14ac:dyDescent="0.25">
      <c r="A1428" s="10">
        <v>31013</v>
      </c>
      <c r="B1428" s="8">
        <v>11.6</v>
      </c>
    </row>
    <row r="1429" spans="1:2" ht="13.8" x14ac:dyDescent="0.25">
      <c r="A1429" s="10">
        <v>31014</v>
      </c>
      <c r="B1429" s="8">
        <v>10.8</v>
      </c>
    </row>
    <row r="1430" spans="1:2" ht="13.8" x14ac:dyDescent="0.25">
      <c r="A1430" s="10">
        <v>31015</v>
      </c>
      <c r="B1430" s="8">
        <v>12</v>
      </c>
    </row>
    <row r="1431" spans="1:2" ht="13.8" x14ac:dyDescent="0.25">
      <c r="A1431" s="10">
        <v>31016</v>
      </c>
      <c r="B1431" s="8">
        <v>11</v>
      </c>
    </row>
    <row r="1432" spans="1:2" ht="13.8" x14ac:dyDescent="0.25">
      <c r="A1432" s="10">
        <v>31017</v>
      </c>
      <c r="B1432" s="8">
        <v>12.6</v>
      </c>
    </row>
    <row r="1433" spans="1:2" ht="13.8" x14ac:dyDescent="0.25">
      <c r="A1433" s="10">
        <v>31018</v>
      </c>
      <c r="B1433" s="8">
        <v>10.8</v>
      </c>
    </row>
    <row r="1434" spans="1:2" ht="13.8" x14ac:dyDescent="0.25">
      <c r="A1434" s="10">
        <v>31019</v>
      </c>
      <c r="B1434" s="8">
        <v>9.1</v>
      </c>
    </row>
    <row r="1435" spans="1:2" ht="13.8" x14ac:dyDescent="0.25">
      <c r="A1435" s="10">
        <v>31020</v>
      </c>
      <c r="B1435" s="8">
        <v>11</v>
      </c>
    </row>
    <row r="1436" spans="1:2" ht="13.8" x14ac:dyDescent="0.25">
      <c r="A1436" s="10">
        <v>31021</v>
      </c>
      <c r="B1436" s="8">
        <v>13</v>
      </c>
    </row>
    <row r="1437" spans="1:2" ht="13.8" x14ac:dyDescent="0.25">
      <c r="A1437" s="10">
        <v>31022</v>
      </c>
      <c r="B1437" s="8">
        <v>12.8</v>
      </c>
    </row>
    <row r="1438" spans="1:2" ht="13.8" x14ac:dyDescent="0.25">
      <c r="A1438" s="10">
        <v>31023</v>
      </c>
      <c r="B1438" s="8">
        <v>9.9</v>
      </c>
    </row>
    <row r="1439" spans="1:2" ht="13.8" x14ac:dyDescent="0.25">
      <c r="A1439" s="10">
        <v>31024</v>
      </c>
      <c r="B1439" s="8">
        <v>11.6</v>
      </c>
    </row>
    <row r="1440" spans="1:2" ht="13.8" x14ac:dyDescent="0.25">
      <c r="A1440" s="10">
        <v>31025</v>
      </c>
      <c r="B1440" s="8">
        <v>10.5</v>
      </c>
    </row>
    <row r="1441" spans="1:2" ht="13.8" x14ac:dyDescent="0.25">
      <c r="A1441" s="10">
        <v>31026</v>
      </c>
      <c r="B1441" s="8">
        <v>15.9</v>
      </c>
    </row>
    <row r="1442" spans="1:2" ht="13.8" x14ac:dyDescent="0.25">
      <c r="A1442" s="10">
        <v>31027</v>
      </c>
      <c r="B1442" s="8">
        <v>12.2</v>
      </c>
    </row>
    <row r="1443" spans="1:2" ht="13.8" x14ac:dyDescent="0.25">
      <c r="A1443" s="10">
        <v>31028</v>
      </c>
      <c r="B1443" s="8">
        <v>13</v>
      </c>
    </row>
    <row r="1444" spans="1:2" ht="13.8" x14ac:dyDescent="0.25">
      <c r="A1444" s="10">
        <v>31029</v>
      </c>
      <c r="B1444" s="8">
        <v>12.5</v>
      </c>
    </row>
    <row r="1445" spans="1:2" ht="13.8" x14ac:dyDescent="0.25">
      <c r="A1445" s="10">
        <v>31030</v>
      </c>
      <c r="B1445" s="8">
        <v>12.5</v>
      </c>
    </row>
    <row r="1446" spans="1:2" ht="13.8" x14ac:dyDescent="0.25">
      <c r="A1446" s="10">
        <v>31031</v>
      </c>
      <c r="B1446" s="8">
        <v>11.4</v>
      </c>
    </row>
    <row r="1447" spans="1:2" ht="13.8" x14ac:dyDescent="0.25">
      <c r="A1447" s="10">
        <v>31032</v>
      </c>
      <c r="B1447" s="8">
        <v>12.1</v>
      </c>
    </row>
    <row r="1448" spans="1:2" ht="13.8" x14ac:dyDescent="0.25">
      <c r="A1448" s="10">
        <v>31033</v>
      </c>
      <c r="B1448" s="8">
        <v>16.8</v>
      </c>
    </row>
    <row r="1449" spans="1:2" ht="13.8" x14ac:dyDescent="0.25">
      <c r="A1449" s="10">
        <v>31034</v>
      </c>
      <c r="B1449" s="8">
        <v>12.1</v>
      </c>
    </row>
    <row r="1450" spans="1:2" ht="13.8" x14ac:dyDescent="0.25">
      <c r="A1450" s="10">
        <v>31035</v>
      </c>
      <c r="B1450" s="8">
        <v>11.3</v>
      </c>
    </row>
    <row r="1451" spans="1:2" ht="13.8" x14ac:dyDescent="0.25">
      <c r="A1451" s="10">
        <v>31036</v>
      </c>
      <c r="B1451" s="8">
        <v>10.4</v>
      </c>
    </row>
    <row r="1452" spans="1:2" ht="13.8" x14ac:dyDescent="0.25">
      <c r="A1452" s="10">
        <v>31037</v>
      </c>
      <c r="B1452" s="8">
        <v>14.2</v>
      </c>
    </row>
    <row r="1453" spans="1:2" ht="13.8" x14ac:dyDescent="0.25">
      <c r="A1453" s="10">
        <v>31038</v>
      </c>
      <c r="B1453" s="8">
        <v>11.4</v>
      </c>
    </row>
    <row r="1454" spans="1:2" ht="13.8" x14ac:dyDescent="0.25">
      <c r="A1454" s="10">
        <v>31039</v>
      </c>
      <c r="B1454" s="8">
        <v>13.7</v>
      </c>
    </row>
    <row r="1455" spans="1:2" ht="13.8" x14ac:dyDescent="0.25">
      <c r="A1455" s="10">
        <v>31040</v>
      </c>
      <c r="B1455" s="8">
        <v>16.5</v>
      </c>
    </row>
    <row r="1456" spans="1:2" ht="13.8" x14ac:dyDescent="0.25">
      <c r="A1456" s="10">
        <v>31041</v>
      </c>
      <c r="B1456" s="8">
        <v>12.8</v>
      </c>
    </row>
    <row r="1457" spans="1:2" ht="13.8" x14ac:dyDescent="0.25">
      <c r="A1457" s="10">
        <v>31042</v>
      </c>
      <c r="B1457" s="8">
        <v>12.2</v>
      </c>
    </row>
    <row r="1458" spans="1:2" ht="13.8" x14ac:dyDescent="0.25">
      <c r="A1458" s="10">
        <v>31043</v>
      </c>
      <c r="B1458" s="8">
        <v>12</v>
      </c>
    </row>
    <row r="1459" spans="1:2" ht="13.8" x14ac:dyDescent="0.25">
      <c r="A1459" s="10">
        <v>31044</v>
      </c>
      <c r="B1459" s="8">
        <v>12.6</v>
      </c>
    </row>
    <row r="1460" spans="1:2" ht="13.8" x14ac:dyDescent="0.25">
      <c r="A1460" s="10">
        <v>31045</v>
      </c>
      <c r="B1460" s="8">
        <v>16</v>
      </c>
    </row>
    <row r="1461" spans="1:2" ht="13.8" x14ac:dyDescent="0.25">
      <c r="A1461" s="10">
        <v>31046</v>
      </c>
      <c r="B1461" s="8">
        <v>16.399999999999999</v>
      </c>
    </row>
    <row r="1462" spans="1:2" ht="13.8" x14ac:dyDescent="0.25">
      <c r="A1462" s="10">
        <v>31048</v>
      </c>
      <c r="B1462" s="8">
        <v>13.3</v>
      </c>
    </row>
    <row r="1463" spans="1:2" ht="13.8" x14ac:dyDescent="0.25">
      <c r="A1463" s="10">
        <v>31049</v>
      </c>
      <c r="B1463" s="8">
        <v>15.2</v>
      </c>
    </row>
    <row r="1464" spans="1:2" ht="13.8" x14ac:dyDescent="0.25">
      <c r="A1464" s="10">
        <v>31050</v>
      </c>
      <c r="B1464" s="8">
        <v>13.1</v>
      </c>
    </row>
    <row r="1465" spans="1:2" ht="13.8" x14ac:dyDescent="0.25">
      <c r="A1465" s="10">
        <v>31051</v>
      </c>
      <c r="B1465" s="8">
        <v>12.7</v>
      </c>
    </row>
    <row r="1466" spans="1:2" ht="13.8" x14ac:dyDescent="0.25">
      <c r="A1466" s="10">
        <v>31052</v>
      </c>
      <c r="B1466" s="8">
        <v>14.6</v>
      </c>
    </row>
    <row r="1467" spans="1:2" ht="13.8" x14ac:dyDescent="0.25">
      <c r="A1467" s="10">
        <v>31053</v>
      </c>
      <c r="B1467" s="8">
        <v>11</v>
      </c>
    </row>
    <row r="1468" spans="1:2" ht="13.8" x14ac:dyDescent="0.25">
      <c r="A1468" s="10">
        <v>31054</v>
      </c>
      <c r="B1468" s="8">
        <v>13.2</v>
      </c>
    </row>
    <row r="1469" spans="1:2" ht="13.8" x14ac:dyDescent="0.25">
      <c r="A1469" s="10">
        <v>31055</v>
      </c>
      <c r="B1469" s="8">
        <v>12.2</v>
      </c>
    </row>
    <row r="1470" spans="1:2" ht="13.8" x14ac:dyDescent="0.25">
      <c r="A1470" s="10">
        <v>31056</v>
      </c>
      <c r="B1470" s="8">
        <v>14.4</v>
      </c>
    </row>
    <row r="1471" spans="1:2" ht="13.8" x14ac:dyDescent="0.25">
      <c r="A1471" s="10">
        <v>31057</v>
      </c>
      <c r="B1471" s="8">
        <v>13.7</v>
      </c>
    </row>
    <row r="1472" spans="1:2" ht="13.8" x14ac:dyDescent="0.25">
      <c r="A1472" s="10">
        <v>31058</v>
      </c>
      <c r="B1472" s="8">
        <v>14.5</v>
      </c>
    </row>
    <row r="1473" spans="1:2" ht="13.8" x14ac:dyDescent="0.25">
      <c r="A1473" s="10">
        <v>31059</v>
      </c>
      <c r="B1473" s="8">
        <v>14.1</v>
      </c>
    </row>
    <row r="1474" spans="1:2" ht="13.8" x14ac:dyDescent="0.25">
      <c r="A1474" s="10">
        <v>31060</v>
      </c>
      <c r="B1474" s="8">
        <v>14.4</v>
      </c>
    </row>
    <row r="1475" spans="1:2" ht="13.8" x14ac:dyDescent="0.25">
      <c r="A1475" s="10">
        <v>31061</v>
      </c>
      <c r="B1475" s="8">
        <v>19.7</v>
      </c>
    </row>
    <row r="1476" spans="1:2" ht="13.8" x14ac:dyDescent="0.25">
      <c r="A1476" s="10">
        <v>31062</v>
      </c>
      <c r="B1476" s="8">
        <v>16.5</v>
      </c>
    </row>
    <row r="1477" spans="1:2" ht="13.8" x14ac:dyDescent="0.25">
      <c r="A1477" s="10">
        <v>31063</v>
      </c>
      <c r="B1477" s="8">
        <v>15.9</v>
      </c>
    </row>
    <row r="1478" spans="1:2" ht="13.8" x14ac:dyDescent="0.25">
      <c r="A1478" s="10">
        <v>31064</v>
      </c>
      <c r="B1478" s="8">
        <v>11.8</v>
      </c>
    </row>
    <row r="1479" spans="1:2" ht="13.8" x14ac:dyDescent="0.25">
      <c r="A1479" s="10">
        <v>31065</v>
      </c>
      <c r="B1479" s="8">
        <v>12</v>
      </c>
    </row>
    <row r="1480" spans="1:2" ht="13.8" x14ac:dyDescent="0.25">
      <c r="A1480" s="10">
        <v>31066</v>
      </c>
      <c r="B1480" s="8">
        <v>11.4</v>
      </c>
    </row>
    <row r="1481" spans="1:2" ht="13.8" x14ac:dyDescent="0.25">
      <c r="A1481" s="10">
        <v>31067</v>
      </c>
      <c r="B1481" s="8">
        <v>14.4</v>
      </c>
    </row>
    <row r="1482" spans="1:2" ht="13.8" x14ac:dyDescent="0.25">
      <c r="A1482" s="10">
        <v>31068</v>
      </c>
      <c r="B1482" s="8">
        <v>12.4</v>
      </c>
    </row>
    <row r="1483" spans="1:2" ht="13.8" x14ac:dyDescent="0.25">
      <c r="A1483" s="10">
        <v>31069</v>
      </c>
      <c r="B1483" s="8">
        <v>15.1</v>
      </c>
    </row>
    <row r="1484" spans="1:2" ht="13.8" x14ac:dyDescent="0.25">
      <c r="A1484" s="10">
        <v>31070</v>
      </c>
      <c r="B1484" s="8">
        <v>15.6</v>
      </c>
    </row>
    <row r="1485" spans="1:2" ht="13.8" x14ac:dyDescent="0.25">
      <c r="A1485" s="10">
        <v>31071</v>
      </c>
      <c r="B1485" s="8">
        <v>15.2</v>
      </c>
    </row>
    <row r="1486" spans="1:2" ht="13.8" x14ac:dyDescent="0.25">
      <c r="A1486" s="10">
        <v>31072</v>
      </c>
      <c r="B1486" s="8">
        <v>12.8</v>
      </c>
    </row>
    <row r="1487" spans="1:2" ht="13.8" x14ac:dyDescent="0.25">
      <c r="A1487" s="10">
        <v>31073</v>
      </c>
      <c r="B1487" s="8">
        <v>13.3</v>
      </c>
    </row>
    <row r="1488" spans="1:2" ht="13.8" x14ac:dyDescent="0.25">
      <c r="A1488" s="10">
        <v>31074</v>
      </c>
      <c r="B1488" s="8">
        <v>17.5</v>
      </c>
    </row>
    <row r="1489" spans="1:2" ht="13.8" x14ac:dyDescent="0.25">
      <c r="A1489" s="10">
        <v>31075</v>
      </c>
      <c r="B1489" s="8">
        <v>15.4</v>
      </c>
    </row>
    <row r="1490" spans="1:2" ht="13.8" x14ac:dyDescent="0.25">
      <c r="A1490" s="10">
        <v>31076</v>
      </c>
      <c r="B1490" s="8">
        <v>13.5</v>
      </c>
    </row>
    <row r="1491" spans="1:2" ht="13.8" x14ac:dyDescent="0.25">
      <c r="A1491" s="10">
        <v>31077</v>
      </c>
      <c r="B1491" s="8">
        <v>16.7</v>
      </c>
    </row>
    <row r="1492" spans="1:2" ht="13.8" x14ac:dyDescent="0.25">
      <c r="A1492" s="10">
        <v>31078</v>
      </c>
      <c r="B1492" s="8">
        <v>15.2</v>
      </c>
    </row>
    <row r="1493" spans="1:2" ht="13.8" x14ac:dyDescent="0.25">
      <c r="A1493" s="10">
        <v>31079</v>
      </c>
      <c r="B1493" s="8">
        <v>14.9</v>
      </c>
    </row>
    <row r="1494" spans="1:2" ht="13.8" x14ac:dyDescent="0.25">
      <c r="A1494" s="10">
        <v>31080</v>
      </c>
      <c r="B1494" s="8">
        <v>10.199999999999999</v>
      </c>
    </row>
    <row r="1495" spans="1:2" ht="13.8" x14ac:dyDescent="0.25">
      <c r="A1495" s="10">
        <v>31081</v>
      </c>
      <c r="B1495" s="8">
        <v>13.6</v>
      </c>
    </row>
    <row r="1496" spans="1:2" ht="13.8" x14ac:dyDescent="0.25">
      <c r="A1496" s="10">
        <v>31082</v>
      </c>
      <c r="B1496" s="8">
        <v>19</v>
      </c>
    </row>
    <row r="1497" spans="1:2" ht="13.8" x14ac:dyDescent="0.25">
      <c r="A1497" s="10">
        <v>31083</v>
      </c>
      <c r="B1497" s="8">
        <v>15.7</v>
      </c>
    </row>
    <row r="1498" spans="1:2" ht="13.8" x14ac:dyDescent="0.25">
      <c r="A1498" s="10">
        <v>31084</v>
      </c>
      <c r="B1498" s="8">
        <v>18</v>
      </c>
    </row>
    <row r="1499" spans="1:2" ht="13.8" x14ac:dyDescent="0.25">
      <c r="A1499" s="10">
        <v>31085</v>
      </c>
      <c r="B1499" s="8">
        <v>14.8</v>
      </c>
    </row>
    <row r="1500" spans="1:2" ht="13.8" x14ac:dyDescent="0.25">
      <c r="A1500" s="10">
        <v>31086</v>
      </c>
      <c r="B1500" s="8">
        <v>13.9</v>
      </c>
    </row>
    <row r="1501" spans="1:2" ht="13.8" x14ac:dyDescent="0.25">
      <c r="A1501" s="10">
        <v>31087</v>
      </c>
      <c r="B1501" s="8">
        <v>13</v>
      </c>
    </row>
    <row r="1502" spans="1:2" ht="13.8" x14ac:dyDescent="0.25">
      <c r="A1502" s="10">
        <v>31088</v>
      </c>
      <c r="B1502" s="8">
        <v>15.3</v>
      </c>
    </row>
    <row r="1503" spans="1:2" ht="13.8" x14ac:dyDescent="0.25">
      <c r="A1503" s="10">
        <v>31089</v>
      </c>
      <c r="B1503" s="8">
        <v>14.3</v>
      </c>
    </row>
    <row r="1504" spans="1:2" ht="13.8" x14ac:dyDescent="0.25">
      <c r="A1504" s="10">
        <v>31090</v>
      </c>
      <c r="B1504" s="8">
        <v>15.6</v>
      </c>
    </row>
    <row r="1505" spans="1:2" ht="13.8" x14ac:dyDescent="0.25">
      <c r="A1505" s="10">
        <v>31091</v>
      </c>
      <c r="B1505" s="8">
        <v>16</v>
      </c>
    </row>
    <row r="1506" spans="1:2" ht="13.8" x14ac:dyDescent="0.25">
      <c r="A1506" s="10">
        <v>31092</v>
      </c>
      <c r="B1506" s="8">
        <v>14.9</v>
      </c>
    </row>
    <row r="1507" spans="1:2" ht="13.8" x14ac:dyDescent="0.25">
      <c r="A1507" s="10">
        <v>31093</v>
      </c>
      <c r="B1507" s="8">
        <v>11.1</v>
      </c>
    </row>
    <row r="1508" spans="1:2" ht="13.8" x14ac:dyDescent="0.25">
      <c r="A1508" s="10">
        <v>31094</v>
      </c>
      <c r="B1508" s="8">
        <v>14.8</v>
      </c>
    </row>
    <row r="1509" spans="1:2" ht="13.8" x14ac:dyDescent="0.25">
      <c r="A1509" s="10">
        <v>31095</v>
      </c>
      <c r="B1509" s="8">
        <v>13</v>
      </c>
    </row>
    <row r="1510" spans="1:2" ht="13.8" x14ac:dyDescent="0.25">
      <c r="A1510" s="10">
        <v>31096</v>
      </c>
      <c r="B1510" s="8">
        <v>12.2</v>
      </c>
    </row>
    <row r="1511" spans="1:2" ht="13.8" x14ac:dyDescent="0.25">
      <c r="A1511" s="10">
        <v>31097</v>
      </c>
      <c r="B1511" s="8">
        <v>10.9</v>
      </c>
    </row>
    <row r="1512" spans="1:2" ht="13.8" x14ac:dyDescent="0.25">
      <c r="A1512" s="10">
        <v>31098</v>
      </c>
      <c r="B1512" s="8">
        <v>14.6</v>
      </c>
    </row>
    <row r="1513" spans="1:2" ht="13.8" x14ac:dyDescent="0.25">
      <c r="A1513" s="10">
        <v>31099</v>
      </c>
      <c r="B1513" s="8">
        <v>16.600000000000001</v>
      </c>
    </row>
    <row r="1514" spans="1:2" ht="13.8" x14ac:dyDescent="0.25">
      <c r="A1514" s="10">
        <v>31100</v>
      </c>
      <c r="B1514" s="8">
        <v>18.100000000000001</v>
      </c>
    </row>
    <row r="1515" spans="1:2" ht="13.8" x14ac:dyDescent="0.25">
      <c r="A1515" s="10">
        <v>31101</v>
      </c>
      <c r="B1515" s="8">
        <v>13.4</v>
      </c>
    </row>
    <row r="1516" spans="1:2" ht="13.8" x14ac:dyDescent="0.25">
      <c r="A1516" s="10">
        <v>31102</v>
      </c>
      <c r="B1516" s="8">
        <v>10.3</v>
      </c>
    </row>
    <row r="1517" spans="1:2" ht="13.8" x14ac:dyDescent="0.25">
      <c r="A1517" s="10">
        <v>31103</v>
      </c>
      <c r="B1517" s="8">
        <v>13.6</v>
      </c>
    </row>
    <row r="1518" spans="1:2" ht="13.8" x14ac:dyDescent="0.25">
      <c r="A1518" s="10">
        <v>31104</v>
      </c>
      <c r="B1518" s="8">
        <v>13.8</v>
      </c>
    </row>
    <row r="1519" spans="1:2" ht="13.8" x14ac:dyDescent="0.25">
      <c r="A1519" s="10">
        <v>31105</v>
      </c>
      <c r="B1519" s="8">
        <v>10.3</v>
      </c>
    </row>
    <row r="1520" spans="1:2" ht="13.8" x14ac:dyDescent="0.25">
      <c r="A1520" s="10">
        <v>31106</v>
      </c>
      <c r="B1520" s="8">
        <v>11</v>
      </c>
    </row>
    <row r="1521" spans="1:2" ht="13.8" x14ac:dyDescent="0.25">
      <c r="A1521" s="10">
        <v>31107</v>
      </c>
      <c r="B1521" s="8">
        <v>14.3</v>
      </c>
    </row>
    <row r="1522" spans="1:2" ht="13.8" x14ac:dyDescent="0.25">
      <c r="A1522" s="10">
        <v>31108</v>
      </c>
      <c r="B1522" s="8">
        <v>15.5</v>
      </c>
    </row>
    <row r="1523" spans="1:2" ht="13.8" x14ac:dyDescent="0.25">
      <c r="A1523" s="10">
        <v>31109</v>
      </c>
      <c r="B1523" s="8">
        <v>14.7</v>
      </c>
    </row>
    <row r="1524" spans="1:2" ht="13.8" x14ac:dyDescent="0.25">
      <c r="A1524" s="10">
        <v>31110</v>
      </c>
      <c r="B1524" s="8">
        <v>12.7</v>
      </c>
    </row>
    <row r="1525" spans="1:2" ht="13.8" x14ac:dyDescent="0.25">
      <c r="A1525" s="10">
        <v>31111</v>
      </c>
      <c r="B1525" s="8">
        <v>10.7</v>
      </c>
    </row>
    <row r="1526" spans="1:2" ht="13.8" x14ac:dyDescent="0.25">
      <c r="A1526" s="10">
        <v>31112</v>
      </c>
      <c r="B1526" s="8">
        <v>12.6</v>
      </c>
    </row>
    <row r="1527" spans="1:2" ht="13.8" x14ac:dyDescent="0.25">
      <c r="A1527" s="10">
        <v>31113</v>
      </c>
      <c r="B1527" s="8">
        <v>9.8000000000000007</v>
      </c>
    </row>
    <row r="1528" spans="1:2" ht="13.8" x14ac:dyDescent="0.25">
      <c r="A1528" s="10">
        <v>31114</v>
      </c>
      <c r="B1528" s="8">
        <v>13.2</v>
      </c>
    </row>
    <row r="1529" spans="1:2" ht="13.8" x14ac:dyDescent="0.25">
      <c r="A1529" s="10">
        <v>31115</v>
      </c>
      <c r="B1529" s="8">
        <v>15.2</v>
      </c>
    </row>
    <row r="1530" spans="1:2" ht="13.8" x14ac:dyDescent="0.25">
      <c r="A1530" s="10">
        <v>31116</v>
      </c>
      <c r="B1530" s="8">
        <v>16.600000000000001</v>
      </c>
    </row>
    <row r="1531" spans="1:2" ht="13.8" x14ac:dyDescent="0.25">
      <c r="A1531" s="10">
        <v>31117</v>
      </c>
      <c r="B1531" s="8">
        <v>21</v>
      </c>
    </row>
    <row r="1532" spans="1:2" ht="13.8" x14ac:dyDescent="0.25">
      <c r="A1532" s="10">
        <v>31118</v>
      </c>
      <c r="B1532" s="8">
        <v>22.4</v>
      </c>
    </row>
    <row r="1533" spans="1:2" ht="13.8" x14ac:dyDescent="0.25">
      <c r="A1533" s="10">
        <v>31119</v>
      </c>
      <c r="B1533" s="8">
        <v>17</v>
      </c>
    </row>
    <row r="1534" spans="1:2" ht="13.8" x14ac:dyDescent="0.25">
      <c r="A1534" s="10">
        <v>31120</v>
      </c>
      <c r="B1534" s="8">
        <v>21.7</v>
      </c>
    </row>
    <row r="1535" spans="1:2" ht="13.8" x14ac:dyDescent="0.25">
      <c r="A1535" s="10">
        <v>31121</v>
      </c>
      <c r="B1535" s="8">
        <v>21.4</v>
      </c>
    </row>
    <row r="1536" spans="1:2" ht="13.8" x14ac:dyDescent="0.25">
      <c r="A1536" s="10">
        <v>31122</v>
      </c>
      <c r="B1536" s="8">
        <v>18.600000000000001</v>
      </c>
    </row>
    <row r="1537" spans="1:2" ht="13.8" x14ac:dyDescent="0.25">
      <c r="A1537" s="10">
        <v>31123</v>
      </c>
      <c r="B1537" s="8">
        <v>16.2</v>
      </c>
    </row>
    <row r="1538" spans="1:2" ht="13.8" x14ac:dyDescent="0.25">
      <c r="A1538" s="10">
        <v>31124</v>
      </c>
      <c r="B1538" s="8">
        <v>16.8</v>
      </c>
    </row>
    <row r="1539" spans="1:2" ht="13.8" x14ac:dyDescent="0.25">
      <c r="A1539" s="10">
        <v>31125</v>
      </c>
      <c r="B1539" s="8">
        <v>17</v>
      </c>
    </row>
    <row r="1540" spans="1:2" ht="13.8" x14ac:dyDescent="0.25">
      <c r="A1540" s="10">
        <v>31126</v>
      </c>
      <c r="B1540" s="8">
        <v>18.399999999999999</v>
      </c>
    </row>
    <row r="1541" spans="1:2" ht="13.8" x14ac:dyDescent="0.25">
      <c r="A1541" s="10">
        <v>31127</v>
      </c>
      <c r="B1541" s="8">
        <v>17.2</v>
      </c>
    </row>
    <row r="1542" spans="1:2" ht="13.8" x14ac:dyDescent="0.25">
      <c r="A1542" s="10">
        <v>31128</v>
      </c>
      <c r="B1542" s="8">
        <v>18.399999999999999</v>
      </c>
    </row>
    <row r="1543" spans="1:2" ht="13.8" x14ac:dyDescent="0.25">
      <c r="A1543" s="10">
        <v>31129</v>
      </c>
      <c r="B1543" s="8">
        <v>18.8</v>
      </c>
    </row>
    <row r="1544" spans="1:2" ht="13.8" x14ac:dyDescent="0.25">
      <c r="A1544" s="10">
        <v>31130</v>
      </c>
      <c r="B1544" s="8">
        <v>16.5</v>
      </c>
    </row>
    <row r="1545" spans="1:2" ht="13.8" x14ac:dyDescent="0.25">
      <c r="A1545" s="10">
        <v>31131</v>
      </c>
      <c r="B1545" s="8">
        <v>13.3</v>
      </c>
    </row>
    <row r="1546" spans="1:2" ht="13.8" x14ac:dyDescent="0.25">
      <c r="A1546" s="10">
        <v>31132</v>
      </c>
      <c r="B1546" s="8">
        <v>12.2</v>
      </c>
    </row>
    <row r="1547" spans="1:2" ht="13.8" x14ac:dyDescent="0.25">
      <c r="A1547" s="10">
        <v>31133</v>
      </c>
      <c r="B1547" s="8">
        <v>11.3</v>
      </c>
    </row>
    <row r="1548" spans="1:2" ht="13.8" x14ac:dyDescent="0.25">
      <c r="A1548" s="10">
        <v>31134</v>
      </c>
      <c r="B1548" s="8">
        <v>13.8</v>
      </c>
    </row>
    <row r="1549" spans="1:2" ht="13.8" x14ac:dyDescent="0.25">
      <c r="A1549" s="10">
        <v>31135</v>
      </c>
      <c r="B1549" s="8">
        <v>16.600000000000001</v>
      </c>
    </row>
    <row r="1550" spans="1:2" ht="13.8" x14ac:dyDescent="0.25">
      <c r="A1550" s="10">
        <v>31136</v>
      </c>
      <c r="B1550" s="8">
        <v>14</v>
      </c>
    </row>
    <row r="1551" spans="1:2" ht="13.8" x14ac:dyDescent="0.25">
      <c r="A1551" s="10">
        <v>31137</v>
      </c>
      <c r="B1551" s="8">
        <v>14.3</v>
      </c>
    </row>
    <row r="1552" spans="1:2" ht="13.8" x14ac:dyDescent="0.25">
      <c r="A1552" s="10">
        <v>31138</v>
      </c>
      <c r="B1552" s="8">
        <v>16.399999999999999</v>
      </c>
    </row>
    <row r="1553" spans="1:2" ht="13.8" x14ac:dyDescent="0.25">
      <c r="A1553" s="10">
        <v>31139</v>
      </c>
      <c r="B1553" s="8">
        <v>11.9</v>
      </c>
    </row>
    <row r="1554" spans="1:2" ht="13.8" x14ac:dyDescent="0.25">
      <c r="A1554" s="10">
        <v>31140</v>
      </c>
      <c r="B1554" s="8">
        <v>15.7</v>
      </c>
    </row>
    <row r="1555" spans="1:2" ht="13.8" x14ac:dyDescent="0.25">
      <c r="A1555" s="10">
        <v>31141</v>
      </c>
      <c r="B1555" s="8">
        <v>17.600000000000001</v>
      </c>
    </row>
    <row r="1556" spans="1:2" ht="13.8" x14ac:dyDescent="0.25">
      <c r="A1556" s="10">
        <v>31142</v>
      </c>
      <c r="B1556" s="8">
        <v>17.5</v>
      </c>
    </row>
    <row r="1557" spans="1:2" ht="13.8" x14ac:dyDescent="0.25">
      <c r="A1557" s="10">
        <v>31143</v>
      </c>
      <c r="B1557" s="8">
        <v>15.9</v>
      </c>
    </row>
    <row r="1558" spans="1:2" ht="13.8" x14ac:dyDescent="0.25">
      <c r="A1558" s="10">
        <v>31144</v>
      </c>
      <c r="B1558" s="8">
        <v>16.2</v>
      </c>
    </row>
    <row r="1559" spans="1:2" ht="13.8" x14ac:dyDescent="0.25">
      <c r="A1559" s="10">
        <v>31145</v>
      </c>
      <c r="B1559" s="8">
        <v>16</v>
      </c>
    </row>
    <row r="1560" spans="1:2" ht="13.8" x14ac:dyDescent="0.25">
      <c r="A1560" s="10">
        <v>31146</v>
      </c>
      <c r="B1560" s="8">
        <v>15.9</v>
      </c>
    </row>
    <row r="1561" spans="1:2" ht="13.8" x14ac:dyDescent="0.25">
      <c r="A1561" s="10">
        <v>31147</v>
      </c>
      <c r="B1561" s="8">
        <v>16.2</v>
      </c>
    </row>
    <row r="1562" spans="1:2" ht="13.8" x14ac:dyDescent="0.25">
      <c r="A1562" s="10">
        <v>31148</v>
      </c>
      <c r="B1562" s="8">
        <v>16.2</v>
      </c>
    </row>
    <row r="1563" spans="1:2" ht="13.8" x14ac:dyDescent="0.25">
      <c r="A1563" s="10">
        <v>31149</v>
      </c>
      <c r="B1563" s="8">
        <v>19.5</v>
      </c>
    </row>
    <row r="1564" spans="1:2" ht="13.8" x14ac:dyDescent="0.25">
      <c r="A1564" s="10">
        <v>31150</v>
      </c>
      <c r="B1564" s="8">
        <v>18.2</v>
      </c>
    </row>
    <row r="1565" spans="1:2" ht="13.8" x14ac:dyDescent="0.25">
      <c r="A1565" s="10">
        <v>31151</v>
      </c>
      <c r="B1565" s="8">
        <v>21.8</v>
      </c>
    </row>
    <row r="1566" spans="1:2" ht="13.8" x14ac:dyDescent="0.25">
      <c r="A1566" s="10">
        <v>31152</v>
      </c>
      <c r="B1566" s="8">
        <v>15.1</v>
      </c>
    </row>
    <row r="1567" spans="1:2" ht="13.8" x14ac:dyDescent="0.25">
      <c r="A1567" s="10">
        <v>31153</v>
      </c>
      <c r="B1567" s="8">
        <v>11</v>
      </c>
    </row>
    <row r="1568" spans="1:2" ht="13.8" x14ac:dyDescent="0.25">
      <c r="A1568" s="10">
        <v>31154</v>
      </c>
      <c r="B1568" s="8">
        <v>8.1</v>
      </c>
    </row>
    <row r="1569" spans="1:2" ht="13.8" x14ac:dyDescent="0.25">
      <c r="A1569" s="10">
        <v>31155</v>
      </c>
      <c r="B1569" s="8">
        <v>9.5</v>
      </c>
    </row>
    <row r="1570" spans="1:2" ht="13.8" x14ac:dyDescent="0.25">
      <c r="A1570" s="10">
        <v>31156</v>
      </c>
      <c r="B1570" s="8">
        <v>9.3000000000000007</v>
      </c>
    </row>
    <row r="1571" spans="1:2" ht="13.8" x14ac:dyDescent="0.25">
      <c r="A1571" s="10">
        <v>31157</v>
      </c>
      <c r="B1571" s="8">
        <v>10.6</v>
      </c>
    </row>
    <row r="1572" spans="1:2" ht="13.8" x14ac:dyDescent="0.25">
      <c r="A1572" s="10">
        <v>31158</v>
      </c>
      <c r="B1572" s="8">
        <v>6.3</v>
      </c>
    </row>
    <row r="1573" spans="1:2" ht="13.8" x14ac:dyDescent="0.25">
      <c r="A1573" s="10">
        <v>31159</v>
      </c>
      <c r="B1573" s="8">
        <v>8.6</v>
      </c>
    </row>
    <row r="1574" spans="1:2" ht="13.8" x14ac:dyDescent="0.25">
      <c r="A1574" s="10">
        <v>31160</v>
      </c>
      <c r="B1574" s="8">
        <v>6.8</v>
      </c>
    </row>
    <row r="1575" spans="1:2" ht="13.8" x14ac:dyDescent="0.25">
      <c r="A1575" s="10">
        <v>31161</v>
      </c>
      <c r="B1575" s="8">
        <v>8.6999999999999993</v>
      </c>
    </row>
    <row r="1576" spans="1:2" ht="13.8" x14ac:dyDescent="0.25">
      <c r="A1576" s="10">
        <v>31162</v>
      </c>
      <c r="B1576" s="8">
        <v>8.4</v>
      </c>
    </row>
    <row r="1577" spans="1:2" ht="13.8" x14ac:dyDescent="0.25">
      <c r="A1577" s="10">
        <v>31163</v>
      </c>
      <c r="B1577" s="8">
        <v>9.3000000000000007</v>
      </c>
    </row>
    <row r="1578" spans="1:2" ht="13.8" x14ac:dyDescent="0.25">
      <c r="A1578" s="10">
        <v>31164</v>
      </c>
      <c r="B1578" s="8">
        <v>10</v>
      </c>
    </row>
    <row r="1579" spans="1:2" ht="13.8" x14ac:dyDescent="0.25">
      <c r="A1579" s="10">
        <v>31165</v>
      </c>
      <c r="B1579" s="8">
        <v>10.5</v>
      </c>
    </row>
    <row r="1580" spans="1:2" ht="13.8" x14ac:dyDescent="0.25">
      <c r="A1580" s="10">
        <v>31166</v>
      </c>
      <c r="B1580" s="8">
        <v>12</v>
      </c>
    </row>
    <row r="1581" spans="1:2" ht="13.8" x14ac:dyDescent="0.25">
      <c r="A1581" s="10">
        <v>31167</v>
      </c>
      <c r="B1581" s="8">
        <v>10.1</v>
      </c>
    </row>
    <row r="1582" spans="1:2" ht="13.8" x14ac:dyDescent="0.25">
      <c r="A1582" s="10">
        <v>31168</v>
      </c>
      <c r="B1582" s="8">
        <v>9.4</v>
      </c>
    </row>
    <row r="1583" spans="1:2" ht="13.8" x14ac:dyDescent="0.25">
      <c r="A1583" s="10">
        <v>31169</v>
      </c>
      <c r="B1583" s="8">
        <v>10.1</v>
      </c>
    </row>
    <row r="1584" spans="1:2" ht="13.8" x14ac:dyDescent="0.25">
      <c r="A1584" s="10">
        <v>31170</v>
      </c>
      <c r="B1584" s="8">
        <v>8</v>
      </c>
    </row>
    <row r="1585" spans="1:2" ht="13.8" x14ac:dyDescent="0.25">
      <c r="A1585" s="10">
        <v>31171</v>
      </c>
      <c r="B1585" s="8">
        <v>10.6</v>
      </c>
    </row>
    <row r="1586" spans="1:2" ht="13.8" x14ac:dyDescent="0.25">
      <c r="A1586" s="10">
        <v>31172</v>
      </c>
      <c r="B1586" s="8">
        <v>13.6</v>
      </c>
    </row>
    <row r="1587" spans="1:2" ht="13.8" x14ac:dyDescent="0.25">
      <c r="A1587" s="10">
        <v>31173</v>
      </c>
      <c r="B1587" s="8">
        <v>15.4</v>
      </c>
    </row>
    <row r="1588" spans="1:2" ht="13.8" x14ac:dyDescent="0.25">
      <c r="A1588" s="10">
        <v>31174</v>
      </c>
      <c r="B1588" s="8">
        <v>9</v>
      </c>
    </row>
    <row r="1589" spans="1:2" ht="13.8" x14ac:dyDescent="0.25">
      <c r="A1589" s="10">
        <v>31175</v>
      </c>
      <c r="B1589" s="8">
        <v>10.4</v>
      </c>
    </row>
    <row r="1590" spans="1:2" ht="13.8" x14ac:dyDescent="0.25">
      <c r="A1590" s="10">
        <v>31176</v>
      </c>
      <c r="B1590" s="8">
        <v>11</v>
      </c>
    </row>
    <row r="1591" spans="1:2" ht="13.8" x14ac:dyDescent="0.25">
      <c r="A1591" s="10">
        <v>31177</v>
      </c>
      <c r="B1591" s="8">
        <v>12.1</v>
      </c>
    </row>
    <row r="1592" spans="1:2" ht="13.8" x14ac:dyDescent="0.25">
      <c r="A1592" s="10">
        <v>31178</v>
      </c>
      <c r="B1592" s="8">
        <v>13.4</v>
      </c>
    </row>
    <row r="1593" spans="1:2" ht="13.8" x14ac:dyDescent="0.25">
      <c r="A1593" s="10">
        <v>31179</v>
      </c>
      <c r="B1593" s="8">
        <v>11.3</v>
      </c>
    </row>
    <row r="1594" spans="1:2" ht="13.8" x14ac:dyDescent="0.25">
      <c r="A1594" s="10">
        <v>31180</v>
      </c>
      <c r="B1594" s="8">
        <v>6.7</v>
      </c>
    </row>
    <row r="1595" spans="1:2" ht="13.8" x14ac:dyDescent="0.25">
      <c r="A1595" s="10">
        <v>31181</v>
      </c>
      <c r="B1595" s="8">
        <v>9.8000000000000007</v>
      </c>
    </row>
    <row r="1596" spans="1:2" ht="13.8" x14ac:dyDescent="0.25">
      <c r="A1596" s="10">
        <v>31182</v>
      </c>
      <c r="B1596" s="8">
        <v>10.8</v>
      </c>
    </row>
    <row r="1597" spans="1:2" ht="13.8" x14ac:dyDescent="0.25">
      <c r="A1597" s="10">
        <v>31183</v>
      </c>
      <c r="B1597" s="8">
        <v>7.8</v>
      </c>
    </row>
    <row r="1598" spans="1:2" ht="13.8" x14ac:dyDescent="0.25">
      <c r="A1598" s="10">
        <v>31184</v>
      </c>
      <c r="B1598" s="8">
        <v>4.5</v>
      </c>
    </row>
    <row r="1599" spans="1:2" ht="13.8" x14ac:dyDescent="0.25">
      <c r="A1599" s="10">
        <v>31185</v>
      </c>
      <c r="B1599" s="8">
        <v>7.6</v>
      </c>
    </row>
    <row r="1600" spans="1:2" ht="13.8" x14ac:dyDescent="0.25">
      <c r="A1600" s="10">
        <v>31186</v>
      </c>
      <c r="B1600" s="8">
        <v>6.9</v>
      </c>
    </row>
    <row r="1601" spans="1:2" ht="13.8" x14ac:dyDescent="0.25">
      <c r="A1601" s="10">
        <v>31187</v>
      </c>
      <c r="B1601" s="8">
        <v>7.5</v>
      </c>
    </row>
    <row r="1602" spans="1:2" ht="13.8" x14ac:dyDescent="0.25">
      <c r="A1602" s="10">
        <v>31188</v>
      </c>
      <c r="B1602" s="8">
        <v>8.5</v>
      </c>
    </row>
    <row r="1603" spans="1:2" ht="13.8" x14ac:dyDescent="0.25">
      <c r="A1603" s="10">
        <v>31189</v>
      </c>
      <c r="B1603" s="8">
        <v>5.5</v>
      </c>
    </row>
    <row r="1604" spans="1:2" ht="13.8" x14ac:dyDescent="0.25">
      <c r="A1604" s="10">
        <v>31190</v>
      </c>
      <c r="B1604" s="8">
        <v>9.5</v>
      </c>
    </row>
    <row r="1605" spans="1:2" ht="13.8" x14ac:dyDescent="0.25">
      <c r="A1605" s="10">
        <v>31191</v>
      </c>
      <c r="B1605" s="8">
        <v>7.3</v>
      </c>
    </row>
    <row r="1606" spans="1:2" ht="13.8" x14ac:dyDescent="0.25">
      <c r="A1606" s="10">
        <v>31192</v>
      </c>
      <c r="B1606" s="8">
        <v>5.4</v>
      </c>
    </row>
    <row r="1607" spans="1:2" ht="13.8" x14ac:dyDescent="0.25">
      <c r="A1607" s="10">
        <v>31193</v>
      </c>
      <c r="B1607" s="8">
        <v>5.5</v>
      </c>
    </row>
    <row r="1608" spans="1:2" ht="13.8" x14ac:dyDescent="0.25">
      <c r="A1608" s="10">
        <v>31194</v>
      </c>
      <c r="B1608" s="8">
        <v>8.1</v>
      </c>
    </row>
    <row r="1609" spans="1:2" ht="13.8" x14ac:dyDescent="0.25">
      <c r="A1609" s="10">
        <v>31195</v>
      </c>
      <c r="B1609" s="8">
        <v>11.2</v>
      </c>
    </row>
    <row r="1610" spans="1:2" ht="13.8" x14ac:dyDescent="0.25">
      <c r="A1610" s="10">
        <v>31196</v>
      </c>
      <c r="B1610" s="8">
        <v>13.4</v>
      </c>
    </row>
    <row r="1611" spans="1:2" ht="13.8" x14ac:dyDescent="0.25">
      <c r="A1611" s="10">
        <v>31197</v>
      </c>
      <c r="B1611" s="8">
        <v>11.6</v>
      </c>
    </row>
    <row r="1612" spans="1:2" ht="13.8" x14ac:dyDescent="0.25">
      <c r="A1612" s="10">
        <v>31198</v>
      </c>
      <c r="B1612" s="8">
        <v>10.1</v>
      </c>
    </row>
    <row r="1613" spans="1:2" ht="13.8" x14ac:dyDescent="0.25">
      <c r="A1613" s="10">
        <v>31199</v>
      </c>
      <c r="B1613" s="8">
        <v>4.3</v>
      </c>
    </row>
    <row r="1614" spans="1:2" ht="13.8" x14ac:dyDescent="0.25">
      <c r="A1614" s="10">
        <v>31200</v>
      </c>
      <c r="B1614" s="8">
        <v>5.5</v>
      </c>
    </row>
    <row r="1615" spans="1:2" ht="13.8" x14ac:dyDescent="0.25">
      <c r="A1615" s="10">
        <v>31201</v>
      </c>
      <c r="B1615" s="8">
        <v>4.4000000000000004</v>
      </c>
    </row>
    <row r="1616" spans="1:2" ht="13.8" x14ac:dyDescent="0.25">
      <c r="A1616" s="10">
        <v>31202</v>
      </c>
      <c r="B1616" s="8">
        <v>5.9</v>
      </c>
    </row>
    <row r="1617" spans="1:2" ht="13.8" x14ac:dyDescent="0.25">
      <c r="A1617" s="10">
        <v>31203</v>
      </c>
      <c r="B1617" s="8">
        <v>5.7</v>
      </c>
    </row>
    <row r="1618" spans="1:2" ht="13.8" x14ac:dyDescent="0.25">
      <c r="A1618" s="10">
        <v>31204</v>
      </c>
      <c r="B1618" s="8">
        <v>8.1999999999999993</v>
      </c>
    </row>
    <row r="1619" spans="1:2" ht="13.8" x14ac:dyDescent="0.25">
      <c r="A1619" s="10">
        <v>31205</v>
      </c>
      <c r="B1619" s="8">
        <v>8.1999999999999993</v>
      </c>
    </row>
    <row r="1620" spans="1:2" ht="13.8" x14ac:dyDescent="0.25">
      <c r="A1620" s="10">
        <v>31206</v>
      </c>
      <c r="B1620" s="8">
        <v>4.2</v>
      </c>
    </row>
    <row r="1621" spans="1:2" ht="13.8" x14ac:dyDescent="0.25">
      <c r="A1621" s="10">
        <v>31207</v>
      </c>
      <c r="B1621" s="8">
        <v>6.5</v>
      </c>
    </row>
    <row r="1622" spans="1:2" ht="13.8" x14ac:dyDescent="0.25">
      <c r="A1622" s="10">
        <v>31208</v>
      </c>
      <c r="B1622" s="8">
        <v>10</v>
      </c>
    </row>
    <row r="1623" spans="1:2" ht="13.8" x14ac:dyDescent="0.25">
      <c r="A1623" s="10">
        <v>31209</v>
      </c>
      <c r="B1623" s="8">
        <v>8.8000000000000007</v>
      </c>
    </row>
    <row r="1624" spans="1:2" ht="13.8" x14ac:dyDescent="0.25">
      <c r="A1624" s="10">
        <v>31210</v>
      </c>
      <c r="B1624" s="8">
        <v>6.6</v>
      </c>
    </row>
    <row r="1625" spans="1:2" ht="13.8" x14ac:dyDescent="0.25">
      <c r="A1625" s="10">
        <v>31211</v>
      </c>
      <c r="B1625" s="8">
        <v>7.8</v>
      </c>
    </row>
    <row r="1626" spans="1:2" ht="13.8" x14ac:dyDescent="0.25">
      <c r="A1626" s="10">
        <v>31212</v>
      </c>
      <c r="B1626" s="8">
        <v>10.1</v>
      </c>
    </row>
    <row r="1627" spans="1:2" ht="13.8" x14ac:dyDescent="0.25">
      <c r="A1627" s="10">
        <v>31213</v>
      </c>
      <c r="B1627" s="8">
        <v>7.1</v>
      </c>
    </row>
    <row r="1628" spans="1:2" ht="13.8" x14ac:dyDescent="0.25">
      <c r="A1628" s="10">
        <v>31214</v>
      </c>
      <c r="B1628" s="8">
        <v>7.7</v>
      </c>
    </row>
    <row r="1629" spans="1:2" ht="13.8" x14ac:dyDescent="0.25">
      <c r="A1629" s="10">
        <v>31215</v>
      </c>
      <c r="B1629" s="8">
        <v>8.5</v>
      </c>
    </row>
    <row r="1630" spans="1:2" ht="13.8" x14ac:dyDescent="0.25">
      <c r="A1630" s="10">
        <v>31216</v>
      </c>
      <c r="B1630" s="8">
        <v>7.3</v>
      </c>
    </row>
    <row r="1631" spans="1:2" ht="13.8" x14ac:dyDescent="0.25">
      <c r="A1631" s="10">
        <v>31217</v>
      </c>
      <c r="B1631" s="8">
        <v>6.9</v>
      </c>
    </row>
    <row r="1632" spans="1:2" ht="13.8" x14ac:dyDescent="0.25">
      <c r="A1632" s="10">
        <v>31218</v>
      </c>
      <c r="B1632" s="8">
        <v>8.4</v>
      </c>
    </row>
    <row r="1633" spans="1:2" ht="13.8" x14ac:dyDescent="0.25">
      <c r="A1633" s="10">
        <v>31219</v>
      </c>
      <c r="B1633" s="8">
        <v>7.1</v>
      </c>
    </row>
    <row r="1634" spans="1:2" ht="13.8" x14ac:dyDescent="0.25">
      <c r="A1634" s="10">
        <v>31220</v>
      </c>
      <c r="B1634" s="8">
        <v>6.3</v>
      </c>
    </row>
    <row r="1635" spans="1:2" ht="13.8" x14ac:dyDescent="0.25">
      <c r="A1635" s="10">
        <v>31221</v>
      </c>
      <c r="B1635" s="8">
        <v>0.6</v>
      </c>
    </row>
    <row r="1636" spans="1:2" ht="13.8" x14ac:dyDescent="0.25">
      <c r="A1636" s="10">
        <v>31222</v>
      </c>
      <c r="B1636" s="8">
        <v>1.6</v>
      </c>
    </row>
    <row r="1637" spans="1:2" ht="13.8" x14ac:dyDescent="0.25">
      <c r="A1637" s="10">
        <v>31223</v>
      </c>
      <c r="B1637" s="8">
        <v>7</v>
      </c>
    </row>
    <row r="1638" spans="1:2" ht="13.8" x14ac:dyDescent="0.25">
      <c r="A1638" s="10">
        <v>31224</v>
      </c>
      <c r="B1638" s="8">
        <v>8.3000000000000007</v>
      </c>
    </row>
    <row r="1639" spans="1:2" ht="13.8" x14ac:dyDescent="0.25">
      <c r="A1639" s="10">
        <v>31225</v>
      </c>
      <c r="B1639" s="8">
        <v>8</v>
      </c>
    </row>
    <row r="1640" spans="1:2" ht="13.8" x14ac:dyDescent="0.25">
      <c r="A1640" s="10">
        <v>31226</v>
      </c>
      <c r="B1640" s="8">
        <v>10.199999999999999</v>
      </c>
    </row>
    <row r="1641" spans="1:2" ht="13.8" x14ac:dyDescent="0.25">
      <c r="A1641" s="10">
        <v>31227</v>
      </c>
      <c r="B1641" s="8">
        <v>10.6</v>
      </c>
    </row>
    <row r="1642" spans="1:2" ht="13.8" x14ac:dyDescent="0.25">
      <c r="A1642" s="10">
        <v>31228</v>
      </c>
      <c r="B1642" s="8">
        <v>10.4</v>
      </c>
    </row>
    <row r="1643" spans="1:2" ht="13.8" x14ac:dyDescent="0.25">
      <c r="A1643" s="10">
        <v>31229</v>
      </c>
      <c r="B1643" s="8">
        <v>11.6</v>
      </c>
    </row>
    <row r="1644" spans="1:2" ht="13.8" x14ac:dyDescent="0.25">
      <c r="A1644" s="10">
        <v>31230</v>
      </c>
      <c r="B1644" s="8">
        <v>11</v>
      </c>
    </row>
    <row r="1645" spans="1:2" ht="13.8" x14ac:dyDescent="0.25">
      <c r="A1645" s="10">
        <v>31231</v>
      </c>
      <c r="B1645" s="8">
        <v>10.7</v>
      </c>
    </row>
    <row r="1646" spans="1:2" ht="13.8" x14ac:dyDescent="0.25">
      <c r="A1646" s="10">
        <v>31232</v>
      </c>
      <c r="B1646" s="8">
        <v>7.3</v>
      </c>
    </row>
    <row r="1647" spans="1:2" ht="13.8" x14ac:dyDescent="0.25">
      <c r="A1647" s="10">
        <v>31233</v>
      </c>
      <c r="B1647" s="8">
        <v>4.2</v>
      </c>
    </row>
    <row r="1648" spans="1:2" ht="13.8" x14ac:dyDescent="0.25">
      <c r="A1648" s="10">
        <v>31234</v>
      </c>
      <c r="B1648" s="8">
        <v>4.7</v>
      </c>
    </row>
    <row r="1649" spans="1:2" ht="13.8" x14ac:dyDescent="0.25">
      <c r="A1649" s="10">
        <v>31235</v>
      </c>
      <c r="B1649" s="8">
        <v>5.6</v>
      </c>
    </row>
    <row r="1650" spans="1:2" ht="13.8" x14ac:dyDescent="0.25">
      <c r="A1650" s="10">
        <v>31236</v>
      </c>
      <c r="B1650" s="8">
        <v>7.7</v>
      </c>
    </row>
    <row r="1651" spans="1:2" ht="13.8" x14ac:dyDescent="0.25">
      <c r="A1651" s="10">
        <v>31237</v>
      </c>
      <c r="B1651" s="8">
        <v>7.5</v>
      </c>
    </row>
    <row r="1652" spans="1:2" ht="13.8" x14ac:dyDescent="0.25">
      <c r="A1652" s="10">
        <v>31238</v>
      </c>
      <c r="B1652" s="8">
        <v>4.9000000000000004</v>
      </c>
    </row>
    <row r="1653" spans="1:2" ht="13.8" x14ac:dyDescent="0.25">
      <c r="A1653" s="10">
        <v>31239</v>
      </c>
      <c r="B1653" s="8">
        <v>5.9</v>
      </c>
    </row>
    <row r="1654" spans="1:2" ht="13.8" x14ac:dyDescent="0.25">
      <c r="A1654" s="10">
        <v>31240</v>
      </c>
      <c r="B1654" s="8">
        <v>7.8</v>
      </c>
    </row>
    <row r="1655" spans="1:2" ht="13.8" x14ac:dyDescent="0.25">
      <c r="A1655" s="10">
        <v>31241</v>
      </c>
      <c r="B1655" s="8">
        <v>5.8</v>
      </c>
    </row>
    <row r="1656" spans="1:2" ht="13.8" x14ac:dyDescent="0.25">
      <c r="A1656" s="10">
        <v>31242</v>
      </c>
      <c r="B1656" s="8">
        <v>7</v>
      </c>
    </row>
    <row r="1657" spans="1:2" ht="13.8" x14ac:dyDescent="0.25">
      <c r="A1657" s="10">
        <v>31243</v>
      </c>
      <c r="B1657" s="8">
        <v>8.4</v>
      </c>
    </row>
    <row r="1658" spans="1:2" ht="13.8" x14ac:dyDescent="0.25">
      <c r="A1658" s="10">
        <v>31244</v>
      </c>
      <c r="B1658" s="8">
        <v>6.2</v>
      </c>
    </row>
    <row r="1659" spans="1:2" ht="13.8" x14ac:dyDescent="0.25">
      <c r="A1659" s="10">
        <v>31245</v>
      </c>
      <c r="B1659" s="8">
        <v>7.5</v>
      </c>
    </row>
    <row r="1660" spans="1:2" ht="13.8" x14ac:dyDescent="0.25">
      <c r="A1660" s="10">
        <v>31246</v>
      </c>
      <c r="B1660" s="8">
        <v>4.8</v>
      </c>
    </row>
    <row r="1661" spans="1:2" ht="13.8" x14ac:dyDescent="0.25">
      <c r="A1661" s="10">
        <v>31247</v>
      </c>
      <c r="B1661" s="8">
        <v>3.3</v>
      </c>
    </row>
    <row r="1662" spans="1:2" ht="13.8" x14ac:dyDescent="0.25">
      <c r="A1662" s="10">
        <v>31248</v>
      </c>
      <c r="B1662" s="8">
        <v>3.2</v>
      </c>
    </row>
    <row r="1663" spans="1:2" ht="13.8" x14ac:dyDescent="0.25">
      <c r="A1663" s="10">
        <v>31249</v>
      </c>
      <c r="B1663" s="8">
        <v>7</v>
      </c>
    </row>
    <row r="1664" spans="1:2" ht="13.8" x14ac:dyDescent="0.25">
      <c r="A1664" s="10">
        <v>31250</v>
      </c>
      <c r="B1664" s="8">
        <v>8.4</v>
      </c>
    </row>
    <row r="1665" spans="1:2" ht="13.8" x14ac:dyDescent="0.25">
      <c r="A1665" s="10">
        <v>31251</v>
      </c>
      <c r="B1665" s="8">
        <v>0.3</v>
      </c>
    </row>
    <row r="1666" spans="1:2" ht="13.8" x14ac:dyDescent="0.25">
      <c r="A1666" s="10">
        <v>31252</v>
      </c>
      <c r="B1666" s="8">
        <v>0.3</v>
      </c>
    </row>
    <row r="1667" spans="1:2" ht="13.8" x14ac:dyDescent="0.25">
      <c r="A1667" s="10">
        <v>31253</v>
      </c>
      <c r="B1667" s="8">
        <v>2.1</v>
      </c>
    </row>
    <row r="1668" spans="1:2" ht="13.8" x14ac:dyDescent="0.25">
      <c r="A1668" s="10">
        <v>31254</v>
      </c>
      <c r="B1668" s="8">
        <v>8.5</v>
      </c>
    </row>
    <row r="1669" spans="1:2" ht="13.8" x14ac:dyDescent="0.25">
      <c r="A1669" s="10">
        <v>31255</v>
      </c>
      <c r="B1669" s="8">
        <v>1.4</v>
      </c>
    </row>
    <row r="1670" spans="1:2" ht="13.8" x14ac:dyDescent="0.25">
      <c r="A1670" s="10">
        <v>31256</v>
      </c>
      <c r="B1670" s="8">
        <v>4.0999999999999996</v>
      </c>
    </row>
    <row r="1671" spans="1:2" ht="13.8" x14ac:dyDescent="0.25">
      <c r="A1671" s="10">
        <v>31257</v>
      </c>
      <c r="B1671" s="8">
        <v>10.3</v>
      </c>
    </row>
    <row r="1672" spans="1:2" ht="13.8" x14ac:dyDescent="0.25">
      <c r="A1672" s="10">
        <v>31258</v>
      </c>
      <c r="B1672" s="8">
        <v>6.6</v>
      </c>
    </row>
    <row r="1673" spans="1:2" ht="13.8" x14ac:dyDescent="0.25">
      <c r="A1673" s="10">
        <v>31259</v>
      </c>
      <c r="B1673" s="8">
        <v>6.1</v>
      </c>
    </row>
    <row r="1674" spans="1:2" ht="13.8" x14ac:dyDescent="0.25">
      <c r="A1674" s="10">
        <v>31260</v>
      </c>
      <c r="B1674" s="8">
        <v>7</v>
      </c>
    </row>
    <row r="1675" spans="1:2" ht="13.8" x14ac:dyDescent="0.25">
      <c r="A1675" s="10">
        <v>31261</v>
      </c>
      <c r="B1675" s="8">
        <v>5.0999999999999996</v>
      </c>
    </row>
    <row r="1676" spans="1:2" ht="13.8" x14ac:dyDescent="0.25">
      <c r="A1676" s="10">
        <v>31262</v>
      </c>
      <c r="B1676" s="8">
        <v>6.3</v>
      </c>
    </row>
    <row r="1677" spans="1:2" ht="13.8" x14ac:dyDescent="0.25">
      <c r="A1677" s="10">
        <v>31263</v>
      </c>
      <c r="B1677" s="8">
        <v>6.9</v>
      </c>
    </row>
    <row r="1678" spans="1:2" ht="13.8" x14ac:dyDescent="0.25">
      <c r="A1678" s="10">
        <v>31264</v>
      </c>
      <c r="B1678" s="8">
        <v>11.4</v>
      </c>
    </row>
    <row r="1679" spans="1:2" ht="13.8" x14ac:dyDescent="0.25">
      <c r="A1679" s="10">
        <v>31265</v>
      </c>
      <c r="B1679" s="8">
        <v>10.4</v>
      </c>
    </row>
    <row r="1680" spans="1:2" ht="13.8" x14ac:dyDescent="0.25">
      <c r="A1680" s="10">
        <v>31266</v>
      </c>
      <c r="B1680" s="8">
        <v>10.3</v>
      </c>
    </row>
    <row r="1681" spans="1:2" ht="13.8" x14ac:dyDescent="0.25">
      <c r="A1681" s="10">
        <v>31267</v>
      </c>
      <c r="B1681" s="8">
        <v>9.1999999999999993</v>
      </c>
    </row>
    <row r="1682" spans="1:2" ht="13.8" x14ac:dyDescent="0.25">
      <c r="A1682" s="10">
        <v>31268</v>
      </c>
      <c r="B1682" s="8">
        <v>7.2</v>
      </c>
    </row>
    <row r="1683" spans="1:2" ht="13.8" x14ac:dyDescent="0.25">
      <c r="A1683" s="10">
        <v>31269</v>
      </c>
      <c r="B1683" s="8">
        <v>7.5</v>
      </c>
    </row>
    <row r="1684" spans="1:2" ht="13.8" x14ac:dyDescent="0.25">
      <c r="A1684" s="10">
        <v>31270</v>
      </c>
      <c r="B1684" s="8">
        <v>4</v>
      </c>
    </row>
    <row r="1685" spans="1:2" ht="13.8" x14ac:dyDescent="0.25">
      <c r="A1685" s="10">
        <v>31271</v>
      </c>
      <c r="B1685" s="8">
        <v>5.6</v>
      </c>
    </row>
    <row r="1686" spans="1:2" ht="13.8" x14ac:dyDescent="0.25">
      <c r="A1686" s="10">
        <v>31272</v>
      </c>
      <c r="B1686" s="8">
        <v>6.7</v>
      </c>
    </row>
    <row r="1687" spans="1:2" ht="13.8" x14ac:dyDescent="0.25">
      <c r="A1687" s="10">
        <v>31273</v>
      </c>
      <c r="B1687" s="8">
        <v>8.4</v>
      </c>
    </row>
    <row r="1688" spans="1:2" ht="13.8" x14ac:dyDescent="0.25">
      <c r="A1688" s="10">
        <v>31274</v>
      </c>
      <c r="B1688" s="8">
        <v>11</v>
      </c>
    </row>
    <row r="1689" spans="1:2" ht="13.8" x14ac:dyDescent="0.25">
      <c r="A1689" s="10">
        <v>31275</v>
      </c>
      <c r="B1689" s="8">
        <v>8.4</v>
      </c>
    </row>
    <row r="1690" spans="1:2" ht="13.8" x14ac:dyDescent="0.25">
      <c r="A1690" s="10">
        <v>31276</v>
      </c>
      <c r="B1690" s="8">
        <v>8.8000000000000007</v>
      </c>
    </row>
    <row r="1691" spans="1:2" ht="13.8" x14ac:dyDescent="0.25">
      <c r="A1691" s="10">
        <v>31277</v>
      </c>
      <c r="B1691" s="8">
        <v>8.6</v>
      </c>
    </row>
    <row r="1692" spans="1:2" ht="13.8" x14ac:dyDescent="0.25">
      <c r="A1692" s="10">
        <v>31278</v>
      </c>
      <c r="B1692" s="8">
        <v>8.3000000000000007</v>
      </c>
    </row>
    <row r="1693" spans="1:2" ht="13.8" x14ac:dyDescent="0.25">
      <c r="A1693" s="10">
        <v>31279</v>
      </c>
      <c r="B1693" s="8">
        <v>4</v>
      </c>
    </row>
    <row r="1694" spans="1:2" ht="13.8" x14ac:dyDescent="0.25">
      <c r="A1694" s="10">
        <v>31280</v>
      </c>
      <c r="B1694" s="8">
        <v>3.6</v>
      </c>
    </row>
    <row r="1695" spans="1:2" ht="13.8" x14ac:dyDescent="0.25">
      <c r="A1695" s="10">
        <v>31281</v>
      </c>
      <c r="B1695" s="8">
        <v>5.7</v>
      </c>
    </row>
    <row r="1696" spans="1:2" ht="13.8" x14ac:dyDescent="0.25">
      <c r="A1696" s="10">
        <v>31282</v>
      </c>
      <c r="B1696" s="8">
        <v>10.6</v>
      </c>
    </row>
    <row r="1697" spans="1:2" ht="13.8" x14ac:dyDescent="0.25">
      <c r="A1697" s="10">
        <v>31283</v>
      </c>
      <c r="B1697" s="8">
        <v>6.9</v>
      </c>
    </row>
    <row r="1698" spans="1:2" ht="13.8" x14ac:dyDescent="0.25">
      <c r="A1698" s="10">
        <v>31284</v>
      </c>
      <c r="B1698" s="8">
        <v>10</v>
      </c>
    </row>
    <row r="1699" spans="1:2" ht="13.8" x14ac:dyDescent="0.25">
      <c r="A1699" s="10">
        <v>31285</v>
      </c>
      <c r="B1699" s="8">
        <v>9.8000000000000007</v>
      </c>
    </row>
    <row r="1700" spans="1:2" ht="13.8" x14ac:dyDescent="0.25">
      <c r="A1700" s="10">
        <v>31286</v>
      </c>
      <c r="B1700" s="8">
        <v>7.2</v>
      </c>
    </row>
    <row r="1701" spans="1:2" ht="13.8" x14ac:dyDescent="0.25">
      <c r="A1701" s="10">
        <v>31287</v>
      </c>
      <c r="B1701" s="8">
        <v>10.5</v>
      </c>
    </row>
    <row r="1702" spans="1:2" ht="13.8" x14ac:dyDescent="0.25">
      <c r="A1702" s="10">
        <v>31288</v>
      </c>
      <c r="B1702" s="8">
        <v>3.6</v>
      </c>
    </row>
    <row r="1703" spans="1:2" ht="13.8" x14ac:dyDescent="0.25">
      <c r="A1703" s="10">
        <v>31289</v>
      </c>
      <c r="B1703" s="8">
        <v>5.3</v>
      </c>
    </row>
    <row r="1704" spans="1:2" ht="13.8" x14ac:dyDescent="0.25">
      <c r="A1704" s="10">
        <v>31290</v>
      </c>
      <c r="B1704" s="8">
        <v>8.4</v>
      </c>
    </row>
    <row r="1705" spans="1:2" ht="13.8" x14ac:dyDescent="0.25">
      <c r="A1705" s="10">
        <v>31291</v>
      </c>
      <c r="B1705" s="8">
        <v>10.3</v>
      </c>
    </row>
    <row r="1706" spans="1:2" ht="13.8" x14ac:dyDescent="0.25">
      <c r="A1706" s="10">
        <v>31292</v>
      </c>
      <c r="B1706" s="8">
        <v>7.9</v>
      </c>
    </row>
    <row r="1707" spans="1:2" ht="13.8" x14ac:dyDescent="0.25">
      <c r="A1707" s="10">
        <v>31293</v>
      </c>
      <c r="B1707" s="8">
        <v>8.5</v>
      </c>
    </row>
    <row r="1708" spans="1:2" ht="13.8" x14ac:dyDescent="0.25">
      <c r="A1708" s="10">
        <v>31294</v>
      </c>
      <c r="B1708" s="8">
        <v>7.9</v>
      </c>
    </row>
    <row r="1709" spans="1:2" ht="13.8" x14ac:dyDescent="0.25">
      <c r="A1709" s="10">
        <v>31295</v>
      </c>
      <c r="B1709" s="8">
        <v>8</v>
      </c>
    </row>
    <row r="1710" spans="1:2" ht="13.8" x14ac:dyDescent="0.25">
      <c r="A1710" s="10">
        <v>31296</v>
      </c>
      <c r="B1710" s="8">
        <v>9.8000000000000007</v>
      </c>
    </row>
    <row r="1711" spans="1:2" ht="13.8" x14ac:dyDescent="0.25">
      <c r="A1711" s="10">
        <v>31297</v>
      </c>
      <c r="B1711" s="8">
        <v>6.7</v>
      </c>
    </row>
    <row r="1712" spans="1:2" ht="13.8" x14ac:dyDescent="0.25">
      <c r="A1712" s="10">
        <v>31298</v>
      </c>
      <c r="B1712" s="8">
        <v>4.8</v>
      </c>
    </row>
    <row r="1713" spans="1:2" ht="13.8" x14ac:dyDescent="0.25">
      <c r="A1713" s="10">
        <v>31299</v>
      </c>
      <c r="B1713" s="8">
        <v>9.9</v>
      </c>
    </row>
    <row r="1714" spans="1:2" ht="13.8" x14ac:dyDescent="0.25">
      <c r="A1714" s="10">
        <v>31300</v>
      </c>
      <c r="B1714" s="8">
        <v>12.8</v>
      </c>
    </row>
    <row r="1715" spans="1:2" ht="13.8" x14ac:dyDescent="0.25">
      <c r="A1715" s="10">
        <v>31301</v>
      </c>
      <c r="B1715" s="8">
        <v>10.9</v>
      </c>
    </row>
    <row r="1716" spans="1:2" ht="13.8" x14ac:dyDescent="0.25">
      <c r="A1716" s="10">
        <v>31302</v>
      </c>
      <c r="B1716" s="8">
        <v>11.7</v>
      </c>
    </row>
    <row r="1717" spans="1:2" ht="13.8" x14ac:dyDescent="0.25">
      <c r="A1717" s="10">
        <v>31303</v>
      </c>
      <c r="B1717" s="8">
        <v>11.7</v>
      </c>
    </row>
    <row r="1718" spans="1:2" ht="13.8" x14ac:dyDescent="0.25">
      <c r="A1718" s="10">
        <v>31304</v>
      </c>
      <c r="B1718" s="8">
        <v>11</v>
      </c>
    </row>
    <row r="1719" spans="1:2" ht="13.8" x14ac:dyDescent="0.25">
      <c r="A1719" s="10">
        <v>31305</v>
      </c>
      <c r="B1719" s="8">
        <v>8.1999999999999993</v>
      </c>
    </row>
    <row r="1720" spans="1:2" ht="13.8" x14ac:dyDescent="0.25">
      <c r="A1720" s="10">
        <v>31306</v>
      </c>
      <c r="B1720" s="8">
        <v>7.5</v>
      </c>
    </row>
    <row r="1721" spans="1:2" ht="13.8" x14ac:dyDescent="0.25">
      <c r="A1721" s="10">
        <v>31307</v>
      </c>
      <c r="B1721" s="8">
        <v>5.4</v>
      </c>
    </row>
    <row r="1722" spans="1:2" ht="13.8" x14ac:dyDescent="0.25">
      <c r="A1722" s="10">
        <v>31308</v>
      </c>
      <c r="B1722" s="8">
        <v>7.2</v>
      </c>
    </row>
    <row r="1723" spans="1:2" ht="13.8" x14ac:dyDescent="0.25">
      <c r="A1723" s="10">
        <v>31309</v>
      </c>
      <c r="B1723" s="8">
        <v>9.6999999999999993</v>
      </c>
    </row>
    <row r="1724" spans="1:2" ht="13.8" x14ac:dyDescent="0.25">
      <c r="A1724" s="10">
        <v>31310</v>
      </c>
      <c r="B1724" s="8">
        <v>8.4</v>
      </c>
    </row>
    <row r="1725" spans="1:2" ht="13.8" x14ac:dyDescent="0.25">
      <c r="A1725" s="10">
        <v>31311</v>
      </c>
      <c r="B1725" s="8">
        <v>9</v>
      </c>
    </row>
    <row r="1726" spans="1:2" ht="13.8" x14ac:dyDescent="0.25">
      <c r="A1726" s="10">
        <v>31312</v>
      </c>
      <c r="B1726" s="8">
        <v>8.6999999999999993</v>
      </c>
    </row>
    <row r="1727" spans="1:2" ht="13.8" x14ac:dyDescent="0.25">
      <c r="A1727" s="10">
        <v>31313</v>
      </c>
      <c r="B1727" s="8">
        <v>6.6</v>
      </c>
    </row>
    <row r="1728" spans="1:2" ht="13.8" x14ac:dyDescent="0.25">
      <c r="A1728" s="10">
        <v>31314</v>
      </c>
      <c r="B1728" s="8">
        <v>11.6</v>
      </c>
    </row>
    <row r="1729" spans="1:2" ht="13.8" x14ac:dyDescent="0.25">
      <c r="A1729" s="10">
        <v>31315</v>
      </c>
      <c r="B1729" s="8">
        <v>13.1</v>
      </c>
    </row>
    <row r="1730" spans="1:2" ht="13.8" x14ac:dyDescent="0.25">
      <c r="A1730" s="10">
        <v>31316</v>
      </c>
      <c r="B1730" s="8">
        <v>6.7</v>
      </c>
    </row>
    <row r="1731" spans="1:2" ht="13.8" x14ac:dyDescent="0.25">
      <c r="A1731" s="10">
        <v>31317</v>
      </c>
      <c r="B1731" s="8">
        <v>6.5</v>
      </c>
    </row>
    <row r="1732" spans="1:2" ht="13.8" x14ac:dyDescent="0.25">
      <c r="A1732" s="10">
        <v>31318</v>
      </c>
      <c r="B1732" s="8">
        <v>7.7</v>
      </c>
    </row>
    <row r="1733" spans="1:2" ht="13.8" x14ac:dyDescent="0.25">
      <c r="A1733" s="10">
        <v>31319</v>
      </c>
      <c r="B1733" s="8">
        <v>8.6999999999999993</v>
      </c>
    </row>
    <row r="1734" spans="1:2" ht="13.8" x14ac:dyDescent="0.25">
      <c r="A1734" s="10">
        <v>31320</v>
      </c>
      <c r="B1734" s="8">
        <v>7.2</v>
      </c>
    </row>
    <row r="1735" spans="1:2" ht="13.8" x14ac:dyDescent="0.25">
      <c r="A1735" s="10">
        <v>31321</v>
      </c>
      <c r="B1735" s="8">
        <v>10.5</v>
      </c>
    </row>
    <row r="1736" spans="1:2" ht="13.8" x14ac:dyDescent="0.25">
      <c r="A1736" s="10">
        <v>31322</v>
      </c>
      <c r="B1736" s="8">
        <v>8.6</v>
      </c>
    </row>
    <row r="1737" spans="1:2" ht="13.8" x14ac:dyDescent="0.25">
      <c r="A1737" s="10">
        <v>31323</v>
      </c>
      <c r="B1737" s="8">
        <v>7.2</v>
      </c>
    </row>
    <row r="1738" spans="1:2" ht="13.8" x14ac:dyDescent="0.25">
      <c r="A1738" s="10">
        <v>31324</v>
      </c>
      <c r="B1738" s="8">
        <v>11.4</v>
      </c>
    </row>
    <row r="1739" spans="1:2" ht="13.8" x14ac:dyDescent="0.25">
      <c r="A1739" s="10">
        <v>31325</v>
      </c>
      <c r="B1739" s="8">
        <v>16.2</v>
      </c>
    </row>
    <row r="1740" spans="1:2" ht="13.8" x14ac:dyDescent="0.25">
      <c r="A1740" s="10">
        <v>31326</v>
      </c>
      <c r="B1740" s="8">
        <v>6.1</v>
      </c>
    </row>
    <row r="1741" spans="1:2" ht="13.8" x14ac:dyDescent="0.25">
      <c r="A1741" s="10">
        <v>31327</v>
      </c>
      <c r="B1741" s="8">
        <v>9.6</v>
      </c>
    </row>
    <row r="1742" spans="1:2" ht="13.8" x14ac:dyDescent="0.25">
      <c r="A1742" s="10">
        <v>31328</v>
      </c>
      <c r="B1742" s="8">
        <v>11.1</v>
      </c>
    </row>
    <row r="1743" spans="1:2" ht="13.8" x14ac:dyDescent="0.25">
      <c r="A1743" s="10">
        <v>31329</v>
      </c>
      <c r="B1743" s="8">
        <v>13.6</v>
      </c>
    </row>
    <row r="1744" spans="1:2" ht="13.8" x14ac:dyDescent="0.25">
      <c r="A1744" s="10">
        <v>31330</v>
      </c>
      <c r="B1744" s="8">
        <v>10.7</v>
      </c>
    </row>
    <row r="1745" spans="1:2" ht="13.8" x14ac:dyDescent="0.25">
      <c r="A1745" s="10">
        <v>31331</v>
      </c>
      <c r="B1745" s="8">
        <v>14.7</v>
      </c>
    </row>
    <row r="1746" spans="1:2" ht="13.8" x14ac:dyDescent="0.25">
      <c r="A1746" s="10">
        <v>31332</v>
      </c>
      <c r="B1746" s="8">
        <v>11.6</v>
      </c>
    </row>
    <row r="1747" spans="1:2" ht="13.8" x14ac:dyDescent="0.25">
      <c r="A1747" s="10">
        <v>31333</v>
      </c>
      <c r="B1747" s="8">
        <v>7.3</v>
      </c>
    </row>
    <row r="1748" spans="1:2" ht="13.8" x14ac:dyDescent="0.25">
      <c r="A1748" s="10">
        <v>31334</v>
      </c>
      <c r="B1748" s="8">
        <v>8</v>
      </c>
    </row>
    <row r="1749" spans="1:2" ht="13.8" x14ac:dyDescent="0.25">
      <c r="A1749" s="10">
        <v>31335</v>
      </c>
      <c r="B1749" s="8">
        <v>9.6</v>
      </c>
    </row>
    <row r="1750" spans="1:2" ht="13.8" x14ac:dyDescent="0.25">
      <c r="A1750" s="10">
        <v>31336</v>
      </c>
      <c r="B1750" s="8">
        <v>16</v>
      </c>
    </row>
    <row r="1751" spans="1:2" ht="13.8" x14ac:dyDescent="0.25">
      <c r="A1751" s="10">
        <v>31337</v>
      </c>
      <c r="B1751" s="8">
        <v>15.1</v>
      </c>
    </row>
    <row r="1752" spans="1:2" ht="13.8" x14ac:dyDescent="0.25">
      <c r="A1752" s="10">
        <v>31338</v>
      </c>
      <c r="B1752" s="8">
        <v>12.8</v>
      </c>
    </row>
    <row r="1753" spans="1:2" ht="13.8" x14ac:dyDescent="0.25">
      <c r="A1753" s="10">
        <v>31339</v>
      </c>
      <c r="B1753" s="8">
        <v>6.2</v>
      </c>
    </row>
    <row r="1754" spans="1:2" ht="13.8" x14ac:dyDescent="0.25">
      <c r="A1754" s="10">
        <v>31340</v>
      </c>
      <c r="B1754" s="8">
        <v>7.1</v>
      </c>
    </row>
    <row r="1755" spans="1:2" ht="13.8" x14ac:dyDescent="0.25">
      <c r="A1755" s="10">
        <v>31341</v>
      </c>
      <c r="B1755" s="8">
        <v>8.4</v>
      </c>
    </row>
    <row r="1756" spans="1:2" ht="13.8" x14ac:dyDescent="0.25">
      <c r="A1756" s="10">
        <v>31342</v>
      </c>
      <c r="B1756" s="8">
        <v>10</v>
      </c>
    </row>
    <row r="1757" spans="1:2" ht="13.8" x14ac:dyDescent="0.25">
      <c r="A1757" s="10">
        <v>31343</v>
      </c>
      <c r="B1757" s="8">
        <v>12.7</v>
      </c>
    </row>
    <row r="1758" spans="1:2" ht="13.8" x14ac:dyDescent="0.25">
      <c r="A1758" s="10">
        <v>31344</v>
      </c>
      <c r="B1758" s="8">
        <v>10</v>
      </c>
    </row>
    <row r="1759" spans="1:2" ht="13.8" x14ac:dyDescent="0.25">
      <c r="A1759" s="10">
        <v>31345</v>
      </c>
      <c r="B1759" s="8">
        <v>10.199999999999999</v>
      </c>
    </row>
    <row r="1760" spans="1:2" ht="13.8" x14ac:dyDescent="0.25">
      <c r="A1760" s="10">
        <v>31346</v>
      </c>
      <c r="B1760" s="8">
        <v>6.5</v>
      </c>
    </row>
    <row r="1761" spans="1:2" ht="13.8" x14ac:dyDescent="0.25">
      <c r="A1761" s="10">
        <v>31347</v>
      </c>
      <c r="B1761" s="8">
        <v>9.1999999999999993</v>
      </c>
    </row>
    <row r="1762" spans="1:2" ht="13.8" x14ac:dyDescent="0.25">
      <c r="A1762" s="10">
        <v>31348</v>
      </c>
      <c r="B1762" s="8">
        <v>11.9</v>
      </c>
    </row>
    <row r="1763" spans="1:2" ht="13.8" x14ac:dyDescent="0.25">
      <c r="A1763" s="10">
        <v>31349</v>
      </c>
      <c r="B1763" s="8">
        <v>14.7</v>
      </c>
    </row>
    <row r="1764" spans="1:2" ht="13.8" x14ac:dyDescent="0.25">
      <c r="A1764" s="10">
        <v>31350</v>
      </c>
      <c r="B1764" s="8">
        <v>11.4</v>
      </c>
    </row>
    <row r="1765" spans="1:2" ht="13.8" x14ac:dyDescent="0.25">
      <c r="A1765" s="10">
        <v>31351</v>
      </c>
      <c r="B1765" s="8">
        <v>6.8</v>
      </c>
    </row>
    <row r="1766" spans="1:2" ht="13.8" x14ac:dyDescent="0.25">
      <c r="A1766" s="10">
        <v>31352</v>
      </c>
      <c r="B1766" s="8">
        <v>7.4</v>
      </c>
    </row>
    <row r="1767" spans="1:2" ht="13.8" x14ac:dyDescent="0.25">
      <c r="A1767" s="10">
        <v>31353</v>
      </c>
      <c r="B1767" s="8">
        <v>11.2</v>
      </c>
    </row>
    <row r="1768" spans="1:2" ht="13.8" x14ac:dyDescent="0.25">
      <c r="A1768" s="10">
        <v>31354</v>
      </c>
      <c r="B1768" s="8">
        <v>9.1999999999999993</v>
      </c>
    </row>
    <row r="1769" spans="1:2" ht="13.8" x14ac:dyDescent="0.25">
      <c r="A1769" s="10">
        <v>31355</v>
      </c>
      <c r="B1769" s="8">
        <v>12.6</v>
      </c>
    </row>
    <row r="1770" spans="1:2" ht="13.8" x14ac:dyDescent="0.25">
      <c r="A1770" s="10">
        <v>31356</v>
      </c>
      <c r="B1770" s="8">
        <v>16</v>
      </c>
    </row>
    <row r="1771" spans="1:2" ht="13.8" x14ac:dyDescent="0.25">
      <c r="A1771" s="10">
        <v>31357</v>
      </c>
      <c r="B1771" s="8">
        <v>17.100000000000001</v>
      </c>
    </row>
    <row r="1772" spans="1:2" ht="13.8" x14ac:dyDescent="0.25">
      <c r="A1772" s="10">
        <v>31358</v>
      </c>
      <c r="B1772" s="8">
        <v>15.3</v>
      </c>
    </row>
    <row r="1773" spans="1:2" ht="13.8" x14ac:dyDescent="0.25">
      <c r="A1773" s="10">
        <v>31359</v>
      </c>
      <c r="B1773" s="8">
        <v>13.3</v>
      </c>
    </row>
    <row r="1774" spans="1:2" ht="13.8" x14ac:dyDescent="0.25">
      <c r="A1774" s="10">
        <v>31360</v>
      </c>
      <c r="B1774" s="8">
        <v>15.4</v>
      </c>
    </row>
    <row r="1775" spans="1:2" ht="13.8" x14ac:dyDescent="0.25">
      <c r="A1775" s="10">
        <v>31361</v>
      </c>
      <c r="B1775" s="8">
        <v>13.2</v>
      </c>
    </row>
    <row r="1776" spans="1:2" ht="13.8" x14ac:dyDescent="0.25">
      <c r="A1776" s="10">
        <v>31362</v>
      </c>
      <c r="B1776" s="8">
        <v>14.4</v>
      </c>
    </row>
    <row r="1777" spans="1:2" ht="13.8" x14ac:dyDescent="0.25">
      <c r="A1777" s="10">
        <v>31363</v>
      </c>
      <c r="B1777" s="8">
        <v>14</v>
      </c>
    </row>
    <row r="1778" spans="1:2" ht="13.8" x14ac:dyDescent="0.25">
      <c r="A1778" s="10">
        <v>31364</v>
      </c>
      <c r="B1778" s="8">
        <v>15.5</v>
      </c>
    </row>
    <row r="1779" spans="1:2" ht="13.8" x14ac:dyDescent="0.25">
      <c r="A1779" s="10">
        <v>31365</v>
      </c>
      <c r="B1779" s="8">
        <v>21</v>
      </c>
    </row>
    <row r="1780" spans="1:2" ht="13.8" x14ac:dyDescent="0.25">
      <c r="A1780" s="10">
        <v>31366</v>
      </c>
      <c r="B1780" s="8">
        <v>10</v>
      </c>
    </row>
    <row r="1781" spans="1:2" ht="13.8" x14ac:dyDescent="0.25">
      <c r="A1781" s="10">
        <v>31367</v>
      </c>
      <c r="B1781" s="8">
        <v>9.6</v>
      </c>
    </row>
    <row r="1782" spans="1:2" ht="13.8" x14ac:dyDescent="0.25">
      <c r="A1782" s="10">
        <v>31368</v>
      </c>
      <c r="B1782" s="8">
        <v>12</v>
      </c>
    </row>
    <row r="1783" spans="1:2" ht="13.8" x14ac:dyDescent="0.25">
      <c r="A1783" s="10">
        <v>31369</v>
      </c>
      <c r="B1783" s="8">
        <v>12.2</v>
      </c>
    </row>
    <row r="1784" spans="1:2" ht="13.8" x14ac:dyDescent="0.25">
      <c r="A1784" s="10">
        <v>31370</v>
      </c>
      <c r="B1784" s="8">
        <v>11.3</v>
      </c>
    </row>
    <row r="1785" spans="1:2" ht="13.8" x14ac:dyDescent="0.25">
      <c r="A1785" s="10">
        <v>31371</v>
      </c>
      <c r="B1785" s="8">
        <v>13.2</v>
      </c>
    </row>
    <row r="1786" spans="1:2" ht="13.8" x14ac:dyDescent="0.25">
      <c r="A1786" s="10">
        <v>31372</v>
      </c>
      <c r="B1786" s="8">
        <v>10.5</v>
      </c>
    </row>
    <row r="1787" spans="1:2" ht="13.8" x14ac:dyDescent="0.25">
      <c r="A1787" s="10">
        <v>31373</v>
      </c>
      <c r="B1787" s="8">
        <v>10.1</v>
      </c>
    </row>
    <row r="1788" spans="1:2" ht="13.8" x14ac:dyDescent="0.25">
      <c r="A1788" s="10">
        <v>31374</v>
      </c>
      <c r="B1788" s="8">
        <v>8.8000000000000007</v>
      </c>
    </row>
    <row r="1789" spans="1:2" ht="13.8" x14ac:dyDescent="0.25">
      <c r="A1789" s="10">
        <v>31375</v>
      </c>
      <c r="B1789" s="8">
        <v>13.7</v>
      </c>
    </row>
    <row r="1790" spans="1:2" ht="13.8" x14ac:dyDescent="0.25">
      <c r="A1790" s="10">
        <v>31376</v>
      </c>
      <c r="B1790" s="8">
        <v>16.2</v>
      </c>
    </row>
    <row r="1791" spans="1:2" ht="13.8" x14ac:dyDescent="0.25">
      <c r="A1791" s="10">
        <v>31377</v>
      </c>
      <c r="B1791" s="8">
        <v>16</v>
      </c>
    </row>
    <row r="1792" spans="1:2" ht="13.8" x14ac:dyDescent="0.25">
      <c r="A1792" s="10">
        <v>31378</v>
      </c>
      <c r="B1792" s="8">
        <v>14</v>
      </c>
    </row>
    <row r="1793" spans="1:2" ht="13.8" x14ac:dyDescent="0.25">
      <c r="A1793" s="10">
        <v>31379</v>
      </c>
      <c r="B1793" s="8">
        <v>13.7</v>
      </c>
    </row>
    <row r="1794" spans="1:2" ht="13.8" x14ac:dyDescent="0.25">
      <c r="A1794" s="10">
        <v>31380</v>
      </c>
      <c r="B1794" s="8">
        <v>12.5</v>
      </c>
    </row>
    <row r="1795" spans="1:2" ht="13.8" x14ac:dyDescent="0.25">
      <c r="A1795" s="10">
        <v>31381</v>
      </c>
      <c r="B1795" s="8">
        <v>12.8</v>
      </c>
    </row>
    <row r="1796" spans="1:2" ht="13.8" x14ac:dyDescent="0.25">
      <c r="A1796" s="10">
        <v>31382</v>
      </c>
      <c r="B1796" s="8">
        <v>12.3</v>
      </c>
    </row>
    <row r="1797" spans="1:2" ht="13.8" x14ac:dyDescent="0.25">
      <c r="A1797" s="10">
        <v>31383</v>
      </c>
      <c r="B1797" s="8">
        <v>15.2</v>
      </c>
    </row>
    <row r="1798" spans="1:2" ht="13.8" x14ac:dyDescent="0.25">
      <c r="A1798" s="10">
        <v>31384</v>
      </c>
      <c r="B1798" s="8">
        <v>15</v>
      </c>
    </row>
    <row r="1799" spans="1:2" ht="13.8" x14ac:dyDescent="0.25">
      <c r="A1799" s="10">
        <v>31385</v>
      </c>
      <c r="B1799" s="8">
        <v>16.399999999999999</v>
      </c>
    </row>
    <row r="1800" spans="1:2" ht="13.8" x14ac:dyDescent="0.25">
      <c r="A1800" s="10">
        <v>31386</v>
      </c>
      <c r="B1800" s="8">
        <v>16.100000000000001</v>
      </c>
    </row>
    <row r="1801" spans="1:2" ht="13.8" x14ac:dyDescent="0.25">
      <c r="A1801" s="10">
        <v>31387</v>
      </c>
      <c r="B1801" s="8">
        <v>14.6</v>
      </c>
    </row>
    <row r="1802" spans="1:2" ht="13.8" x14ac:dyDescent="0.25">
      <c r="A1802" s="10">
        <v>31388</v>
      </c>
      <c r="B1802" s="8">
        <v>18.2</v>
      </c>
    </row>
    <row r="1803" spans="1:2" ht="13.8" x14ac:dyDescent="0.25">
      <c r="A1803" s="10">
        <v>31389</v>
      </c>
      <c r="B1803" s="8">
        <v>16.399999999999999</v>
      </c>
    </row>
    <row r="1804" spans="1:2" ht="13.8" x14ac:dyDescent="0.25">
      <c r="A1804" s="10">
        <v>31390</v>
      </c>
      <c r="B1804" s="8">
        <v>16.600000000000001</v>
      </c>
    </row>
    <row r="1805" spans="1:2" ht="13.8" x14ac:dyDescent="0.25">
      <c r="A1805" s="10">
        <v>31391</v>
      </c>
      <c r="B1805" s="8">
        <v>14.7</v>
      </c>
    </row>
    <row r="1806" spans="1:2" ht="13.8" x14ac:dyDescent="0.25">
      <c r="A1806" s="10">
        <v>31392</v>
      </c>
      <c r="B1806" s="8">
        <v>15.8</v>
      </c>
    </row>
    <row r="1807" spans="1:2" ht="13.8" x14ac:dyDescent="0.25">
      <c r="A1807" s="10">
        <v>31393</v>
      </c>
      <c r="B1807" s="8">
        <v>14.1</v>
      </c>
    </row>
    <row r="1808" spans="1:2" ht="13.8" x14ac:dyDescent="0.25">
      <c r="A1808" s="10">
        <v>31394</v>
      </c>
      <c r="B1808" s="8">
        <v>13.5</v>
      </c>
    </row>
    <row r="1809" spans="1:2" ht="13.8" x14ac:dyDescent="0.25">
      <c r="A1809" s="10">
        <v>31395</v>
      </c>
      <c r="B1809" s="8">
        <v>13.6</v>
      </c>
    </row>
    <row r="1810" spans="1:2" ht="13.8" x14ac:dyDescent="0.25">
      <c r="A1810" s="10">
        <v>31396</v>
      </c>
      <c r="B1810" s="8">
        <v>13.7</v>
      </c>
    </row>
    <row r="1811" spans="1:2" ht="13.8" x14ac:dyDescent="0.25">
      <c r="A1811" s="10">
        <v>31397</v>
      </c>
      <c r="B1811" s="8">
        <v>13.6</v>
      </c>
    </row>
    <row r="1812" spans="1:2" ht="13.8" x14ac:dyDescent="0.25">
      <c r="A1812" s="10">
        <v>31398</v>
      </c>
      <c r="B1812" s="8">
        <v>12.1</v>
      </c>
    </row>
    <row r="1813" spans="1:2" ht="13.8" x14ac:dyDescent="0.25">
      <c r="A1813" s="10">
        <v>31399</v>
      </c>
      <c r="B1813" s="8">
        <v>12.7</v>
      </c>
    </row>
    <row r="1814" spans="1:2" ht="13.8" x14ac:dyDescent="0.25">
      <c r="A1814" s="10">
        <v>31400</v>
      </c>
      <c r="B1814" s="8">
        <v>13.3</v>
      </c>
    </row>
    <row r="1815" spans="1:2" ht="13.8" x14ac:dyDescent="0.25">
      <c r="A1815" s="10">
        <v>31401</v>
      </c>
      <c r="B1815" s="8">
        <v>14.2</v>
      </c>
    </row>
    <row r="1816" spans="1:2" ht="13.8" x14ac:dyDescent="0.25">
      <c r="A1816" s="10">
        <v>31402</v>
      </c>
      <c r="B1816" s="8">
        <v>15</v>
      </c>
    </row>
    <row r="1817" spans="1:2" ht="13.8" x14ac:dyDescent="0.25">
      <c r="A1817" s="10">
        <v>31403</v>
      </c>
      <c r="B1817" s="8">
        <v>13.7</v>
      </c>
    </row>
    <row r="1818" spans="1:2" ht="13.8" x14ac:dyDescent="0.25">
      <c r="A1818" s="10">
        <v>31404</v>
      </c>
      <c r="B1818" s="8">
        <v>12</v>
      </c>
    </row>
    <row r="1819" spans="1:2" ht="13.8" x14ac:dyDescent="0.25">
      <c r="A1819" s="10">
        <v>31405</v>
      </c>
      <c r="B1819" s="8">
        <v>13.1</v>
      </c>
    </row>
    <row r="1820" spans="1:2" ht="13.8" x14ac:dyDescent="0.25">
      <c r="A1820" s="10">
        <v>31406</v>
      </c>
      <c r="B1820" s="8">
        <v>13.2</v>
      </c>
    </row>
    <row r="1821" spans="1:2" ht="13.8" x14ac:dyDescent="0.25">
      <c r="A1821" s="10">
        <v>31407</v>
      </c>
      <c r="B1821" s="8">
        <v>13.3</v>
      </c>
    </row>
    <row r="1822" spans="1:2" ht="13.8" x14ac:dyDescent="0.25">
      <c r="A1822" s="10">
        <v>31408</v>
      </c>
      <c r="B1822" s="8">
        <v>11.5</v>
      </c>
    </row>
    <row r="1823" spans="1:2" ht="13.8" x14ac:dyDescent="0.25">
      <c r="A1823" s="10">
        <v>31409</v>
      </c>
      <c r="B1823" s="8">
        <v>10.8</v>
      </c>
    </row>
    <row r="1824" spans="1:2" ht="13.8" x14ac:dyDescent="0.25">
      <c r="A1824" s="10">
        <v>31410</v>
      </c>
      <c r="B1824" s="8">
        <v>12</v>
      </c>
    </row>
    <row r="1825" spans="1:2" ht="13.8" x14ac:dyDescent="0.25">
      <c r="A1825" s="10">
        <v>31411</v>
      </c>
      <c r="B1825" s="8">
        <v>16.3</v>
      </c>
    </row>
    <row r="1826" spans="1:2" ht="13.8" x14ac:dyDescent="0.25">
      <c r="A1826" s="10">
        <v>31412</v>
      </c>
      <c r="B1826" s="8">
        <v>14.4</v>
      </c>
    </row>
    <row r="1827" spans="1:2" ht="13.8" x14ac:dyDescent="0.25">
      <c r="A1827" s="10">
        <v>31413</v>
      </c>
      <c r="B1827" s="8">
        <v>12.9</v>
      </c>
    </row>
    <row r="1828" spans="1:2" ht="13.8" x14ac:dyDescent="0.25">
      <c r="A1828" s="10">
        <v>31414</v>
      </c>
      <c r="B1828" s="8">
        <v>13.8</v>
      </c>
    </row>
    <row r="1829" spans="1:2" ht="13.8" x14ac:dyDescent="0.25">
      <c r="A1829" s="10">
        <v>31415</v>
      </c>
      <c r="B1829" s="8">
        <v>10.6</v>
      </c>
    </row>
    <row r="1830" spans="1:2" ht="13.8" x14ac:dyDescent="0.25">
      <c r="A1830" s="10">
        <v>31416</v>
      </c>
      <c r="B1830" s="8">
        <v>12.6</v>
      </c>
    </row>
    <row r="1831" spans="1:2" ht="13.8" x14ac:dyDescent="0.25">
      <c r="A1831" s="10">
        <v>31417</v>
      </c>
      <c r="B1831" s="8">
        <v>13.7</v>
      </c>
    </row>
    <row r="1832" spans="1:2" ht="13.8" x14ac:dyDescent="0.25">
      <c r="A1832" s="10">
        <v>31418</v>
      </c>
      <c r="B1832" s="8">
        <v>12.6</v>
      </c>
    </row>
    <row r="1833" spans="1:2" ht="13.8" x14ac:dyDescent="0.25">
      <c r="A1833" s="10">
        <v>31419</v>
      </c>
      <c r="B1833" s="8">
        <v>13.1</v>
      </c>
    </row>
    <row r="1834" spans="1:2" ht="13.8" x14ac:dyDescent="0.25">
      <c r="A1834" s="10">
        <v>31420</v>
      </c>
      <c r="B1834" s="8">
        <v>15.4</v>
      </c>
    </row>
    <row r="1835" spans="1:2" ht="13.8" x14ac:dyDescent="0.25">
      <c r="A1835" s="10">
        <v>31421</v>
      </c>
      <c r="B1835" s="8">
        <v>11.9</v>
      </c>
    </row>
    <row r="1836" spans="1:2" ht="13.8" x14ac:dyDescent="0.25">
      <c r="A1836" s="10">
        <v>31422</v>
      </c>
      <c r="B1836" s="8">
        <v>13.8</v>
      </c>
    </row>
    <row r="1837" spans="1:2" ht="13.8" x14ac:dyDescent="0.25">
      <c r="A1837" s="10">
        <v>31423</v>
      </c>
      <c r="B1837" s="8">
        <v>14.4</v>
      </c>
    </row>
    <row r="1838" spans="1:2" ht="13.8" x14ac:dyDescent="0.25">
      <c r="A1838" s="10">
        <v>31424</v>
      </c>
      <c r="B1838" s="8">
        <v>15.2</v>
      </c>
    </row>
    <row r="1839" spans="1:2" ht="13.8" x14ac:dyDescent="0.25">
      <c r="A1839" s="10">
        <v>31425</v>
      </c>
      <c r="B1839" s="8">
        <v>12.5</v>
      </c>
    </row>
    <row r="1840" spans="1:2" ht="13.8" x14ac:dyDescent="0.25">
      <c r="A1840" s="10">
        <v>31426</v>
      </c>
      <c r="B1840" s="8">
        <v>12.2</v>
      </c>
    </row>
    <row r="1841" spans="1:2" ht="13.8" x14ac:dyDescent="0.25">
      <c r="A1841" s="10">
        <v>31427</v>
      </c>
      <c r="B1841" s="8">
        <v>16.100000000000001</v>
      </c>
    </row>
    <row r="1842" spans="1:2" ht="13.8" x14ac:dyDescent="0.25">
      <c r="A1842" s="10">
        <v>31428</v>
      </c>
      <c r="B1842" s="8">
        <v>14.6</v>
      </c>
    </row>
    <row r="1843" spans="1:2" ht="13.8" x14ac:dyDescent="0.25">
      <c r="A1843" s="10">
        <v>31429</v>
      </c>
      <c r="B1843" s="8">
        <v>11.6</v>
      </c>
    </row>
    <row r="1844" spans="1:2" ht="13.8" x14ac:dyDescent="0.25">
      <c r="A1844" s="10">
        <v>31430</v>
      </c>
      <c r="B1844" s="8">
        <v>13.1</v>
      </c>
    </row>
    <row r="1845" spans="1:2" ht="13.8" x14ac:dyDescent="0.25">
      <c r="A1845" s="10">
        <v>31431</v>
      </c>
      <c r="B1845" s="8">
        <v>12.8</v>
      </c>
    </row>
    <row r="1846" spans="1:2" ht="13.8" x14ac:dyDescent="0.25">
      <c r="A1846" s="10">
        <v>31432</v>
      </c>
      <c r="B1846" s="8">
        <v>15.2</v>
      </c>
    </row>
    <row r="1847" spans="1:2" ht="13.8" x14ac:dyDescent="0.25">
      <c r="A1847" s="10">
        <v>31433</v>
      </c>
      <c r="B1847" s="8">
        <v>13.8</v>
      </c>
    </row>
    <row r="1848" spans="1:2" ht="13.8" x14ac:dyDescent="0.25">
      <c r="A1848" s="10">
        <v>31434</v>
      </c>
      <c r="B1848" s="8">
        <v>15</v>
      </c>
    </row>
    <row r="1849" spans="1:2" ht="13.8" x14ac:dyDescent="0.25">
      <c r="A1849" s="10">
        <v>31435</v>
      </c>
      <c r="B1849" s="8">
        <v>13.5</v>
      </c>
    </row>
    <row r="1850" spans="1:2" ht="13.8" x14ac:dyDescent="0.25">
      <c r="A1850" s="10">
        <v>31436</v>
      </c>
      <c r="B1850" s="8">
        <v>11.8</v>
      </c>
    </row>
    <row r="1851" spans="1:2" ht="13.8" x14ac:dyDescent="0.25">
      <c r="A1851" s="10">
        <v>31437</v>
      </c>
      <c r="B1851" s="8">
        <v>15.3</v>
      </c>
    </row>
    <row r="1852" spans="1:2" ht="13.8" x14ac:dyDescent="0.25">
      <c r="A1852" s="10">
        <v>31438</v>
      </c>
      <c r="B1852" s="8">
        <v>13.5</v>
      </c>
    </row>
    <row r="1853" spans="1:2" ht="13.8" x14ac:dyDescent="0.25">
      <c r="A1853" s="10">
        <v>31439</v>
      </c>
      <c r="B1853" s="8">
        <v>15.3</v>
      </c>
    </row>
    <row r="1854" spans="1:2" ht="13.8" x14ac:dyDescent="0.25">
      <c r="A1854" s="10">
        <v>31440</v>
      </c>
      <c r="B1854" s="8">
        <v>13.8</v>
      </c>
    </row>
    <row r="1855" spans="1:2" ht="13.8" x14ac:dyDescent="0.25">
      <c r="A1855" s="10">
        <v>31441</v>
      </c>
      <c r="B1855" s="8">
        <v>15.8</v>
      </c>
    </row>
    <row r="1856" spans="1:2" ht="13.8" x14ac:dyDescent="0.25">
      <c r="A1856" s="10">
        <v>31442</v>
      </c>
      <c r="B1856" s="8">
        <v>17.399999999999999</v>
      </c>
    </row>
    <row r="1857" spans="1:2" ht="13.8" x14ac:dyDescent="0.25">
      <c r="A1857" s="10">
        <v>31443</v>
      </c>
      <c r="B1857" s="8">
        <v>15.3</v>
      </c>
    </row>
    <row r="1858" spans="1:2" ht="13.8" x14ac:dyDescent="0.25">
      <c r="A1858" s="10">
        <v>31444</v>
      </c>
      <c r="B1858" s="8">
        <v>14.6</v>
      </c>
    </row>
    <row r="1859" spans="1:2" ht="13.8" x14ac:dyDescent="0.25">
      <c r="A1859" s="10">
        <v>31445</v>
      </c>
      <c r="B1859" s="8">
        <v>14.8</v>
      </c>
    </row>
    <row r="1860" spans="1:2" ht="13.8" x14ac:dyDescent="0.25">
      <c r="A1860" s="10">
        <v>31446</v>
      </c>
      <c r="B1860" s="8">
        <v>10.7</v>
      </c>
    </row>
    <row r="1861" spans="1:2" ht="13.8" x14ac:dyDescent="0.25">
      <c r="A1861" s="10">
        <v>31447</v>
      </c>
      <c r="B1861" s="8">
        <v>11.6</v>
      </c>
    </row>
    <row r="1862" spans="1:2" ht="13.8" x14ac:dyDescent="0.25">
      <c r="A1862" s="10">
        <v>31448</v>
      </c>
      <c r="B1862" s="8">
        <v>13.6</v>
      </c>
    </row>
    <row r="1863" spans="1:2" ht="13.8" x14ac:dyDescent="0.25">
      <c r="A1863" s="10">
        <v>31449</v>
      </c>
      <c r="B1863" s="8">
        <v>14.4</v>
      </c>
    </row>
    <row r="1864" spans="1:2" ht="13.8" x14ac:dyDescent="0.25">
      <c r="A1864" s="10">
        <v>31450</v>
      </c>
      <c r="B1864" s="8">
        <v>11.8</v>
      </c>
    </row>
    <row r="1865" spans="1:2" ht="13.8" x14ac:dyDescent="0.25">
      <c r="A1865" s="10">
        <v>31451</v>
      </c>
      <c r="B1865" s="8">
        <v>15.8</v>
      </c>
    </row>
    <row r="1866" spans="1:2" ht="13.8" x14ac:dyDescent="0.25">
      <c r="A1866" s="10">
        <v>31452</v>
      </c>
      <c r="B1866" s="8">
        <v>16</v>
      </c>
    </row>
    <row r="1867" spans="1:2" ht="13.8" x14ac:dyDescent="0.25">
      <c r="A1867" s="10">
        <v>31453</v>
      </c>
      <c r="B1867" s="8">
        <v>11.8</v>
      </c>
    </row>
    <row r="1868" spans="1:2" ht="13.8" x14ac:dyDescent="0.25">
      <c r="A1868" s="10">
        <v>31454</v>
      </c>
      <c r="B1868" s="8">
        <v>14.5</v>
      </c>
    </row>
    <row r="1869" spans="1:2" ht="13.8" x14ac:dyDescent="0.25">
      <c r="A1869" s="10">
        <v>31455</v>
      </c>
      <c r="B1869" s="8">
        <v>10.7</v>
      </c>
    </row>
    <row r="1870" spans="1:2" ht="13.8" x14ac:dyDescent="0.25">
      <c r="A1870" s="10">
        <v>31456</v>
      </c>
      <c r="B1870" s="8">
        <v>14.2</v>
      </c>
    </row>
    <row r="1871" spans="1:2" ht="13.8" x14ac:dyDescent="0.25">
      <c r="A1871" s="10">
        <v>31457</v>
      </c>
      <c r="B1871" s="8">
        <v>19.5</v>
      </c>
    </row>
    <row r="1872" spans="1:2" ht="13.8" x14ac:dyDescent="0.25">
      <c r="A1872" s="10">
        <v>31458</v>
      </c>
      <c r="B1872" s="8">
        <v>21.4</v>
      </c>
    </row>
    <row r="1873" spans="1:2" ht="13.8" x14ac:dyDescent="0.25">
      <c r="A1873" s="10">
        <v>31459</v>
      </c>
      <c r="B1873" s="8">
        <v>17.899999999999999</v>
      </c>
    </row>
    <row r="1874" spans="1:2" ht="13.8" x14ac:dyDescent="0.25">
      <c r="A1874" s="10">
        <v>31460</v>
      </c>
      <c r="B1874" s="8">
        <v>17.399999999999999</v>
      </c>
    </row>
    <row r="1875" spans="1:2" ht="13.8" x14ac:dyDescent="0.25">
      <c r="A1875" s="10">
        <v>31461</v>
      </c>
      <c r="B1875" s="8">
        <v>12.7</v>
      </c>
    </row>
    <row r="1876" spans="1:2" ht="13.8" x14ac:dyDescent="0.25">
      <c r="A1876" s="10">
        <v>31462</v>
      </c>
      <c r="B1876" s="8">
        <v>13.8</v>
      </c>
    </row>
    <row r="1877" spans="1:2" ht="13.8" x14ac:dyDescent="0.25">
      <c r="A1877" s="10">
        <v>31463</v>
      </c>
      <c r="B1877" s="8">
        <v>14</v>
      </c>
    </row>
    <row r="1878" spans="1:2" ht="13.8" x14ac:dyDescent="0.25">
      <c r="A1878" s="10">
        <v>31464</v>
      </c>
      <c r="B1878" s="8">
        <v>15</v>
      </c>
    </row>
    <row r="1879" spans="1:2" ht="13.8" x14ac:dyDescent="0.25">
      <c r="A1879" s="10">
        <v>31465</v>
      </c>
      <c r="B1879" s="8">
        <v>14.5</v>
      </c>
    </row>
    <row r="1880" spans="1:2" ht="13.8" x14ac:dyDescent="0.25">
      <c r="A1880" s="10">
        <v>31466</v>
      </c>
      <c r="B1880" s="8">
        <v>13.1</v>
      </c>
    </row>
    <row r="1881" spans="1:2" ht="13.8" x14ac:dyDescent="0.25">
      <c r="A1881" s="10">
        <v>31467</v>
      </c>
      <c r="B1881" s="8">
        <v>11.4</v>
      </c>
    </row>
    <row r="1882" spans="1:2" ht="13.8" x14ac:dyDescent="0.25">
      <c r="A1882" s="10">
        <v>31468</v>
      </c>
      <c r="B1882" s="8">
        <v>12.5</v>
      </c>
    </row>
    <row r="1883" spans="1:2" ht="13.8" x14ac:dyDescent="0.25">
      <c r="A1883" s="10">
        <v>31469</v>
      </c>
      <c r="B1883" s="8">
        <v>12</v>
      </c>
    </row>
    <row r="1884" spans="1:2" ht="13.8" x14ac:dyDescent="0.25">
      <c r="A1884" s="10">
        <v>31470</v>
      </c>
      <c r="B1884" s="8">
        <v>13.4</v>
      </c>
    </row>
    <row r="1885" spans="1:2" ht="13.8" x14ac:dyDescent="0.25">
      <c r="A1885" s="10">
        <v>31471</v>
      </c>
      <c r="B1885" s="8">
        <v>14.4</v>
      </c>
    </row>
    <row r="1886" spans="1:2" ht="13.8" x14ac:dyDescent="0.25">
      <c r="A1886" s="10">
        <v>31472</v>
      </c>
      <c r="B1886" s="8">
        <v>17.7</v>
      </c>
    </row>
    <row r="1887" spans="1:2" ht="13.8" x14ac:dyDescent="0.25">
      <c r="A1887" s="10">
        <v>31473</v>
      </c>
      <c r="B1887" s="8">
        <v>13.9</v>
      </c>
    </row>
    <row r="1888" spans="1:2" ht="13.8" x14ac:dyDescent="0.25">
      <c r="A1888" s="10">
        <v>31474</v>
      </c>
      <c r="B1888" s="8">
        <v>13.3</v>
      </c>
    </row>
    <row r="1889" spans="1:2" ht="13.8" x14ac:dyDescent="0.25">
      <c r="A1889" s="10">
        <v>31475</v>
      </c>
      <c r="B1889" s="8">
        <v>14.6</v>
      </c>
    </row>
    <row r="1890" spans="1:2" ht="13.8" x14ac:dyDescent="0.25">
      <c r="A1890" s="10">
        <v>31476</v>
      </c>
      <c r="B1890" s="8">
        <v>16.399999999999999</v>
      </c>
    </row>
    <row r="1891" spans="1:2" ht="13.8" x14ac:dyDescent="0.25">
      <c r="A1891" s="10">
        <v>31477</v>
      </c>
      <c r="B1891" s="8">
        <v>16.8</v>
      </c>
    </row>
    <row r="1892" spans="1:2" ht="13.8" x14ac:dyDescent="0.25">
      <c r="A1892" s="10">
        <v>31478</v>
      </c>
      <c r="B1892" s="8">
        <v>20</v>
      </c>
    </row>
    <row r="1893" spans="1:2" ht="13.8" x14ac:dyDescent="0.25">
      <c r="A1893" s="10">
        <v>31479</v>
      </c>
      <c r="B1893" s="8">
        <v>12.5</v>
      </c>
    </row>
    <row r="1894" spans="1:2" ht="13.8" x14ac:dyDescent="0.25">
      <c r="A1894" s="10">
        <v>31480</v>
      </c>
      <c r="B1894" s="8">
        <v>12.7</v>
      </c>
    </row>
    <row r="1895" spans="1:2" ht="13.8" x14ac:dyDescent="0.25">
      <c r="A1895" s="10">
        <v>31481</v>
      </c>
      <c r="B1895" s="8">
        <v>11.7</v>
      </c>
    </row>
    <row r="1896" spans="1:2" ht="13.8" x14ac:dyDescent="0.25">
      <c r="A1896" s="10">
        <v>31482</v>
      </c>
      <c r="B1896" s="8">
        <v>12.7</v>
      </c>
    </row>
    <row r="1897" spans="1:2" ht="13.8" x14ac:dyDescent="0.25">
      <c r="A1897" s="10">
        <v>31483</v>
      </c>
      <c r="B1897" s="8">
        <v>8.6</v>
      </c>
    </row>
    <row r="1898" spans="1:2" ht="13.8" x14ac:dyDescent="0.25">
      <c r="A1898" s="10">
        <v>31484</v>
      </c>
      <c r="B1898" s="8">
        <v>11.9</v>
      </c>
    </row>
    <row r="1899" spans="1:2" ht="13.8" x14ac:dyDescent="0.25">
      <c r="A1899" s="10">
        <v>31485</v>
      </c>
      <c r="B1899" s="8">
        <v>16</v>
      </c>
    </row>
    <row r="1900" spans="1:2" ht="13.8" x14ac:dyDescent="0.25">
      <c r="A1900" s="10">
        <v>31486</v>
      </c>
      <c r="B1900" s="8">
        <v>15.2</v>
      </c>
    </row>
    <row r="1901" spans="1:2" ht="13.8" x14ac:dyDescent="0.25">
      <c r="A1901" s="10">
        <v>31487</v>
      </c>
      <c r="B1901" s="8">
        <v>13.4</v>
      </c>
    </row>
    <row r="1902" spans="1:2" ht="13.8" x14ac:dyDescent="0.25">
      <c r="A1902" s="10">
        <v>31488</v>
      </c>
      <c r="B1902" s="8">
        <v>11.6</v>
      </c>
    </row>
    <row r="1903" spans="1:2" ht="13.8" x14ac:dyDescent="0.25">
      <c r="A1903" s="10">
        <v>31489</v>
      </c>
      <c r="B1903" s="8">
        <v>11.1</v>
      </c>
    </row>
    <row r="1904" spans="1:2" ht="13.8" x14ac:dyDescent="0.25">
      <c r="A1904" s="10">
        <v>31490</v>
      </c>
      <c r="B1904" s="8">
        <v>15.6</v>
      </c>
    </row>
    <row r="1905" spans="1:2" ht="13.8" x14ac:dyDescent="0.25">
      <c r="A1905" s="10">
        <v>31491</v>
      </c>
      <c r="B1905" s="8">
        <v>17</v>
      </c>
    </row>
    <row r="1906" spans="1:2" ht="13.8" x14ac:dyDescent="0.25">
      <c r="A1906" s="10">
        <v>31492</v>
      </c>
      <c r="B1906" s="8">
        <v>18.5</v>
      </c>
    </row>
    <row r="1907" spans="1:2" ht="13.8" x14ac:dyDescent="0.25">
      <c r="A1907" s="10">
        <v>31493</v>
      </c>
      <c r="B1907" s="8">
        <v>17.399999999999999</v>
      </c>
    </row>
    <row r="1908" spans="1:2" ht="13.8" x14ac:dyDescent="0.25">
      <c r="A1908" s="10">
        <v>31494</v>
      </c>
      <c r="B1908" s="8">
        <v>16.5</v>
      </c>
    </row>
    <row r="1909" spans="1:2" ht="13.8" x14ac:dyDescent="0.25">
      <c r="A1909" s="10">
        <v>31495</v>
      </c>
      <c r="B1909" s="8">
        <v>16.2</v>
      </c>
    </row>
    <row r="1910" spans="1:2" ht="13.8" x14ac:dyDescent="0.25">
      <c r="A1910" s="10">
        <v>31496</v>
      </c>
      <c r="B1910" s="8">
        <v>16.100000000000001</v>
      </c>
    </row>
    <row r="1911" spans="1:2" ht="13.8" x14ac:dyDescent="0.25">
      <c r="A1911" s="10">
        <v>31497</v>
      </c>
      <c r="B1911" s="8">
        <v>13.2</v>
      </c>
    </row>
    <row r="1912" spans="1:2" ht="13.8" x14ac:dyDescent="0.25">
      <c r="A1912" s="10">
        <v>31498</v>
      </c>
      <c r="B1912" s="8">
        <v>18</v>
      </c>
    </row>
    <row r="1913" spans="1:2" ht="13.8" x14ac:dyDescent="0.25">
      <c r="A1913" s="10">
        <v>31499</v>
      </c>
      <c r="B1913" s="8">
        <v>12.8</v>
      </c>
    </row>
    <row r="1914" spans="1:2" ht="13.8" x14ac:dyDescent="0.25">
      <c r="A1914" s="10">
        <v>31500</v>
      </c>
      <c r="B1914" s="8">
        <v>11.7</v>
      </c>
    </row>
    <row r="1915" spans="1:2" ht="13.8" x14ac:dyDescent="0.25">
      <c r="A1915" s="10">
        <v>31501</v>
      </c>
      <c r="B1915" s="8">
        <v>16.7</v>
      </c>
    </row>
    <row r="1916" spans="1:2" ht="13.8" x14ac:dyDescent="0.25">
      <c r="A1916" s="10">
        <v>31502</v>
      </c>
      <c r="B1916" s="8">
        <v>15.6</v>
      </c>
    </row>
    <row r="1917" spans="1:2" ht="13.8" x14ac:dyDescent="0.25">
      <c r="A1917" s="10">
        <v>31503</v>
      </c>
      <c r="B1917" s="8">
        <v>10.199999999999999</v>
      </c>
    </row>
    <row r="1918" spans="1:2" ht="13.8" x14ac:dyDescent="0.25">
      <c r="A1918" s="10">
        <v>31504</v>
      </c>
      <c r="B1918" s="8">
        <v>10.3</v>
      </c>
    </row>
    <row r="1919" spans="1:2" ht="13.8" x14ac:dyDescent="0.25">
      <c r="A1919" s="10">
        <v>31505</v>
      </c>
      <c r="B1919" s="8">
        <v>15</v>
      </c>
    </row>
    <row r="1920" spans="1:2" ht="13.8" x14ac:dyDescent="0.25">
      <c r="A1920" s="10">
        <v>31506</v>
      </c>
      <c r="B1920" s="8">
        <v>18</v>
      </c>
    </row>
    <row r="1921" spans="1:2" ht="13.8" x14ac:dyDescent="0.25">
      <c r="A1921" s="10">
        <v>31507</v>
      </c>
      <c r="B1921" s="8">
        <v>13.8</v>
      </c>
    </row>
    <row r="1922" spans="1:2" ht="13.8" x14ac:dyDescent="0.25">
      <c r="A1922" s="10">
        <v>31508</v>
      </c>
      <c r="B1922" s="8">
        <v>10.5</v>
      </c>
    </row>
    <row r="1923" spans="1:2" ht="13.8" x14ac:dyDescent="0.25">
      <c r="A1923" s="10">
        <v>31509</v>
      </c>
      <c r="B1923" s="8">
        <v>11.8</v>
      </c>
    </row>
    <row r="1924" spans="1:2" ht="13.8" x14ac:dyDescent="0.25">
      <c r="A1924" s="10">
        <v>31510</v>
      </c>
      <c r="B1924" s="8">
        <v>7.2</v>
      </c>
    </row>
    <row r="1925" spans="1:2" ht="13.8" x14ac:dyDescent="0.25">
      <c r="A1925" s="10">
        <v>31511</v>
      </c>
      <c r="B1925" s="8">
        <v>11.6</v>
      </c>
    </row>
    <row r="1926" spans="1:2" ht="13.8" x14ac:dyDescent="0.25">
      <c r="A1926" s="10">
        <v>31512</v>
      </c>
      <c r="B1926" s="8">
        <v>7.4</v>
      </c>
    </row>
    <row r="1927" spans="1:2" ht="13.8" x14ac:dyDescent="0.25">
      <c r="A1927" s="10">
        <v>31513</v>
      </c>
      <c r="B1927" s="8">
        <v>14.2</v>
      </c>
    </row>
    <row r="1928" spans="1:2" ht="13.8" x14ac:dyDescent="0.25">
      <c r="A1928" s="10">
        <v>31514</v>
      </c>
      <c r="B1928" s="8">
        <v>12.2</v>
      </c>
    </row>
    <row r="1929" spans="1:2" ht="13.8" x14ac:dyDescent="0.25">
      <c r="A1929" s="10">
        <v>31515</v>
      </c>
      <c r="B1929" s="8">
        <v>9</v>
      </c>
    </row>
    <row r="1930" spans="1:2" ht="13.8" x14ac:dyDescent="0.25">
      <c r="A1930" s="10">
        <v>31516</v>
      </c>
      <c r="B1930" s="8">
        <v>12.3</v>
      </c>
    </row>
    <row r="1931" spans="1:2" ht="13.8" x14ac:dyDescent="0.25">
      <c r="A1931" s="10">
        <v>31517</v>
      </c>
      <c r="B1931" s="8">
        <v>19.7</v>
      </c>
    </row>
    <row r="1932" spans="1:2" ht="13.8" x14ac:dyDescent="0.25">
      <c r="A1932" s="10">
        <v>31518</v>
      </c>
      <c r="B1932" s="8">
        <v>12.8</v>
      </c>
    </row>
    <row r="1933" spans="1:2" ht="13.8" x14ac:dyDescent="0.25">
      <c r="A1933" s="10">
        <v>31519</v>
      </c>
      <c r="B1933" s="8">
        <v>12.4</v>
      </c>
    </row>
    <row r="1934" spans="1:2" ht="13.8" x14ac:dyDescent="0.25">
      <c r="A1934" s="10">
        <v>31520</v>
      </c>
      <c r="B1934" s="8">
        <v>12</v>
      </c>
    </row>
    <row r="1935" spans="1:2" ht="13.8" x14ac:dyDescent="0.25">
      <c r="A1935" s="10">
        <v>31521</v>
      </c>
      <c r="B1935" s="8">
        <v>12</v>
      </c>
    </row>
    <row r="1936" spans="1:2" ht="13.8" x14ac:dyDescent="0.25">
      <c r="A1936" s="10">
        <v>31522</v>
      </c>
      <c r="B1936" s="8">
        <v>11.1</v>
      </c>
    </row>
    <row r="1937" spans="1:2" ht="13.8" x14ac:dyDescent="0.25">
      <c r="A1937" s="10">
        <v>31523</v>
      </c>
      <c r="B1937" s="8">
        <v>12.7</v>
      </c>
    </row>
    <row r="1938" spans="1:2" ht="13.8" x14ac:dyDescent="0.25">
      <c r="A1938" s="10">
        <v>31524</v>
      </c>
      <c r="B1938" s="8">
        <v>14.2</v>
      </c>
    </row>
    <row r="1939" spans="1:2" ht="13.8" x14ac:dyDescent="0.25">
      <c r="A1939" s="10">
        <v>31525</v>
      </c>
      <c r="B1939" s="8">
        <v>11.6</v>
      </c>
    </row>
    <row r="1940" spans="1:2" ht="13.8" x14ac:dyDescent="0.25">
      <c r="A1940" s="10">
        <v>31526</v>
      </c>
      <c r="B1940" s="8">
        <v>12</v>
      </c>
    </row>
    <row r="1941" spans="1:2" ht="13.8" x14ac:dyDescent="0.25">
      <c r="A1941" s="10">
        <v>31527</v>
      </c>
      <c r="B1941" s="8">
        <v>11.5</v>
      </c>
    </row>
    <row r="1942" spans="1:2" ht="13.8" x14ac:dyDescent="0.25">
      <c r="A1942" s="10">
        <v>31528</v>
      </c>
      <c r="B1942" s="8">
        <v>8.3000000000000007</v>
      </c>
    </row>
    <row r="1943" spans="1:2" ht="13.8" x14ac:dyDescent="0.25">
      <c r="A1943" s="10">
        <v>31529</v>
      </c>
      <c r="B1943" s="8">
        <v>10.5</v>
      </c>
    </row>
    <row r="1944" spans="1:2" ht="13.8" x14ac:dyDescent="0.25">
      <c r="A1944" s="10">
        <v>31530</v>
      </c>
      <c r="B1944" s="8">
        <v>9</v>
      </c>
    </row>
    <row r="1945" spans="1:2" ht="13.8" x14ac:dyDescent="0.25">
      <c r="A1945" s="10">
        <v>31531</v>
      </c>
      <c r="B1945" s="8">
        <v>6.9</v>
      </c>
    </row>
    <row r="1946" spans="1:2" ht="13.8" x14ac:dyDescent="0.25">
      <c r="A1946" s="10">
        <v>31532</v>
      </c>
      <c r="B1946" s="8">
        <v>9.4</v>
      </c>
    </row>
    <row r="1947" spans="1:2" ht="13.8" x14ac:dyDescent="0.25">
      <c r="A1947" s="10">
        <v>31533</v>
      </c>
      <c r="B1947" s="8">
        <v>11.1</v>
      </c>
    </row>
    <row r="1948" spans="1:2" ht="13.8" x14ac:dyDescent="0.25">
      <c r="A1948" s="10">
        <v>31534</v>
      </c>
      <c r="B1948" s="8">
        <v>9.1</v>
      </c>
    </row>
    <row r="1949" spans="1:2" ht="13.8" x14ac:dyDescent="0.25">
      <c r="A1949" s="10">
        <v>31535</v>
      </c>
      <c r="B1949" s="8">
        <v>7.7</v>
      </c>
    </row>
    <row r="1950" spans="1:2" ht="13.8" x14ac:dyDescent="0.25">
      <c r="A1950" s="10">
        <v>31536</v>
      </c>
      <c r="B1950" s="8">
        <v>10</v>
      </c>
    </row>
    <row r="1951" spans="1:2" ht="13.8" x14ac:dyDescent="0.25">
      <c r="A1951" s="10">
        <v>31537</v>
      </c>
      <c r="B1951" s="8">
        <v>10.4</v>
      </c>
    </row>
    <row r="1952" spans="1:2" ht="13.8" x14ac:dyDescent="0.25">
      <c r="A1952" s="10">
        <v>31538</v>
      </c>
      <c r="B1952" s="8">
        <v>8</v>
      </c>
    </row>
    <row r="1953" spans="1:2" ht="13.8" x14ac:dyDescent="0.25">
      <c r="A1953" s="10">
        <v>31539</v>
      </c>
      <c r="B1953" s="8">
        <v>9.8000000000000007</v>
      </c>
    </row>
    <row r="1954" spans="1:2" ht="13.8" x14ac:dyDescent="0.25">
      <c r="A1954" s="10">
        <v>31540</v>
      </c>
      <c r="B1954" s="8">
        <v>12.4</v>
      </c>
    </row>
    <row r="1955" spans="1:2" ht="13.8" x14ac:dyDescent="0.25">
      <c r="A1955" s="10">
        <v>31541</v>
      </c>
      <c r="B1955" s="8">
        <v>12.9</v>
      </c>
    </row>
    <row r="1956" spans="1:2" ht="13.8" x14ac:dyDescent="0.25">
      <c r="A1956" s="10">
        <v>31542</v>
      </c>
      <c r="B1956" s="8">
        <v>12.3</v>
      </c>
    </row>
    <row r="1957" spans="1:2" ht="13.8" x14ac:dyDescent="0.25">
      <c r="A1957" s="10">
        <v>31543</v>
      </c>
      <c r="B1957" s="8">
        <v>6.9</v>
      </c>
    </row>
    <row r="1958" spans="1:2" ht="13.8" x14ac:dyDescent="0.25">
      <c r="A1958" s="10">
        <v>31544</v>
      </c>
      <c r="B1958" s="8">
        <v>10.5</v>
      </c>
    </row>
    <row r="1959" spans="1:2" ht="13.8" x14ac:dyDescent="0.25">
      <c r="A1959" s="10">
        <v>31545</v>
      </c>
      <c r="B1959" s="8">
        <v>11</v>
      </c>
    </row>
    <row r="1960" spans="1:2" ht="13.8" x14ac:dyDescent="0.25">
      <c r="A1960" s="10">
        <v>31546</v>
      </c>
      <c r="B1960" s="8">
        <v>9.6999999999999993</v>
      </c>
    </row>
    <row r="1961" spans="1:2" ht="13.8" x14ac:dyDescent="0.25">
      <c r="A1961" s="10">
        <v>31547</v>
      </c>
      <c r="B1961" s="8">
        <v>11.1</v>
      </c>
    </row>
    <row r="1962" spans="1:2" ht="13.8" x14ac:dyDescent="0.25">
      <c r="A1962" s="10">
        <v>31548</v>
      </c>
      <c r="B1962" s="8">
        <v>11.5</v>
      </c>
    </row>
    <row r="1963" spans="1:2" ht="13.8" x14ac:dyDescent="0.25">
      <c r="A1963" s="10">
        <v>31549</v>
      </c>
      <c r="B1963" s="8">
        <v>13.4</v>
      </c>
    </row>
    <row r="1964" spans="1:2" ht="13.8" x14ac:dyDescent="0.25">
      <c r="A1964" s="10">
        <v>31550</v>
      </c>
      <c r="B1964" s="8">
        <v>10.9</v>
      </c>
    </row>
    <row r="1965" spans="1:2" ht="13.8" x14ac:dyDescent="0.25">
      <c r="A1965" s="10">
        <v>31551</v>
      </c>
      <c r="B1965" s="8">
        <v>12</v>
      </c>
    </row>
    <row r="1966" spans="1:2" ht="13.8" x14ac:dyDescent="0.25">
      <c r="A1966" s="10">
        <v>31552</v>
      </c>
      <c r="B1966" s="8">
        <v>12.1</v>
      </c>
    </row>
    <row r="1967" spans="1:2" ht="13.8" x14ac:dyDescent="0.25">
      <c r="A1967" s="10">
        <v>31553</v>
      </c>
      <c r="B1967" s="8">
        <v>10.4</v>
      </c>
    </row>
    <row r="1968" spans="1:2" ht="13.8" x14ac:dyDescent="0.25">
      <c r="A1968" s="10">
        <v>31554</v>
      </c>
      <c r="B1968" s="8">
        <v>10</v>
      </c>
    </row>
    <row r="1969" spans="1:2" ht="13.8" x14ac:dyDescent="0.25">
      <c r="A1969" s="10">
        <v>31555</v>
      </c>
      <c r="B1969" s="8">
        <v>9.6</v>
      </c>
    </row>
    <row r="1970" spans="1:2" ht="13.8" x14ac:dyDescent="0.25">
      <c r="A1970" s="10">
        <v>31556</v>
      </c>
      <c r="B1970" s="8">
        <v>11.3</v>
      </c>
    </row>
    <row r="1971" spans="1:2" ht="13.8" x14ac:dyDescent="0.25">
      <c r="A1971" s="10">
        <v>31557</v>
      </c>
      <c r="B1971" s="8">
        <v>8.5</v>
      </c>
    </row>
    <row r="1972" spans="1:2" ht="13.8" x14ac:dyDescent="0.25">
      <c r="A1972" s="10">
        <v>31558</v>
      </c>
      <c r="B1972" s="8">
        <v>6.3</v>
      </c>
    </row>
    <row r="1973" spans="1:2" ht="13.8" x14ac:dyDescent="0.25">
      <c r="A1973" s="10">
        <v>31559</v>
      </c>
      <c r="B1973" s="8">
        <v>8.1999999999999993</v>
      </c>
    </row>
    <row r="1974" spans="1:2" ht="13.8" x14ac:dyDescent="0.25">
      <c r="A1974" s="10">
        <v>31560</v>
      </c>
      <c r="B1974" s="8">
        <v>10.7</v>
      </c>
    </row>
    <row r="1975" spans="1:2" ht="13.8" x14ac:dyDescent="0.25">
      <c r="A1975" s="10">
        <v>31561</v>
      </c>
      <c r="B1975" s="8">
        <v>10.3</v>
      </c>
    </row>
    <row r="1976" spans="1:2" ht="13.8" x14ac:dyDescent="0.25">
      <c r="A1976" s="10">
        <v>31562</v>
      </c>
      <c r="B1976" s="8">
        <v>9.5</v>
      </c>
    </row>
    <row r="1977" spans="1:2" ht="13.8" x14ac:dyDescent="0.25">
      <c r="A1977" s="10">
        <v>31563</v>
      </c>
      <c r="B1977" s="8">
        <v>10.9</v>
      </c>
    </row>
    <row r="1978" spans="1:2" ht="13.8" x14ac:dyDescent="0.25">
      <c r="A1978" s="10">
        <v>31564</v>
      </c>
      <c r="B1978" s="8">
        <v>10.9</v>
      </c>
    </row>
    <row r="1979" spans="1:2" ht="13.8" x14ac:dyDescent="0.25">
      <c r="A1979" s="10">
        <v>31565</v>
      </c>
      <c r="B1979" s="8">
        <v>4.3</v>
      </c>
    </row>
    <row r="1980" spans="1:2" ht="13.8" x14ac:dyDescent="0.25">
      <c r="A1980" s="10">
        <v>31566</v>
      </c>
      <c r="B1980" s="8">
        <v>5.2</v>
      </c>
    </row>
    <row r="1981" spans="1:2" ht="13.8" x14ac:dyDescent="0.25">
      <c r="A1981" s="10">
        <v>31567</v>
      </c>
      <c r="B1981" s="8">
        <v>11</v>
      </c>
    </row>
    <row r="1982" spans="1:2" ht="13.8" x14ac:dyDescent="0.25">
      <c r="A1982" s="10">
        <v>31568</v>
      </c>
      <c r="B1982" s="8">
        <v>11.6</v>
      </c>
    </row>
    <row r="1983" spans="1:2" ht="13.8" x14ac:dyDescent="0.25">
      <c r="A1983" s="10">
        <v>31569</v>
      </c>
      <c r="B1983" s="8">
        <v>10.6</v>
      </c>
    </row>
    <row r="1984" spans="1:2" ht="13.8" x14ac:dyDescent="0.25">
      <c r="A1984" s="10">
        <v>31570</v>
      </c>
      <c r="B1984" s="8">
        <v>9.4</v>
      </c>
    </row>
    <row r="1985" spans="1:2" ht="13.8" x14ac:dyDescent="0.25">
      <c r="A1985" s="10">
        <v>31571</v>
      </c>
      <c r="B1985" s="8">
        <v>10</v>
      </c>
    </row>
    <row r="1986" spans="1:2" ht="13.8" x14ac:dyDescent="0.25">
      <c r="A1986" s="10">
        <v>31572</v>
      </c>
      <c r="B1986" s="8">
        <v>9.6</v>
      </c>
    </row>
    <row r="1987" spans="1:2" ht="13.8" x14ac:dyDescent="0.25">
      <c r="A1987" s="10">
        <v>31573</v>
      </c>
      <c r="B1987" s="8">
        <v>9.5</v>
      </c>
    </row>
    <row r="1988" spans="1:2" ht="13.8" x14ac:dyDescent="0.25">
      <c r="A1988" s="10">
        <v>31574</v>
      </c>
      <c r="B1988" s="8">
        <v>9.6999999999999993</v>
      </c>
    </row>
    <row r="1989" spans="1:2" ht="13.8" x14ac:dyDescent="0.25">
      <c r="A1989" s="10">
        <v>31575</v>
      </c>
      <c r="B1989" s="8">
        <v>9.6</v>
      </c>
    </row>
    <row r="1990" spans="1:2" ht="13.8" x14ac:dyDescent="0.25">
      <c r="A1990" s="10">
        <v>31576</v>
      </c>
      <c r="B1990" s="8">
        <v>7</v>
      </c>
    </row>
    <row r="1991" spans="1:2" ht="13.8" x14ac:dyDescent="0.25">
      <c r="A1991" s="10">
        <v>31577</v>
      </c>
      <c r="B1991" s="8">
        <v>7</v>
      </c>
    </row>
    <row r="1992" spans="1:2" ht="13.8" x14ac:dyDescent="0.25">
      <c r="A1992" s="10">
        <v>31578</v>
      </c>
      <c r="B1992" s="8">
        <v>6.8</v>
      </c>
    </row>
    <row r="1993" spans="1:2" ht="13.8" x14ac:dyDescent="0.25">
      <c r="A1993" s="10">
        <v>31579</v>
      </c>
      <c r="B1993" s="8">
        <v>6.9</v>
      </c>
    </row>
    <row r="1994" spans="1:2" ht="13.8" x14ac:dyDescent="0.25">
      <c r="A1994" s="10">
        <v>31580</v>
      </c>
      <c r="B1994" s="8">
        <v>8</v>
      </c>
    </row>
    <row r="1995" spans="1:2" ht="13.8" x14ac:dyDescent="0.25">
      <c r="A1995" s="10">
        <v>31581</v>
      </c>
      <c r="B1995" s="8">
        <v>7.6</v>
      </c>
    </row>
    <row r="1996" spans="1:2" ht="13.8" x14ac:dyDescent="0.25">
      <c r="A1996" s="10">
        <v>31582</v>
      </c>
      <c r="B1996" s="8">
        <v>8.6</v>
      </c>
    </row>
    <row r="1997" spans="1:2" ht="13.8" x14ac:dyDescent="0.25">
      <c r="A1997" s="10">
        <v>31583</v>
      </c>
      <c r="B1997" s="8">
        <v>5.7</v>
      </c>
    </row>
    <row r="1998" spans="1:2" ht="13.8" x14ac:dyDescent="0.25">
      <c r="A1998" s="10">
        <v>31584</v>
      </c>
      <c r="B1998" s="8">
        <v>5.5</v>
      </c>
    </row>
    <row r="1999" spans="1:2" ht="13.8" x14ac:dyDescent="0.25">
      <c r="A1999" s="10">
        <v>31585</v>
      </c>
      <c r="B1999" s="8">
        <v>5.7</v>
      </c>
    </row>
    <row r="2000" spans="1:2" ht="13.8" x14ac:dyDescent="0.25">
      <c r="A2000" s="10">
        <v>31586</v>
      </c>
      <c r="B2000" s="8">
        <v>5.7</v>
      </c>
    </row>
    <row r="2001" spans="1:2" ht="13.8" x14ac:dyDescent="0.25">
      <c r="A2001" s="10">
        <v>31587</v>
      </c>
      <c r="B2001" s="8">
        <v>6.6</v>
      </c>
    </row>
    <row r="2002" spans="1:2" ht="13.8" x14ac:dyDescent="0.25">
      <c r="A2002" s="10">
        <v>31588</v>
      </c>
      <c r="B2002" s="8">
        <v>6</v>
      </c>
    </row>
    <row r="2003" spans="1:2" ht="13.8" x14ac:dyDescent="0.25">
      <c r="A2003" s="10">
        <v>31589</v>
      </c>
      <c r="B2003" s="8">
        <v>6.9</v>
      </c>
    </row>
    <row r="2004" spans="1:2" ht="13.8" x14ac:dyDescent="0.25">
      <c r="A2004" s="10">
        <v>31590</v>
      </c>
      <c r="B2004" s="8">
        <v>7.7</v>
      </c>
    </row>
    <row r="2005" spans="1:2" ht="13.8" x14ac:dyDescent="0.25">
      <c r="A2005" s="10">
        <v>31591</v>
      </c>
      <c r="B2005" s="8">
        <v>8</v>
      </c>
    </row>
    <row r="2006" spans="1:2" ht="13.8" x14ac:dyDescent="0.25">
      <c r="A2006" s="10">
        <v>31592</v>
      </c>
      <c r="B2006" s="8">
        <v>3.9</v>
      </c>
    </row>
    <row r="2007" spans="1:2" ht="13.8" x14ac:dyDescent="0.25">
      <c r="A2007" s="10">
        <v>31593</v>
      </c>
      <c r="B2007" s="8">
        <v>0.8</v>
      </c>
    </row>
    <row r="2008" spans="1:2" ht="13.8" x14ac:dyDescent="0.25">
      <c r="A2008" s="10">
        <v>31594</v>
      </c>
      <c r="B2008" s="8">
        <v>2.8</v>
      </c>
    </row>
    <row r="2009" spans="1:2" ht="13.8" x14ac:dyDescent="0.25">
      <c r="A2009" s="10">
        <v>31595</v>
      </c>
      <c r="B2009" s="8">
        <v>8</v>
      </c>
    </row>
    <row r="2010" spans="1:2" ht="13.8" x14ac:dyDescent="0.25">
      <c r="A2010" s="10">
        <v>31596</v>
      </c>
      <c r="B2010" s="8">
        <v>9.8000000000000007</v>
      </c>
    </row>
    <row r="2011" spans="1:2" ht="13.8" x14ac:dyDescent="0.25">
      <c r="A2011" s="10">
        <v>31597</v>
      </c>
      <c r="B2011" s="8">
        <v>11.4</v>
      </c>
    </row>
    <row r="2012" spans="1:2" ht="13.8" x14ac:dyDescent="0.25">
      <c r="A2012" s="10">
        <v>31598</v>
      </c>
      <c r="B2012" s="8">
        <v>8.6</v>
      </c>
    </row>
    <row r="2013" spans="1:2" ht="13.8" x14ac:dyDescent="0.25">
      <c r="A2013" s="10">
        <v>31599</v>
      </c>
      <c r="B2013" s="8">
        <v>5.2</v>
      </c>
    </row>
    <row r="2014" spans="1:2" ht="13.8" x14ac:dyDescent="0.25">
      <c r="A2014" s="10">
        <v>31600</v>
      </c>
      <c r="B2014" s="8">
        <v>6.6</v>
      </c>
    </row>
    <row r="2015" spans="1:2" ht="13.8" x14ac:dyDescent="0.25">
      <c r="A2015" s="10">
        <v>31601</v>
      </c>
      <c r="B2015" s="8">
        <v>5.7</v>
      </c>
    </row>
    <row r="2016" spans="1:2" ht="13.8" x14ac:dyDescent="0.25">
      <c r="A2016" s="10">
        <v>31602</v>
      </c>
      <c r="B2016" s="8">
        <v>4.5999999999999996</v>
      </c>
    </row>
    <row r="2017" spans="1:2" ht="13.8" x14ac:dyDescent="0.25">
      <c r="A2017" s="10">
        <v>31603</v>
      </c>
      <c r="B2017" s="8">
        <v>5.8</v>
      </c>
    </row>
    <row r="2018" spans="1:2" ht="13.8" x14ac:dyDescent="0.25">
      <c r="A2018" s="10">
        <v>31604</v>
      </c>
      <c r="B2018" s="8">
        <v>7</v>
      </c>
    </row>
    <row r="2019" spans="1:2" ht="13.8" x14ac:dyDescent="0.25">
      <c r="A2019" s="10">
        <v>31605</v>
      </c>
      <c r="B2019" s="8">
        <v>4.8</v>
      </c>
    </row>
    <row r="2020" spans="1:2" ht="13.8" x14ac:dyDescent="0.25">
      <c r="A2020" s="10">
        <v>31606</v>
      </c>
      <c r="B2020" s="8">
        <v>4.4000000000000004</v>
      </c>
    </row>
    <row r="2021" spans="1:2" ht="13.8" x14ac:dyDescent="0.25">
      <c r="A2021" s="10">
        <v>31607</v>
      </c>
      <c r="B2021" s="8">
        <v>4.4000000000000004</v>
      </c>
    </row>
    <row r="2022" spans="1:2" ht="13.8" x14ac:dyDescent="0.25">
      <c r="A2022" s="10">
        <v>31608</v>
      </c>
      <c r="B2022" s="8">
        <v>7.9</v>
      </c>
    </row>
    <row r="2023" spans="1:2" ht="13.8" x14ac:dyDescent="0.25">
      <c r="A2023" s="10">
        <v>31609</v>
      </c>
      <c r="B2023" s="8">
        <v>10.6</v>
      </c>
    </row>
    <row r="2024" spans="1:2" ht="13.8" x14ac:dyDescent="0.25">
      <c r="A2024" s="10">
        <v>31610</v>
      </c>
      <c r="B2024" s="8">
        <v>5</v>
      </c>
    </row>
    <row r="2025" spans="1:2" ht="13.8" x14ac:dyDescent="0.25">
      <c r="A2025" s="10">
        <v>31611</v>
      </c>
      <c r="B2025" s="8">
        <v>7.6</v>
      </c>
    </row>
    <row r="2026" spans="1:2" ht="13.8" x14ac:dyDescent="0.25">
      <c r="A2026" s="10">
        <v>31612</v>
      </c>
      <c r="B2026" s="8">
        <v>9.1999999999999993</v>
      </c>
    </row>
    <row r="2027" spans="1:2" ht="13.8" x14ac:dyDescent="0.25">
      <c r="A2027" s="10">
        <v>31613</v>
      </c>
      <c r="B2027" s="8">
        <v>9.6999999999999993</v>
      </c>
    </row>
    <row r="2028" spans="1:2" ht="13.8" x14ac:dyDescent="0.25">
      <c r="A2028" s="10">
        <v>31614</v>
      </c>
      <c r="B2028" s="8">
        <v>8.8000000000000007</v>
      </c>
    </row>
    <row r="2029" spans="1:2" ht="13.8" x14ac:dyDescent="0.25">
      <c r="A2029" s="10">
        <v>31615</v>
      </c>
      <c r="B2029" s="8">
        <v>6.8</v>
      </c>
    </row>
    <row r="2030" spans="1:2" ht="13.8" x14ac:dyDescent="0.25">
      <c r="A2030" s="10">
        <v>31616</v>
      </c>
      <c r="B2030" s="8">
        <v>9.4</v>
      </c>
    </row>
    <row r="2031" spans="1:2" ht="13.8" x14ac:dyDescent="0.25">
      <c r="A2031" s="10">
        <v>31617</v>
      </c>
      <c r="B2031" s="8">
        <v>11</v>
      </c>
    </row>
    <row r="2032" spans="1:2" ht="13.8" x14ac:dyDescent="0.25">
      <c r="A2032" s="10">
        <v>31618</v>
      </c>
      <c r="B2032" s="8">
        <v>2.5</v>
      </c>
    </row>
    <row r="2033" spans="1:2" ht="13.8" x14ac:dyDescent="0.25">
      <c r="A2033" s="10">
        <v>31619</v>
      </c>
      <c r="B2033" s="8">
        <v>2.1</v>
      </c>
    </row>
    <row r="2034" spans="1:2" ht="13.8" x14ac:dyDescent="0.25">
      <c r="A2034" s="10">
        <v>31620</v>
      </c>
      <c r="B2034" s="8">
        <v>5.4</v>
      </c>
    </row>
    <row r="2035" spans="1:2" ht="13.8" x14ac:dyDescent="0.25">
      <c r="A2035" s="10">
        <v>31621</v>
      </c>
      <c r="B2035" s="8">
        <v>6.2</v>
      </c>
    </row>
    <row r="2036" spans="1:2" ht="13.8" x14ac:dyDescent="0.25">
      <c r="A2036" s="10">
        <v>31622</v>
      </c>
      <c r="B2036" s="8">
        <v>7.8</v>
      </c>
    </row>
    <row r="2037" spans="1:2" ht="13.8" x14ac:dyDescent="0.25">
      <c r="A2037" s="10">
        <v>31623</v>
      </c>
      <c r="B2037" s="8">
        <v>7.4</v>
      </c>
    </row>
    <row r="2038" spans="1:2" ht="13.8" x14ac:dyDescent="0.25">
      <c r="A2038" s="10">
        <v>31624</v>
      </c>
      <c r="B2038" s="8">
        <v>9.3000000000000007</v>
      </c>
    </row>
    <row r="2039" spans="1:2" ht="13.8" x14ac:dyDescent="0.25">
      <c r="A2039" s="10">
        <v>31625</v>
      </c>
      <c r="B2039" s="8">
        <v>9.3000000000000007</v>
      </c>
    </row>
    <row r="2040" spans="1:2" ht="13.8" x14ac:dyDescent="0.25">
      <c r="A2040" s="10">
        <v>31626</v>
      </c>
      <c r="B2040" s="8">
        <v>9.5</v>
      </c>
    </row>
    <row r="2041" spans="1:2" ht="13.8" x14ac:dyDescent="0.25">
      <c r="A2041" s="10">
        <v>31627</v>
      </c>
      <c r="B2041" s="8">
        <v>8.5</v>
      </c>
    </row>
    <row r="2042" spans="1:2" ht="13.8" x14ac:dyDescent="0.25">
      <c r="A2042" s="10">
        <v>31628</v>
      </c>
      <c r="B2042" s="8">
        <v>10</v>
      </c>
    </row>
    <row r="2043" spans="1:2" ht="13.8" x14ac:dyDescent="0.25">
      <c r="A2043" s="10">
        <v>31629</v>
      </c>
      <c r="B2043" s="8">
        <v>7.7</v>
      </c>
    </row>
    <row r="2044" spans="1:2" ht="13.8" x14ac:dyDescent="0.25">
      <c r="A2044" s="10">
        <v>31630</v>
      </c>
      <c r="B2044" s="8">
        <v>9.3000000000000007</v>
      </c>
    </row>
    <row r="2045" spans="1:2" ht="13.8" x14ac:dyDescent="0.25">
      <c r="A2045" s="10">
        <v>31631</v>
      </c>
      <c r="B2045" s="8">
        <v>9.1</v>
      </c>
    </row>
    <row r="2046" spans="1:2" ht="13.8" x14ac:dyDescent="0.25">
      <c r="A2046" s="10">
        <v>31632</v>
      </c>
      <c r="B2046" s="8">
        <v>3.5</v>
      </c>
    </row>
    <row r="2047" spans="1:2" ht="13.8" x14ac:dyDescent="0.25">
      <c r="A2047" s="10">
        <v>31633</v>
      </c>
      <c r="B2047" s="8">
        <v>3.6</v>
      </c>
    </row>
    <row r="2048" spans="1:2" ht="13.8" x14ac:dyDescent="0.25">
      <c r="A2048" s="10">
        <v>31634</v>
      </c>
      <c r="B2048" s="8">
        <v>2.5</v>
      </c>
    </row>
    <row r="2049" spans="1:2" ht="13.8" x14ac:dyDescent="0.25">
      <c r="A2049" s="10">
        <v>31635</v>
      </c>
      <c r="B2049" s="8">
        <v>1.7</v>
      </c>
    </row>
    <row r="2050" spans="1:2" ht="13.8" x14ac:dyDescent="0.25">
      <c r="A2050" s="10">
        <v>31636</v>
      </c>
      <c r="B2050" s="8">
        <v>2.7</v>
      </c>
    </row>
    <row r="2051" spans="1:2" ht="13.8" x14ac:dyDescent="0.25">
      <c r="A2051" s="10">
        <v>31637</v>
      </c>
      <c r="B2051" s="8">
        <v>2.9</v>
      </c>
    </row>
    <row r="2052" spans="1:2" ht="13.8" x14ac:dyDescent="0.25">
      <c r="A2052" s="10">
        <v>31638</v>
      </c>
      <c r="B2052" s="8">
        <v>5.3</v>
      </c>
    </row>
    <row r="2053" spans="1:2" ht="13.8" x14ac:dyDescent="0.25">
      <c r="A2053" s="10">
        <v>31639</v>
      </c>
      <c r="B2053" s="8">
        <v>7.7</v>
      </c>
    </row>
    <row r="2054" spans="1:2" ht="13.8" x14ac:dyDescent="0.25">
      <c r="A2054" s="10">
        <v>31640</v>
      </c>
      <c r="B2054" s="8">
        <v>9.1</v>
      </c>
    </row>
    <row r="2055" spans="1:2" ht="13.8" x14ac:dyDescent="0.25">
      <c r="A2055" s="10">
        <v>31641</v>
      </c>
      <c r="B2055" s="8">
        <v>9.4</v>
      </c>
    </row>
    <row r="2056" spans="1:2" ht="13.8" x14ac:dyDescent="0.25">
      <c r="A2056" s="10">
        <v>31642</v>
      </c>
      <c r="B2056" s="8">
        <v>7.3</v>
      </c>
    </row>
    <row r="2057" spans="1:2" ht="13.8" x14ac:dyDescent="0.25">
      <c r="A2057" s="10">
        <v>31643</v>
      </c>
      <c r="B2057" s="8">
        <v>8.4</v>
      </c>
    </row>
    <row r="2058" spans="1:2" ht="13.8" x14ac:dyDescent="0.25">
      <c r="A2058" s="10">
        <v>31644</v>
      </c>
      <c r="B2058" s="8">
        <v>9.1999999999999993</v>
      </c>
    </row>
    <row r="2059" spans="1:2" ht="13.8" x14ac:dyDescent="0.25">
      <c r="A2059" s="10">
        <v>31645</v>
      </c>
      <c r="B2059" s="8">
        <v>6.6</v>
      </c>
    </row>
    <row r="2060" spans="1:2" ht="13.8" x14ac:dyDescent="0.25">
      <c r="A2060" s="10">
        <v>31646</v>
      </c>
      <c r="B2060" s="8">
        <v>9.6999999999999993</v>
      </c>
    </row>
    <row r="2061" spans="1:2" ht="13.8" x14ac:dyDescent="0.25">
      <c r="A2061" s="10">
        <v>31647</v>
      </c>
      <c r="B2061" s="8">
        <v>12.4</v>
      </c>
    </row>
    <row r="2062" spans="1:2" ht="13.8" x14ac:dyDescent="0.25">
      <c r="A2062" s="10">
        <v>31648</v>
      </c>
      <c r="B2062" s="8">
        <v>10.199999999999999</v>
      </c>
    </row>
    <row r="2063" spans="1:2" ht="13.8" x14ac:dyDescent="0.25">
      <c r="A2063" s="10">
        <v>31649</v>
      </c>
      <c r="B2063" s="8">
        <v>5.9</v>
      </c>
    </row>
    <row r="2064" spans="1:2" ht="13.8" x14ac:dyDescent="0.25">
      <c r="A2064" s="10">
        <v>31650</v>
      </c>
      <c r="B2064" s="8">
        <v>7.1</v>
      </c>
    </row>
    <row r="2065" spans="1:2" ht="13.8" x14ac:dyDescent="0.25">
      <c r="A2065" s="10">
        <v>31651</v>
      </c>
      <c r="B2065" s="8">
        <v>7.5</v>
      </c>
    </row>
    <row r="2066" spans="1:2" ht="13.8" x14ac:dyDescent="0.25">
      <c r="A2066" s="10">
        <v>31652</v>
      </c>
      <c r="B2066" s="8">
        <v>9.6999999999999993</v>
      </c>
    </row>
    <row r="2067" spans="1:2" ht="13.8" x14ac:dyDescent="0.25">
      <c r="A2067" s="10">
        <v>31653</v>
      </c>
      <c r="B2067" s="8">
        <v>12.2</v>
      </c>
    </row>
    <row r="2068" spans="1:2" ht="13.8" x14ac:dyDescent="0.25">
      <c r="A2068" s="10">
        <v>31654</v>
      </c>
      <c r="B2068" s="8">
        <v>5.6</v>
      </c>
    </row>
    <row r="2069" spans="1:2" ht="13.8" x14ac:dyDescent="0.25">
      <c r="A2069" s="10">
        <v>31655</v>
      </c>
      <c r="B2069" s="8">
        <v>5.4</v>
      </c>
    </row>
    <row r="2070" spans="1:2" ht="13.8" x14ac:dyDescent="0.25">
      <c r="A2070" s="10">
        <v>31656</v>
      </c>
      <c r="B2070" s="8">
        <v>8.3000000000000007</v>
      </c>
    </row>
    <row r="2071" spans="1:2" ht="13.8" x14ac:dyDescent="0.25">
      <c r="A2071" s="10">
        <v>31657</v>
      </c>
      <c r="B2071" s="8">
        <v>10.6</v>
      </c>
    </row>
    <row r="2072" spans="1:2" ht="13.8" x14ac:dyDescent="0.25">
      <c r="A2072" s="10">
        <v>31658</v>
      </c>
      <c r="B2072" s="8">
        <v>9.1</v>
      </c>
    </row>
    <row r="2073" spans="1:2" ht="13.8" x14ac:dyDescent="0.25">
      <c r="A2073" s="10">
        <v>31659</v>
      </c>
      <c r="B2073" s="8">
        <v>11.3</v>
      </c>
    </row>
    <row r="2074" spans="1:2" ht="13.8" x14ac:dyDescent="0.25">
      <c r="A2074" s="10">
        <v>31660</v>
      </c>
      <c r="B2074" s="8">
        <v>10.9</v>
      </c>
    </row>
    <row r="2075" spans="1:2" ht="13.8" x14ac:dyDescent="0.25">
      <c r="A2075" s="10">
        <v>31661</v>
      </c>
      <c r="B2075" s="8">
        <v>8.9</v>
      </c>
    </row>
    <row r="2076" spans="1:2" ht="13.8" x14ac:dyDescent="0.25">
      <c r="A2076" s="10">
        <v>31662</v>
      </c>
      <c r="B2076" s="8">
        <v>6.3</v>
      </c>
    </row>
    <row r="2077" spans="1:2" ht="13.8" x14ac:dyDescent="0.25">
      <c r="A2077" s="10">
        <v>31663</v>
      </c>
      <c r="B2077" s="8">
        <v>9</v>
      </c>
    </row>
    <row r="2078" spans="1:2" ht="13.8" x14ac:dyDescent="0.25">
      <c r="A2078" s="10">
        <v>31664</v>
      </c>
      <c r="B2078" s="8">
        <v>6.1</v>
      </c>
    </row>
    <row r="2079" spans="1:2" ht="13.8" x14ac:dyDescent="0.25">
      <c r="A2079" s="10">
        <v>31665</v>
      </c>
      <c r="B2079" s="8">
        <v>9.1</v>
      </c>
    </row>
    <row r="2080" spans="1:2" ht="13.8" x14ac:dyDescent="0.25">
      <c r="A2080" s="10">
        <v>31666</v>
      </c>
      <c r="B2080" s="8">
        <v>9.6</v>
      </c>
    </row>
    <row r="2081" spans="1:2" ht="13.8" x14ac:dyDescent="0.25">
      <c r="A2081" s="10">
        <v>31667</v>
      </c>
      <c r="B2081" s="8">
        <v>6</v>
      </c>
    </row>
    <row r="2082" spans="1:2" ht="13.8" x14ac:dyDescent="0.25">
      <c r="A2082" s="10">
        <v>31668</v>
      </c>
      <c r="B2082" s="8">
        <v>10</v>
      </c>
    </row>
    <row r="2083" spans="1:2" ht="13.8" x14ac:dyDescent="0.25">
      <c r="A2083" s="10">
        <v>31669</v>
      </c>
      <c r="B2083" s="8">
        <v>11</v>
      </c>
    </row>
    <row r="2084" spans="1:2" ht="13.8" x14ac:dyDescent="0.25">
      <c r="A2084" s="10">
        <v>31670</v>
      </c>
      <c r="B2084" s="8">
        <v>6.2</v>
      </c>
    </row>
    <row r="2085" spans="1:2" ht="13.8" x14ac:dyDescent="0.25">
      <c r="A2085" s="10">
        <v>31671</v>
      </c>
      <c r="B2085" s="8">
        <v>8.3000000000000007</v>
      </c>
    </row>
    <row r="2086" spans="1:2" ht="13.8" x14ac:dyDescent="0.25">
      <c r="A2086" s="10">
        <v>31672</v>
      </c>
      <c r="B2086" s="8">
        <v>11.3</v>
      </c>
    </row>
    <row r="2087" spans="1:2" ht="13.8" x14ac:dyDescent="0.25">
      <c r="A2087" s="10">
        <v>31673</v>
      </c>
      <c r="B2087" s="8">
        <v>11.3</v>
      </c>
    </row>
    <row r="2088" spans="1:2" ht="13.8" x14ac:dyDescent="0.25">
      <c r="A2088" s="10">
        <v>31674</v>
      </c>
      <c r="B2088" s="8">
        <v>6.7</v>
      </c>
    </row>
    <row r="2089" spans="1:2" ht="13.8" x14ac:dyDescent="0.25">
      <c r="A2089" s="10">
        <v>31675</v>
      </c>
      <c r="B2089" s="8">
        <v>6.6</v>
      </c>
    </row>
    <row r="2090" spans="1:2" ht="13.8" x14ac:dyDescent="0.25">
      <c r="A2090" s="10">
        <v>31676</v>
      </c>
      <c r="B2090" s="8">
        <v>11.4</v>
      </c>
    </row>
    <row r="2091" spans="1:2" ht="13.8" x14ac:dyDescent="0.25">
      <c r="A2091" s="10">
        <v>31677</v>
      </c>
      <c r="B2091" s="8">
        <v>6.9</v>
      </c>
    </row>
    <row r="2092" spans="1:2" ht="13.8" x14ac:dyDescent="0.25">
      <c r="A2092" s="10">
        <v>31678</v>
      </c>
      <c r="B2092" s="8">
        <v>10.6</v>
      </c>
    </row>
    <row r="2093" spans="1:2" ht="13.8" x14ac:dyDescent="0.25">
      <c r="A2093" s="10">
        <v>31679</v>
      </c>
      <c r="B2093" s="8">
        <v>8.6</v>
      </c>
    </row>
    <row r="2094" spans="1:2" ht="13.8" x14ac:dyDescent="0.25">
      <c r="A2094" s="10">
        <v>31680</v>
      </c>
      <c r="B2094" s="8">
        <v>11.3</v>
      </c>
    </row>
    <row r="2095" spans="1:2" ht="13.8" x14ac:dyDescent="0.25">
      <c r="A2095" s="10">
        <v>31681</v>
      </c>
      <c r="B2095" s="8">
        <v>12.5</v>
      </c>
    </row>
    <row r="2096" spans="1:2" ht="13.8" x14ac:dyDescent="0.25">
      <c r="A2096" s="10">
        <v>31682</v>
      </c>
      <c r="B2096" s="8">
        <v>9.9</v>
      </c>
    </row>
    <row r="2097" spans="1:2" ht="13.8" x14ac:dyDescent="0.25">
      <c r="A2097" s="10">
        <v>31683</v>
      </c>
      <c r="B2097" s="8">
        <v>6.9</v>
      </c>
    </row>
    <row r="2098" spans="1:2" ht="13.8" x14ac:dyDescent="0.25">
      <c r="A2098" s="10">
        <v>31684</v>
      </c>
      <c r="B2098" s="8">
        <v>5.5</v>
      </c>
    </row>
    <row r="2099" spans="1:2" ht="13.8" x14ac:dyDescent="0.25">
      <c r="A2099" s="10">
        <v>31685</v>
      </c>
      <c r="B2099" s="8">
        <v>7.8</v>
      </c>
    </row>
    <row r="2100" spans="1:2" ht="13.8" x14ac:dyDescent="0.25">
      <c r="A2100" s="10">
        <v>31686</v>
      </c>
      <c r="B2100" s="8">
        <v>11</v>
      </c>
    </row>
    <row r="2101" spans="1:2" ht="13.8" x14ac:dyDescent="0.25">
      <c r="A2101" s="10">
        <v>31687</v>
      </c>
      <c r="B2101" s="8">
        <v>16.2</v>
      </c>
    </row>
    <row r="2102" spans="1:2" ht="13.8" x14ac:dyDescent="0.25">
      <c r="A2102" s="10">
        <v>31688</v>
      </c>
      <c r="B2102" s="8">
        <v>9.9</v>
      </c>
    </row>
    <row r="2103" spans="1:2" ht="13.8" x14ac:dyDescent="0.25">
      <c r="A2103" s="10">
        <v>31689</v>
      </c>
      <c r="B2103" s="8">
        <v>8.6999999999999993</v>
      </c>
    </row>
    <row r="2104" spans="1:2" ht="13.8" x14ac:dyDescent="0.25">
      <c r="A2104" s="10">
        <v>31690</v>
      </c>
      <c r="B2104" s="8">
        <v>10.5</v>
      </c>
    </row>
    <row r="2105" spans="1:2" ht="13.8" x14ac:dyDescent="0.25">
      <c r="A2105" s="10">
        <v>31691</v>
      </c>
      <c r="B2105" s="8">
        <v>12.2</v>
      </c>
    </row>
    <row r="2106" spans="1:2" ht="13.8" x14ac:dyDescent="0.25">
      <c r="A2106" s="10">
        <v>31692</v>
      </c>
      <c r="B2106" s="8">
        <v>10.6</v>
      </c>
    </row>
    <row r="2107" spans="1:2" ht="13.8" x14ac:dyDescent="0.25">
      <c r="A2107" s="10">
        <v>31693</v>
      </c>
      <c r="B2107" s="8">
        <v>8.3000000000000007</v>
      </c>
    </row>
    <row r="2108" spans="1:2" ht="13.8" x14ac:dyDescent="0.25">
      <c r="A2108" s="10">
        <v>31694</v>
      </c>
      <c r="B2108" s="8">
        <v>5.5</v>
      </c>
    </row>
    <row r="2109" spans="1:2" ht="13.8" x14ac:dyDescent="0.25">
      <c r="A2109" s="10">
        <v>31695</v>
      </c>
      <c r="B2109" s="8">
        <v>9</v>
      </c>
    </row>
    <row r="2110" spans="1:2" ht="13.8" x14ac:dyDescent="0.25">
      <c r="A2110" s="10">
        <v>31696</v>
      </c>
      <c r="B2110" s="8">
        <v>6.4</v>
      </c>
    </row>
    <row r="2111" spans="1:2" ht="13.8" x14ac:dyDescent="0.25">
      <c r="A2111" s="10">
        <v>31697</v>
      </c>
      <c r="B2111" s="8">
        <v>7.2</v>
      </c>
    </row>
    <row r="2112" spans="1:2" ht="13.8" x14ac:dyDescent="0.25">
      <c r="A2112" s="10">
        <v>31698</v>
      </c>
      <c r="B2112" s="8">
        <v>12.9</v>
      </c>
    </row>
    <row r="2113" spans="1:2" ht="13.8" x14ac:dyDescent="0.25">
      <c r="A2113" s="10">
        <v>31699</v>
      </c>
      <c r="B2113" s="8">
        <v>12</v>
      </c>
    </row>
    <row r="2114" spans="1:2" ht="13.8" x14ac:dyDescent="0.25">
      <c r="A2114" s="10">
        <v>31700</v>
      </c>
      <c r="B2114" s="8">
        <v>7.3</v>
      </c>
    </row>
    <row r="2115" spans="1:2" ht="13.8" x14ac:dyDescent="0.25">
      <c r="A2115" s="10">
        <v>31701</v>
      </c>
      <c r="B2115" s="8">
        <v>9.6999999999999993</v>
      </c>
    </row>
    <row r="2116" spans="1:2" ht="13.8" x14ac:dyDescent="0.25">
      <c r="A2116" s="10">
        <v>31702</v>
      </c>
      <c r="B2116" s="8">
        <v>8.4</v>
      </c>
    </row>
    <row r="2117" spans="1:2" ht="13.8" x14ac:dyDescent="0.25">
      <c r="A2117" s="10">
        <v>31703</v>
      </c>
      <c r="B2117" s="8">
        <v>14.7</v>
      </c>
    </row>
    <row r="2118" spans="1:2" ht="13.8" x14ac:dyDescent="0.25">
      <c r="A2118" s="10">
        <v>31704</v>
      </c>
      <c r="B2118" s="8">
        <v>9.5</v>
      </c>
    </row>
    <row r="2119" spans="1:2" ht="13.8" x14ac:dyDescent="0.25">
      <c r="A2119" s="10">
        <v>31705</v>
      </c>
      <c r="B2119" s="8">
        <v>7.9</v>
      </c>
    </row>
    <row r="2120" spans="1:2" ht="13.8" x14ac:dyDescent="0.25">
      <c r="A2120" s="10">
        <v>31706</v>
      </c>
      <c r="B2120" s="8">
        <v>6.8</v>
      </c>
    </row>
    <row r="2121" spans="1:2" ht="13.8" x14ac:dyDescent="0.25">
      <c r="A2121" s="10">
        <v>31707</v>
      </c>
      <c r="B2121" s="8">
        <v>12.6</v>
      </c>
    </row>
    <row r="2122" spans="1:2" ht="13.8" x14ac:dyDescent="0.25">
      <c r="A2122" s="10">
        <v>31708</v>
      </c>
      <c r="B2122" s="8">
        <v>5.2</v>
      </c>
    </row>
    <row r="2123" spans="1:2" ht="13.8" x14ac:dyDescent="0.25">
      <c r="A2123" s="10">
        <v>31709</v>
      </c>
      <c r="B2123" s="8">
        <v>7.5</v>
      </c>
    </row>
    <row r="2124" spans="1:2" ht="13.8" x14ac:dyDescent="0.25">
      <c r="A2124" s="10">
        <v>31710</v>
      </c>
      <c r="B2124" s="8">
        <v>8.6999999999999993</v>
      </c>
    </row>
    <row r="2125" spans="1:2" ht="13.8" x14ac:dyDescent="0.25">
      <c r="A2125" s="10">
        <v>31711</v>
      </c>
      <c r="B2125" s="8">
        <v>7.6</v>
      </c>
    </row>
    <row r="2126" spans="1:2" ht="13.8" x14ac:dyDescent="0.25">
      <c r="A2126" s="10">
        <v>31712</v>
      </c>
      <c r="B2126" s="8">
        <v>9</v>
      </c>
    </row>
    <row r="2127" spans="1:2" ht="13.8" x14ac:dyDescent="0.25">
      <c r="A2127" s="10">
        <v>31713</v>
      </c>
      <c r="B2127" s="8">
        <v>7.2</v>
      </c>
    </row>
    <row r="2128" spans="1:2" ht="13.8" x14ac:dyDescent="0.25">
      <c r="A2128" s="10">
        <v>31714</v>
      </c>
      <c r="B2128" s="8">
        <v>10.7</v>
      </c>
    </row>
    <row r="2129" spans="1:2" ht="13.8" x14ac:dyDescent="0.25">
      <c r="A2129" s="10">
        <v>31715</v>
      </c>
      <c r="B2129" s="8">
        <v>13.1</v>
      </c>
    </row>
    <row r="2130" spans="1:2" ht="13.8" x14ac:dyDescent="0.25">
      <c r="A2130" s="10">
        <v>31716</v>
      </c>
      <c r="B2130" s="8">
        <v>13.9</v>
      </c>
    </row>
    <row r="2131" spans="1:2" ht="13.8" x14ac:dyDescent="0.25">
      <c r="A2131" s="10">
        <v>31717</v>
      </c>
      <c r="B2131" s="8">
        <v>10.8</v>
      </c>
    </row>
    <row r="2132" spans="1:2" ht="13.8" x14ac:dyDescent="0.25">
      <c r="A2132" s="10">
        <v>31718</v>
      </c>
      <c r="B2132" s="8">
        <v>10.4</v>
      </c>
    </row>
    <row r="2133" spans="1:2" ht="13.8" x14ac:dyDescent="0.25">
      <c r="A2133" s="10">
        <v>31719</v>
      </c>
      <c r="B2133" s="8">
        <v>9.1</v>
      </c>
    </row>
    <row r="2134" spans="1:2" ht="13.8" x14ac:dyDescent="0.25">
      <c r="A2134" s="10">
        <v>31720</v>
      </c>
      <c r="B2134" s="8">
        <v>16</v>
      </c>
    </row>
    <row r="2135" spans="1:2" ht="13.8" x14ac:dyDescent="0.25">
      <c r="A2135" s="10">
        <v>31721</v>
      </c>
      <c r="B2135" s="8">
        <v>21</v>
      </c>
    </row>
    <row r="2136" spans="1:2" ht="13.8" x14ac:dyDescent="0.25">
      <c r="A2136" s="10">
        <v>31722</v>
      </c>
      <c r="B2136" s="8">
        <v>16.2</v>
      </c>
    </row>
    <row r="2137" spans="1:2" ht="13.8" x14ac:dyDescent="0.25">
      <c r="A2137" s="10">
        <v>31723</v>
      </c>
      <c r="B2137" s="8">
        <v>8.6</v>
      </c>
    </row>
    <row r="2138" spans="1:2" ht="13.8" x14ac:dyDescent="0.25">
      <c r="A2138" s="10">
        <v>31724</v>
      </c>
      <c r="B2138" s="8">
        <v>9.1999999999999993</v>
      </c>
    </row>
    <row r="2139" spans="1:2" ht="13.8" x14ac:dyDescent="0.25">
      <c r="A2139" s="10">
        <v>31725</v>
      </c>
      <c r="B2139" s="8">
        <v>12.5</v>
      </c>
    </row>
    <row r="2140" spans="1:2" ht="13.8" x14ac:dyDescent="0.25">
      <c r="A2140" s="10">
        <v>31726</v>
      </c>
      <c r="B2140" s="8">
        <v>9.6999999999999993</v>
      </c>
    </row>
    <row r="2141" spans="1:2" ht="13.8" x14ac:dyDescent="0.25">
      <c r="A2141" s="10">
        <v>31727</v>
      </c>
      <c r="B2141" s="8">
        <v>12.5</v>
      </c>
    </row>
    <row r="2142" spans="1:2" ht="13.8" x14ac:dyDescent="0.25">
      <c r="A2142" s="10">
        <v>31728</v>
      </c>
      <c r="B2142" s="8">
        <v>10.3</v>
      </c>
    </row>
    <row r="2143" spans="1:2" ht="13.8" x14ac:dyDescent="0.25">
      <c r="A2143" s="10">
        <v>31729</v>
      </c>
      <c r="B2143" s="8">
        <v>12</v>
      </c>
    </row>
    <row r="2144" spans="1:2" ht="13.8" x14ac:dyDescent="0.25">
      <c r="A2144" s="10">
        <v>31730</v>
      </c>
      <c r="B2144" s="8">
        <v>11</v>
      </c>
    </row>
    <row r="2145" spans="1:2" ht="13.8" x14ac:dyDescent="0.25">
      <c r="A2145" s="10">
        <v>31731</v>
      </c>
      <c r="B2145" s="8">
        <v>14.8</v>
      </c>
    </row>
    <row r="2146" spans="1:2" ht="13.8" x14ac:dyDescent="0.25">
      <c r="A2146" s="10">
        <v>31732</v>
      </c>
      <c r="B2146" s="8">
        <v>15</v>
      </c>
    </row>
    <row r="2147" spans="1:2" ht="13.8" x14ac:dyDescent="0.25">
      <c r="A2147" s="10">
        <v>31733</v>
      </c>
      <c r="B2147" s="8">
        <v>15.3</v>
      </c>
    </row>
    <row r="2148" spans="1:2" ht="13.8" x14ac:dyDescent="0.25">
      <c r="A2148" s="10">
        <v>31734</v>
      </c>
      <c r="B2148" s="8">
        <v>10.3</v>
      </c>
    </row>
    <row r="2149" spans="1:2" ht="13.8" x14ac:dyDescent="0.25">
      <c r="A2149" s="10">
        <v>31735</v>
      </c>
      <c r="B2149" s="8">
        <v>10.7</v>
      </c>
    </row>
    <row r="2150" spans="1:2" ht="13.8" x14ac:dyDescent="0.25">
      <c r="A2150" s="10">
        <v>31736</v>
      </c>
      <c r="B2150" s="8">
        <v>10.5</v>
      </c>
    </row>
    <row r="2151" spans="1:2" ht="13.8" x14ac:dyDescent="0.25">
      <c r="A2151" s="10">
        <v>31737</v>
      </c>
      <c r="B2151" s="8">
        <v>8.9</v>
      </c>
    </row>
    <row r="2152" spans="1:2" ht="13.8" x14ac:dyDescent="0.25">
      <c r="A2152" s="10">
        <v>31738</v>
      </c>
      <c r="B2152" s="8">
        <v>8.1</v>
      </c>
    </row>
    <row r="2153" spans="1:2" ht="13.8" x14ac:dyDescent="0.25">
      <c r="A2153" s="10">
        <v>31739</v>
      </c>
      <c r="B2153" s="8">
        <v>11.5</v>
      </c>
    </row>
    <row r="2154" spans="1:2" ht="13.8" x14ac:dyDescent="0.25">
      <c r="A2154" s="10">
        <v>31740</v>
      </c>
      <c r="B2154" s="8">
        <v>12.8</v>
      </c>
    </row>
    <row r="2155" spans="1:2" ht="13.8" x14ac:dyDescent="0.25">
      <c r="A2155" s="10">
        <v>31741</v>
      </c>
      <c r="B2155" s="8">
        <v>9.1</v>
      </c>
    </row>
    <row r="2156" spans="1:2" ht="13.8" x14ac:dyDescent="0.25">
      <c r="A2156" s="10">
        <v>31742</v>
      </c>
      <c r="B2156" s="8">
        <v>14.6</v>
      </c>
    </row>
    <row r="2157" spans="1:2" ht="13.8" x14ac:dyDescent="0.25">
      <c r="A2157" s="10">
        <v>31743</v>
      </c>
      <c r="B2157" s="8">
        <v>11.6</v>
      </c>
    </row>
    <row r="2158" spans="1:2" ht="13.8" x14ac:dyDescent="0.25">
      <c r="A2158" s="10">
        <v>31744</v>
      </c>
      <c r="B2158" s="8">
        <v>11.2</v>
      </c>
    </row>
    <row r="2159" spans="1:2" ht="13.8" x14ac:dyDescent="0.25">
      <c r="A2159" s="10">
        <v>31745</v>
      </c>
      <c r="B2159" s="8">
        <v>12.6</v>
      </c>
    </row>
    <row r="2160" spans="1:2" ht="13.8" x14ac:dyDescent="0.25">
      <c r="A2160" s="10">
        <v>31746</v>
      </c>
      <c r="B2160" s="8">
        <v>7.5</v>
      </c>
    </row>
    <row r="2161" spans="1:2" ht="13.8" x14ac:dyDescent="0.25">
      <c r="A2161" s="10">
        <v>31747</v>
      </c>
      <c r="B2161" s="8">
        <v>11</v>
      </c>
    </row>
    <row r="2162" spans="1:2" ht="13.8" x14ac:dyDescent="0.25">
      <c r="A2162" s="10">
        <v>31748</v>
      </c>
      <c r="B2162" s="8">
        <v>14.5</v>
      </c>
    </row>
    <row r="2163" spans="1:2" ht="13.8" x14ac:dyDescent="0.25">
      <c r="A2163" s="10">
        <v>31749</v>
      </c>
      <c r="B2163" s="8">
        <v>18.5</v>
      </c>
    </row>
    <row r="2164" spans="1:2" ht="13.8" x14ac:dyDescent="0.25">
      <c r="A2164" s="10">
        <v>31750</v>
      </c>
      <c r="B2164" s="8">
        <v>15.4</v>
      </c>
    </row>
    <row r="2165" spans="1:2" ht="13.8" x14ac:dyDescent="0.25">
      <c r="A2165" s="10">
        <v>31751</v>
      </c>
      <c r="B2165" s="8">
        <v>13.1</v>
      </c>
    </row>
    <row r="2166" spans="1:2" ht="13.8" x14ac:dyDescent="0.25">
      <c r="A2166" s="10">
        <v>31752</v>
      </c>
      <c r="B2166" s="8">
        <v>16.3</v>
      </c>
    </row>
    <row r="2167" spans="1:2" ht="13.8" x14ac:dyDescent="0.25">
      <c r="A2167" s="10">
        <v>31753</v>
      </c>
      <c r="B2167" s="8">
        <v>20.2</v>
      </c>
    </row>
    <row r="2168" spans="1:2" ht="13.8" x14ac:dyDescent="0.25">
      <c r="A2168" s="10">
        <v>31754</v>
      </c>
      <c r="B2168" s="8">
        <v>11.5</v>
      </c>
    </row>
    <row r="2169" spans="1:2" ht="13.8" x14ac:dyDescent="0.25">
      <c r="A2169" s="10">
        <v>31755</v>
      </c>
      <c r="B2169" s="8">
        <v>12.4</v>
      </c>
    </row>
    <row r="2170" spans="1:2" ht="13.8" x14ac:dyDescent="0.25">
      <c r="A2170" s="10">
        <v>31756</v>
      </c>
      <c r="B2170" s="8">
        <v>10.9</v>
      </c>
    </row>
    <row r="2171" spans="1:2" ht="13.8" x14ac:dyDescent="0.25">
      <c r="A2171" s="10">
        <v>31757</v>
      </c>
      <c r="B2171" s="8">
        <v>12.7</v>
      </c>
    </row>
    <row r="2172" spans="1:2" ht="13.8" x14ac:dyDescent="0.25">
      <c r="A2172" s="10">
        <v>31758</v>
      </c>
      <c r="B2172" s="8">
        <v>12.2</v>
      </c>
    </row>
    <row r="2173" spans="1:2" ht="13.8" x14ac:dyDescent="0.25">
      <c r="A2173" s="10">
        <v>31759</v>
      </c>
      <c r="B2173" s="8">
        <v>12.4</v>
      </c>
    </row>
    <row r="2174" spans="1:2" ht="13.8" x14ac:dyDescent="0.25">
      <c r="A2174" s="10">
        <v>31760</v>
      </c>
      <c r="B2174" s="8">
        <v>9.8000000000000007</v>
      </c>
    </row>
    <row r="2175" spans="1:2" ht="13.8" x14ac:dyDescent="0.25">
      <c r="A2175" s="10">
        <v>31761</v>
      </c>
      <c r="B2175" s="8">
        <v>8.5</v>
      </c>
    </row>
    <row r="2176" spans="1:2" ht="13.8" x14ac:dyDescent="0.25">
      <c r="A2176" s="10">
        <v>31762</v>
      </c>
      <c r="B2176" s="8">
        <v>14.7</v>
      </c>
    </row>
    <row r="2177" spans="1:2" ht="13.8" x14ac:dyDescent="0.25">
      <c r="A2177" s="10">
        <v>31763</v>
      </c>
      <c r="B2177" s="8">
        <v>12</v>
      </c>
    </row>
    <row r="2178" spans="1:2" ht="13.8" x14ac:dyDescent="0.25">
      <c r="A2178" s="10">
        <v>31764</v>
      </c>
      <c r="B2178" s="8">
        <v>10.3</v>
      </c>
    </row>
    <row r="2179" spans="1:2" ht="13.8" x14ac:dyDescent="0.25">
      <c r="A2179" s="10">
        <v>31765</v>
      </c>
      <c r="B2179" s="8">
        <v>11</v>
      </c>
    </row>
    <row r="2180" spans="1:2" ht="13.8" x14ac:dyDescent="0.25">
      <c r="A2180" s="10">
        <v>31766</v>
      </c>
      <c r="B2180" s="8">
        <v>10.199999999999999</v>
      </c>
    </row>
    <row r="2181" spans="1:2" ht="13.8" x14ac:dyDescent="0.25">
      <c r="A2181" s="10">
        <v>31767</v>
      </c>
      <c r="B2181" s="8">
        <v>12.6</v>
      </c>
    </row>
    <row r="2182" spans="1:2" ht="13.8" x14ac:dyDescent="0.25">
      <c r="A2182" s="10">
        <v>31768</v>
      </c>
      <c r="B2182" s="8">
        <v>11.6</v>
      </c>
    </row>
    <row r="2183" spans="1:2" ht="13.8" x14ac:dyDescent="0.25">
      <c r="A2183" s="10">
        <v>31769</v>
      </c>
      <c r="B2183" s="8">
        <v>9.6999999999999993</v>
      </c>
    </row>
    <row r="2184" spans="1:2" ht="13.8" x14ac:dyDescent="0.25">
      <c r="A2184" s="10">
        <v>31770</v>
      </c>
      <c r="B2184" s="8">
        <v>13.4</v>
      </c>
    </row>
    <row r="2185" spans="1:2" ht="13.8" x14ac:dyDescent="0.25">
      <c r="A2185" s="10">
        <v>31771</v>
      </c>
      <c r="B2185" s="8">
        <v>10.5</v>
      </c>
    </row>
    <row r="2186" spans="1:2" ht="13.8" x14ac:dyDescent="0.25">
      <c r="A2186" s="10">
        <v>31772</v>
      </c>
      <c r="B2186" s="8">
        <v>14.7</v>
      </c>
    </row>
    <row r="2187" spans="1:2" ht="13.8" x14ac:dyDescent="0.25">
      <c r="A2187" s="10">
        <v>31773</v>
      </c>
      <c r="B2187" s="8">
        <v>14.6</v>
      </c>
    </row>
    <row r="2188" spans="1:2" ht="13.8" x14ac:dyDescent="0.25">
      <c r="A2188" s="10">
        <v>31774</v>
      </c>
      <c r="B2188" s="8">
        <v>14.2</v>
      </c>
    </row>
    <row r="2189" spans="1:2" ht="13.8" x14ac:dyDescent="0.25">
      <c r="A2189" s="10">
        <v>31775</v>
      </c>
      <c r="B2189" s="8">
        <v>13.2</v>
      </c>
    </row>
    <row r="2190" spans="1:2" ht="13.8" x14ac:dyDescent="0.25">
      <c r="A2190" s="10">
        <v>31776</v>
      </c>
      <c r="B2190" s="8">
        <v>11.7</v>
      </c>
    </row>
    <row r="2191" spans="1:2" ht="13.8" x14ac:dyDescent="0.25">
      <c r="A2191" s="10">
        <v>31777</v>
      </c>
      <c r="B2191" s="8">
        <v>17.2</v>
      </c>
    </row>
    <row r="2192" spans="1:2" ht="13.8" x14ac:dyDescent="0.25">
      <c r="A2192" s="10">
        <v>31778</v>
      </c>
      <c r="B2192" s="8">
        <v>12.3</v>
      </c>
    </row>
    <row r="2193" spans="1:2" ht="13.8" x14ac:dyDescent="0.25">
      <c r="A2193" s="10">
        <v>31779</v>
      </c>
      <c r="B2193" s="8">
        <v>13.8</v>
      </c>
    </row>
    <row r="2194" spans="1:2" ht="13.8" x14ac:dyDescent="0.25">
      <c r="A2194" s="10">
        <v>31780</v>
      </c>
      <c r="B2194" s="8">
        <v>15.3</v>
      </c>
    </row>
    <row r="2195" spans="1:2" ht="13.8" x14ac:dyDescent="0.25">
      <c r="A2195" s="10">
        <v>31781</v>
      </c>
      <c r="B2195" s="8">
        <v>15.6</v>
      </c>
    </row>
    <row r="2196" spans="1:2" ht="13.8" x14ac:dyDescent="0.25">
      <c r="A2196" s="10">
        <v>31782</v>
      </c>
      <c r="B2196" s="8">
        <v>16.2</v>
      </c>
    </row>
    <row r="2197" spans="1:2" ht="13.8" x14ac:dyDescent="0.25">
      <c r="A2197" s="10">
        <v>31783</v>
      </c>
      <c r="B2197" s="8">
        <v>16.3</v>
      </c>
    </row>
    <row r="2198" spans="1:2" ht="13.8" x14ac:dyDescent="0.25">
      <c r="A2198" s="10">
        <v>31784</v>
      </c>
      <c r="B2198" s="8">
        <v>16.8</v>
      </c>
    </row>
    <row r="2199" spans="1:2" ht="13.8" x14ac:dyDescent="0.25">
      <c r="A2199" s="10">
        <v>31785</v>
      </c>
      <c r="B2199" s="8">
        <v>11</v>
      </c>
    </row>
    <row r="2200" spans="1:2" ht="13.8" x14ac:dyDescent="0.25">
      <c r="A2200" s="10">
        <v>31786</v>
      </c>
      <c r="B2200" s="8">
        <v>8.5</v>
      </c>
    </row>
    <row r="2201" spans="1:2" ht="13.8" x14ac:dyDescent="0.25">
      <c r="A2201" s="10">
        <v>31787</v>
      </c>
      <c r="B2201" s="8">
        <v>13.2</v>
      </c>
    </row>
    <row r="2202" spans="1:2" ht="13.8" x14ac:dyDescent="0.25">
      <c r="A2202" s="10">
        <v>31788</v>
      </c>
      <c r="B2202" s="8">
        <v>13</v>
      </c>
    </row>
    <row r="2203" spans="1:2" ht="13.8" x14ac:dyDescent="0.25">
      <c r="A2203" s="10">
        <v>31789</v>
      </c>
      <c r="B2203" s="8">
        <v>12.4</v>
      </c>
    </row>
    <row r="2204" spans="1:2" ht="13.8" x14ac:dyDescent="0.25">
      <c r="A2204" s="10">
        <v>31790</v>
      </c>
      <c r="B2204" s="8">
        <v>13</v>
      </c>
    </row>
    <row r="2205" spans="1:2" ht="13.8" x14ac:dyDescent="0.25">
      <c r="A2205" s="10">
        <v>31791</v>
      </c>
      <c r="B2205" s="8">
        <v>16.600000000000001</v>
      </c>
    </row>
    <row r="2206" spans="1:2" ht="13.8" x14ac:dyDescent="0.25">
      <c r="A2206" s="10">
        <v>31792</v>
      </c>
      <c r="B2206" s="8">
        <v>12</v>
      </c>
    </row>
    <row r="2207" spans="1:2" ht="13.8" x14ac:dyDescent="0.25">
      <c r="A2207" s="10">
        <v>31793</v>
      </c>
      <c r="B2207" s="8">
        <v>12.4</v>
      </c>
    </row>
    <row r="2208" spans="1:2" ht="13.8" x14ac:dyDescent="0.25">
      <c r="A2208" s="10">
        <v>31794</v>
      </c>
      <c r="B2208" s="8">
        <v>15</v>
      </c>
    </row>
    <row r="2209" spans="1:2" ht="13.8" x14ac:dyDescent="0.25">
      <c r="A2209" s="10">
        <v>31795</v>
      </c>
      <c r="B2209" s="8">
        <v>11.8</v>
      </c>
    </row>
    <row r="2210" spans="1:2" ht="13.8" x14ac:dyDescent="0.25">
      <c r="A2210" s="10">
        <v>31796</v>
      </c>
      <c r="B2210" s="8">
        <v>11.6</v>
      </c>
    </row>
    <row r="2211" spans="1:2" ht="13.8" x14ac:dyDescent="0.25">
      <c r="A2211" s="10">
        <v>31797</v>
      </c>
      <c r="B2211" s="8">
        <v>12.2</v>
      </c>
    </row>
    <row r="2212" spans="1:2" ht="13.8" x14ac:dyDescent="0.25">
      <c r="A2212" s="10">
        <v>31798</v>
      </c>
      <c r="B2212" s="8">
        <v>13.7</v>
      </c>
    </row>
    <row r="2213" spans="1:2" ht="13.8" x14ac:dyDescent="0.25">
      <c r="A2213" s="10">
        <v>31799</v>
      </c>
      <c r="B2213" s="8">
        <v>11.2</v>
      </c>
    </row>
    <row r="2214" spans="1:2" ht="13.8" x14ac:dyDescent="0.25">
      <c r="A2214" s="10">
        <v>31800</v>
      </c>
      <c r="B2214" s="8">
        <v>12.4</v>
      </c>
    </row>
    <row r="2215" spans="1:2" ht="13.8" x14ac:dyDescent="0.25">
      <c r="A2215" s="10">
        <v>31801</v>
      </c>
      <c r="B2215" s="8">
        <v>11.5</v>
      </c>
    </row>
    <row r="2216" spans="1:2" ht="13.8" x14ac:dyDescent="0.25">
      <c r="A2216" s="10">
        <v>31802</v>
      </c>
      <c r="B2216" s="8">
        <v>13.8</v>
      </c>
    </row>
    <row r="2217" spans="1:2" ht="13.8" x14ac:dyDescent="0.25">
      <c r="A2217" s="10">
        <v>31803</v>
      </c>
      <c r="B2217" s="8">
        <v>15.7</v>
      </c>
    </row>
    <row r="2218" spans="1:2" ht="13.8" x14ac:dyDescent="0.25">
      <c r="A2218" s="10">
        <v>31804</v>
      </c>
      <c r="B2218" s="8">
        <v>12.9</v>
      </c>
    </row>
    <row r="2219" spans="1:2" ht="13.8" x14ac:dyDescent="0.25">
      <c r="A2219" s="10">
        <v>31805</v>
      </c>
      <c r="B2219" s="8">
        <v>11.5</v>
      </c>
    </row>
    <row r="2220" spans="1:2" ht="13.8" x14ac:dyDescent="0.25">
      <c r="A2220" s="10">
        <v>31806</v>
      </c>
      <c r="B2220" s="8">
        <v>11</v>
      </c>
    </row>
    <row r="2221" spans="1:2" ht="13.8" x14ac:dyDescent="0.25">
      <c r="A2221" s="10">
        <v>31807</v>
      </c>
      <c r="B2221" s="8">
        <v>12.7</v>
      </c>
    </row>
    <row r="2222" spans="1:2" ht="13.8" x14ac:dyDescent="0.25">
      <c r="A2222" s="10">
        <v>31808</v>
      </c>
      <c r="B2222" s="8">
        <v>14.9</v>
      </c>
    </row>
    <row r="2223" spans="1:2" ht="13.8" x14ac:dyDescent="0.25">
      <c r="A2223" s="10">
        <v>31809</v>
      </c>
      <c r="B2223" s="8">
        <v>16.5</v>
      </c>
    </row>
    <row r="2224" spans="1:2" ht="13.8" x14ac:dyDescent="0.25">
      <c r="A2224" s="10">
        <v>31810</v>
      </c>
      <c r="B2224" s="8">
        <v>12.8</v>
      </c>
    </row>
    <row r="2225" spans="1:2" ht="13.8" x14ac:dyDescent="0.25">
      <c r="A2225" s="10">
        <v>31811</v>
      </c>
      <c r="B2225" s="8">
        <v>12.7</v>
      </c>
    </row>
    <row r="2226" spans="1:2" ht="13.8" x14ac:dyDescent="0.25">
      <c r="A2226" s="10">
        <v>31812</v>
      </c>
      <c r="B2226" s="8">
        <v>12.7</v>
      </c>
    </row>
    <row r="2227" spans="1:2" ht="13.8" x14ac:dyDescent="0.25">
      <c r="A2227" s="10">
        <v>31813</v>
      </c>
      <c r="B2227" s="8">
        <v>11.6</v>
      </c>
    </row>
    <row r="2228" spans="1:2" ht="13.8" x14ac:dyDescent="0.25">
      <c r="A2228" s="10">
        <v>31814</v>
      </c>
      <c r="B2228" s="8">
        <v>13.3</v>
      </c>
    </row>
    <row r="2229" spans="1:2" ht="13.8" x14ac:dyDescent="0.25">
      <c r="A2229" s="10">
        <v>31815</v>
      </c>
      <c r="B2229" s="8">
        <v>15.2</v>
      </c>
    </row>
    <row r="2230" spans="1:2" ht="13.8" x14ac:dyDescent="0.25">
      <c r="A2230" s="10">
        <v>31816</v>
      </c>
      <c r="B2230" s="8">
        <v>16.399999999999999</v>
      </c>
    </row>
    <row r="2231" spans="1:2" ht="13.8" x14ac:dyDescent="0.25">
      <c r="A2231" s="10">
        <v>31817</v>
      </c>
      <c r="B2231" s="8">
        <v>11.9</v>
      </c>
    </row>
    <row r="2232" spans="1:2" ht="13.8" x14ac:dyDescent="0.25">
      <c r="A2232" s="10">
        <v>31818</v>
      </c>
      <c r="B2232" s="8">
        <v>15.1</v>
      </c>
    </row>
    <row r="2233" spans="1:2" ht="13.8" x14ac:dyDescent="0.25">
      <c r="A2233" s="10">
        <v>31819</v>
      </c>
      <c r="B2233" s="8">
        <v>10.6</v>
      </c>
    </row>
    <row r="2234" spans="1:2" ht="13.8" x14ac:dyDescent="0.25">
      <c r="A2234" s="10">
        <v>31820</v>
      </c>
      <c r="B2234" s="8">
        <v>13.6</v>
      </c>
    </row>
    <row r="2235" spans="1:2" ht="13.8" x14ac:dyDescent="0.25">
      <c r="A2235" s="10">
        <v>31821</v>
      </c>
      <c r="B2235" s="8">
        <v>12.1</v>
      </c>
    </row>
    <row r="2236" spans="1:2" ht="13.8" x14ac:dyDescent="0.25">
      <c r="A2236" s="10">
        <v>31822</v>
      </c>
      <c r="B2236" s="8">
        <v>16</v>
      </c>
    </row>
    <row r="2237" spans="1:2" ht="13.8" x14ac:dyDescent="0.25">
      <c r="A2237" s="10">
        <v>31823</v>
      </c>
      <c r="B2237" s="8">
        <v>16.8</v>
      </c>
    </row>
    <row r="2238" spans="1:2" ht="13.8" x14ac:dyDescent="0.25">
      <c r="A2238" s="10">
        <v>31824</v>
      </c>
      <c r="B2238" s="8">
        <v>16.600000000000001</v>
      </c>
    </row>
    <row r="2239" spans="1:2" ht="13.8" x14ac:dyDescent="0.25">
      <c r="A2239" s="10">
        <v>31825</v>
      </c>
      <c r="B2239" s="8">
        <v>15.6</v>
      </c>
    </row>
    <row r="2240" spans="1:2" ht="13.8" x14ac:dyDescent="0.25">
      <c r="A2240" s="10">
        <v>31826</v>
      </c>
      <c r="B2240" s="8">
        <v>15.2</v>
      </c>
    </row>
    <row r="2241" spans="1:2" ht="13.8" x14ac:dyDescent="0.25">
      <c r="A2241" s="10">
        <v>31827</v>
      </c>
      <c r="B2241" s="8">
        <v>17.7</v>
      </c>
    </row>
    <row r="2242" spans="1:2" ht="13.8" x14ac:dyDescent="0.25">
      <c r="A2242" s="10">
        <v>31828</v>
      </c>
      <c r="B2242" s="8">
        <v>21</v>
      </c>
    </row>
    <row r="2243" spans="1:2" ht="13.8" x14ac:dyDescent="0.25">
      <c r="A2243" s="10">
        <v>31829</v>
      </c>
      <c r="B2243" s="8">
        <v>13.4</v>
      </c>
    </row>
    <row r="2244" spans="1:2" ht="13.8" x14ac:dyDescent="0.25">
      <c r="A2244" s="10">
        <v>31830</v>
      </c>
      <c r="B2244" s="8">
        <v>10.5</v>
      </c>
    </row>
    <row r="2245" spans="1:2" ht="13.8" x14ac:dyDescent="0.25">
      <c r="A2245" s="10">
        <v>31831</v>
      </c>
      <c r="B2245" s="8">
        <v>9.5</v>
      </c>
    </row>
    <row r="2246" spans="1:2" ht="13.8" x14ac:dyDescent="0.25">
      <c r="A2246" s="10">
        <v>31832</v>
      </c>
      <c r="B2246" s="8">
        <v>12</v>
      </c>
    </row>
    <row r="2247" spans="1:2" ht="13.8" x14ac:dyDescent="0.25">
      <c r="A2247" s="10">
        <v>31833</v>
      </c>
      <c r="B2247" s="8">
        <v>10.4</v>
      </c>
    </row>
    <row r="2248" spans="1:2" ht="13.8" x14ac:dyDescent="0.25">
      <c r="A2248" s="10">
        <v>31834</v>
      </c>
      <c r="B2248" s="8">
        <v>11.5</v>
      </c>
    </row>
    <row r="2249" spans="1:2" ht="13.8" x14ac:dyDescent="0.25">
      <c r="A2249" s="10">
        <v>31835</v>
      </c>
      <c r="B2249" s="8">
        <v>13.2</v>
      </c>
    </row>
    <row r="2250" spans="1:2" ht="13.8" x14ac:dyDescent="0.25">
      <c r="A2250" s="10">
        <v>31836</v>
      </c>
      <c r="B2250" s="8">
        <v>15</v>
      </c>
    </row>
    <row r="2251" spans="1:2" ht="13.8" x14ac:dyDescent="0.25">
      <c r="A2251" s="10">
        <v>31837</v>
      </c>
      <c r="B2251" s="8">
        <v>14.1</v>
      </c>
    </row>
    <row r="2252" spans="1:2" ht="13.8" x14ac:dyDescent="0.25">
      <c r="A2252" s="10">
        <v>31838</v>
      </c>
      <c r="B2252" s="8">
        <v>12.4</v>
      </c>
    </row>
    <row r="2253" spans="1:2" ht="13.8" x14ac:dyDescent="0.25">
      <c r="A2253" s="10">
        <v>31839</v>
      </c>
      <c r="B2253" s="8">
        <v>13.4</v>
      </c>
    </row>
    <row r="2254" spans="1:2" ht="13.8" x14ac:dyDescent="0.25">
      <c r="A2254" s="10">
        <v>31840</v>
      </c>
      <c r="B2254" s="8">
        <v>12.5</v>
      </c>
    </row>
    <row r="2255" spans="1:2" ht="13.8" x14ac:dyDescent="0.25">
      <c r="A2255" s="10">
        <v>31841</v>
      </c>
      <c r="B2255" s="8">
        <v>14.3</v>
      </c>
    </row>
    <row r="2256" spans="1:2" ht="13.8" x14ac:dyDescent="0.25">
      <c r="A2256" s="10">
        <v>31842</v>
      </c>
      <c r="B2256" s="8">
        <v>17.600000000000001</v>
      </c>
    </row>
    <row r="2257" spans="1:2" ht="13.8" x14ac:dyDescent="0.25">
      <c r="A2257" s="10">
        <v>31843</v>
      </c>
      <c r="B2257" s="8">
        <v>10.4</v>
      </c>
    </row>
    <row r="2258" spans="1:2" ht="13.8" x14ac:dyDescent="0.25">
      <c r="A2258" s="10">
        <v>31844</v>
      </c>
      <c r="B2258" s="8">
        <v>9.9</v>
      </c>
    </row>
    <row r="2259" spans="1:2" ht="13.8" x14ac:dyDescent="0.25">
      <c r="A2259" s="10">
        <v>31845</v>
      </c>
      <c r="B2259" s="8">
        <v>10.199999999999999</v>
      </c>
    </row>
    <row r="2260" spans="1:2" ht="13.8" x14ac:dyDescent="0.25">
      <c r="A2260" s="10">
        <v>31846</v>
      </c>
      <c r="B2260" s="8">
        <v>11.3</v>
      </c>
    </row>
    <row r="2261" spans="1:2" ht="13.8" x14ac:dyDescent="0.25">
      <c r="A2261" s="10">
        <v>31847</v>
      </c>
      <c r="B2261" s="8">
        <v>9.5</v>
      </c>
    </row>
    <row r="2262" spans="1:2" ht="13.8" x14ac:dyDescent="0.25">
      <c r="A2262" s="10">
        <v>31848</v>
      </c>
      <c r="B2262" s="8">
        <v>11.8</v>
      </c>
    </row>
    <row r="2263" spans="1:2" ht="13.8" x14ac:dyDescent="0.25">
      <c r="A2263" s="10">
        <v>31849</v>
      </c>
      <c r="B2263" s="8">
        <v>11.5</v>
      </c>
    </row>
    <row r="2264" spans="1:2" ht="13.8" x14ac:dyDescent="0.25">
      <c r="A2264" s="10">
        <v>31850</v>
      </c>
      <c r="B2264" s="8">
        <v>10.5</v>
      </c>
    </row>
    <row r="2265" spans="1:2" ht="13.8" x14ac:dyDescent="0.25">
      <c r="A2265" s="10">
        <v>31851</v>
      </c>
      <c r="B2265" s="8">
        <v>10.8</v>
      </c>
    </row>
    <row r="2266" spans="1:2" ht="13.8" x14ac:dyDescent="0.25">
      <c r="A2266" s="10">
        <v>31852</v>
      </c>
      <c r="B2266" s="8">
        <v>13</v>
      </c>
    </row>
    <row r="2267" spans="1:2" ht="13.8" x14ac:dyDescent="0.25">
      <c r="A2267" s="10">
        <v>31853</v>
      </c>
      <c r="B2267" s="8">
        <v>18.5</v>
      </c>
    </row>
    <row r="2268" spans="1:2" ht="13.8" x14ac:dyDescent="0.25">
      <c r="A2268" s="10">
        <v>31854</v>
      </c>
      <c r="B2268" s="8">
        <v>18.7</v>
      </c>
    </row>
    <row r="2269" spans="1:2" ht="13.8" x14ac:dyDescent="0.25">
      <c r="A2269" s="10">
        <v>31855</v>
      </c>
      <c r="B2269" s="8">
        <v>15</v>
      </c>
    </row>
    <row r="2270" spans="1:2" ht="13.8" x14ac:dyDescent="0.25">
      <c r="A2270" s="10">
        <v>31856</v>
      </c>
      <c r="B2270" s="8">
        <v>13</v>
      </c>
    </row>
    <row r="2271" spans="1:2" ht="13.8" x14ac:dyDescent="0.25">
      <c r="A2271" s="10">
        <v>31857</v>
      </c>
      <c r="B2271" s="8">
        <v>11.3</v>
      </c>
    </row>
    <row r="2272" spans="1:2" ht="13.8" x14ac:dyDescent="0.25">
      <c r="A2272" s="10">
        <v>31858</v>
      </c>
      <c r="B2272" s="8">
        <v>13</v>
      </c>
    </row>
    <row r="2273" spans="1:2" ht="13.8" x14ac:dyDescent="0.25">
      <c r="A2273" s="10">
        <v>31859</v>
      </c>
      <c r="B2273" s="8">
        <v>13.3</v>
      </c>
    </row>
    <row r="2274" spans="1:2" ht="13.8" x14ac:dyDescent="0.25">
      <c r="A2274" s="10">
        <v>31860</v>
      </c>
      <c r="B2274" s="8">
        <v>11</v>
      </c>
    </row>
    <row r="2275" spans="1:2" ht="13.8" x14ac:dyDescent="0.25">
      <c r="A2275" s="10">
        <v>31861</v>
      </c>
      <c r="B2275" s="8">
        <v>10.3</v>
      </c>
    </row>
    <row r="2276" spans="1:2" ht="13.8" x14ac:dyDescent="0.25">
      <c r="A2276" s="10">
        <v>31862</v>
      </c>
      <c r="B2276" s="8">
        <v>13</v>
      </c>
    </row>
    <row r="2277" spans="1:2" ht="13.8" x14ac:dyDescent="0.25">
      <c r="A2277" s="10">
        <v>31863</v>
      </c>
      <c r="B2277" s="8">
        <v>12.3</v>
      </c>
    </row>
    <row r="2278" spans="1:2" ht="13.8" x14ac:dyDescent="0.25">
      <c r="A2278" s="10">
        <v>31864</v>
      </c>
      <c r="B2278" s="8">
        <v>15.6</v>
      </c>
    </row>
    <row r="2279" spans="1:2" ht="13.8" x14ac:dyDescent="0.25">
      <c r="A2279" s="10">
        <v>31865</v>
      </c>
      <c r="B2279" s="8">
        <v>10.199999999999999</v>
      </c>
    </row>
    <row r="2280" spans="1:2" ht="13.8" x14ac:dyDescent="0.25">
      <c r="A2280" s="10">
        <v>31866</v>
      </c>
      <c r="B2280" s="8">
        <v>10.8</v>
      </c>
    </row>
    <row r="2281" spans="1:2" ht="13.8" x14ac:dyDescent="0.25">
      <c r="A2281" s="10">
        <v>31867</v>
      </c>
      <c r="B2281" s="8">
        <v>12</v>
      </c>
    </row>
    <row r="2282" spans="1:2" ht="13.8" x14ac:dyDescent="0.25">
      <c r="A2282" s="10">
        <v>31868</v>
      </c>
      <c r="B2282" s="8">
        <v>13.3</v>
      </c>
    </row>
    <row r="2283" spans="1:2" ht="13.8" x14ac:dyDescent="0.25">
      <c r="A2283" s="10">
        <v>31869</v>
      </c>
      <c r="B2283" s="8">
        <v>11.7</v>
      </c>
    </row>
    <row r="2284" spans="1:2" ht="13.8" x14ac:dyDescent="0.25">
      <c r="A2284" s="10">
        <v>31870</v>
      </c>
      <c r="B2284" s="8">
        <v>12.5</v>
      </c>
    </row>
    <row r="2285" spans="1:2" ht="13.8" x14ac:dyDescent="0.25">
      <c r="A2285" s="10">
        <v>31871</v>
      </c>
      <c r="B2285" s="8">
        <v>13.7</v>
      </c>
    </row>
    <row r="2286" spans="1:2" ht="13.8" x14ac:dyDescent="0.25">
      <c r="A2286" s="10">
        <v>31872</v>
      </c>
      <c r="B2286" s="8">
        <v>14.9</v>
      </c>
    </row>
    <row r="2287" spans="1:2" ht="13.8" x14ac:dyDescent="0.25">
      <c r="A2287" s="10">
        <v>31873</v>
      </c>
      <c r="B2287" s="8">
        <v>20.2</v>
      </c>
    </row>
    <row r="2288" spans="1:2" ht="13.8" x14ac:dyDescent="0.25">
      <c r="A2288" s="10">
        <v>31874</v>
      </c>
      <c r="B2288" s="8">
        <v>16.3</v>
      </c>
    </row>
    <row r="2289" spans="1:2" ht="13.8" x14ac:dyDescent="0.25">
      <c r="A2289" s="10">
        <v>31875</v>
      </c>
      <c r="B2289" s="8">
        <v>13.9</v>
      </c>
    </row>
    <row r="2290" spans="1:2" ht="13.8" x14ac:dyDescent="0.25">
      <c r="A2290" s="10">
        <v>31876</v>
      </c>
      <c r="B2290" s="8">
        <v>10.1</v>
      </c>
    </row>
    <row r="2291" spans="1:2" ht="13.8" x14ac:dyDescent="0.25">
      <c r="A2291" s="10">
        <v>31877</v>
      </c>
      <c r="B2291" s="8">
        <v>7.3</v>
      </c>
    </row>
    <row r="2292" spans="1:2" ht="13.8" x14ac:dyDescent="0.25">
      <c r="A2292" s="10">
        <v>31878</v>
      </c>
      <c r="B2292" s="8">
        <v>14</v>
      </c>
    </row>
    <row r="2293" spans="1:2" ht="13.8" x14ac:dyDescent="0.25">
      <c r="A2293" s="10">
        <v>31879</v>
      </c>
      <c r="B2293" s="8">
        <v>17.7</v>
      </c>
    </row>
    <row r="2294" spans="1:2" ht="13.8" x14ac:dyDescent="0.25">
      <c r="A2294" s="10">
        <v>31880</v>
      </c>
      <c r="B2294" s="8">
        <v>16.3</v>
      </c>
    </row>
    <row r="2295" spans="1:2" ht="13.8" x14ac:dyDescent="0.25">
      <c r="A2295" s="10">
        <v>31881</v>
      </c>
      <c r="B2295" s="8">
        <v>10.6</v>
      </c>
    </row>
    <row r="2296" spans="1:2" ht="13.8" x14ac:dyDescent="0.25">
      <c r="A2296" s="10">
        <v>31882</v>
      </c>
      <c r="B2296" s="8">
        <v>9.6999999999999993</v>
      </c>
    </row>
    <row r="2297" spans="1:2" ht="13.8" x14ac:dyDescent="0.25">
      <c r="A2297" s="10">
        <v>31883</v>
      </c>
      <c r="B2297" s="8">
        <v>7.8</v>
      </c>
    </row>
    <row r="2298" spans="1:2" ht="13.8" x14ac:dyDescent="0.25">
      <c r="A2298" s="10">
        <v>31884</v>
      </c>
      <c r="B2298" s="8">
        <v>10.4</v>
      </c>
    </row>
    <row r="2299" spans="1:2" ht="13.8" x14ac:dyDescent="0.25">
      <c r="A2299" s="10">
        <v>31885</v>
      </c>
      <c r="B2299" s="8">
        <v>10.4</v>
      </c>
    </row>
    <row r="2300" spans="1:2" ht="13.8" x14ac:dyDescent="0.25">
      <c r="A2300" s="10">
        <v>31886</v>
      </c>
      <c r="B2300" s="8">
        <v>14.1</v>
      </c>
    </row>
    <row r="2301" spans="1:2" ht="13.8" x14ac:dyDescent="0.25">
      <c r="A2301" s="10">
        <v>31887</v>
      </c>
      <c r="B2301" s="8">
        <v>7.1</v>
      </c>
    </row>
    <row r="2302" spans="1:2" ht="13.8" x14ac:dyDescent="0.25">
      <c r="A2302" s="10">
        <v>31888</v>
      </c>
      <c r="B2302" s="8">
        <v>8.1</v>
      </c>
    </row>
    <row r="2303" spans="1:2" ht="13.8" x14ac:dyDescent="0.25">
      <c r="A2303" s="10">
        <v>31889</v>
      </c>
      <c r="B2303" s="8">
        <v>7.8</v>
      </c>
    </row>
    <row r="2304" spans="1:2" ht="13.8" x14ac:dyDescent="0.25">
      <c r="A2304" s="10">
        <v>31890</v>
      </c>
      <c r="B2304" s="8">
        <v>10.6</v>
      </c>
    </row>
    <row r="2305" spans="1:2" ht="13.8" x14ac:dyDescent="0.25">
      <c r="A2305" s="10">
        <v>31891</v>
      </c>
      <c r="B2305" s="8">
        <v>9.1</v>
      </c>
    </row>
    <row r="2306" spans="1:2" ht="13.8" x14ac:dyDescent="0.25">
      <c r="A2306" s="10">
        <v>31892</v>
      </c>
      <c r="B2306" s="8">
        <v>9</v>
      </c>
    </row>
    <row r="2307" spans="1:2" ht="13.8" x14ac:dyDescent="0.25">
      <c r="A2307" s="10">
        <v>31893</v>
      </c>
      <c r="B2307" s="8">
        <v>11.9</v>
      </c>
    </row>
    <row r="2308" spans="1:2" ht="13.8" x14ac:dyDescent="0.25">
      <c r="A2308" s="10">
        <v>31894</v>
      </c>
      <c r="B2308" s="8">
        <v>17.100000000000001</v>
      </c>
    </row>
    <row r="2309" spans="1:2" ht="13.8" x14ac:dyDescent="0.25">
      <c r="A2309" s="10">
        <v>31895</v>
      </c>
      <c r="B2309" s="8">
        <v>16.8</v>
      </c>
    </row>
    <row r="2310" spans="1:2" ht="13.8" x14ac:dyDescent="0.25">
      <c r="A2310" s="10">
        <v>31896</v>
      </c>
      <c r="B2310" s="8">
        <v>13.5</v>
      </c>
    </row>
    <row r="2311" spans="1:2" ht="13.8" x14ac:dyDescent="0.25">
      <c r="A2311" s="10">
        <v>31897</v>
      </c>
      <c r="B2311" s="8">
        <v>11.6</v>
      </c>
    </row>
    <row r="2312" spans="1:2" ht="13.8" x14ac:dyDescent="0.25">
      <c r="A2312" s="10">
        <v>31898</v>
      </c>
      <c r="B2312" s="8">
        <v>7</v>
      </c>
    </row>
    <row r="2313" spans="1:2" ht="13.8" x14ac:dyDescent="0.25">
      <c r="A2313" s="10">
        <v>31899</v>
      </c>
      <c r="B2313" s="8">
        <v>9.6999999999999993</v>
      </c>
    </row>
    <row r="2314" spans="1:2" ht="13.8" x14ac:dyDescent="0.25">
      <c r="A2314" s="10">
        <v>31900</v>
      </c>
      <c r="B2314" s="8">
        <v>9.9</v>
      </c>
    </row>
    <row r="2315" spans="1:2" ht="13.8" x14ac:dyDescent="0.25">
      <c r="A2315" s="10">
        <v>31901</v>
      </c>
      <c r="B2315" s="8">
        <v>11.2</v>
      </c>
    </row>
    <row r="2316" spans="1:2" ht="13.8" x14ac:dyDescent="0.25">
      <c r="A2316" s="10">
        <v>31902</v>
      </c>
      <c r="B2316" s="8">
        <v>11.3</v>
      </c>
    </row>
    <row r="2317" spans="1:2" ht="13.8" x14ac:dyDescent="0.25">
      <c r="A2317" s="10">
        <v>31903</v>
      </c>
      <c r="B2317" s="8">
        <v>11.8</v>
      </c>
    </row>
    <row r="2318" spans="1:2" ht="13.8" x14ac:dyDescent="0.25">
      <c r="A2318" s="10">
        <v>31904</v>
      </c>
      <c r="B2318" s="8">
        <v>9.9</v>
      </c>
    </row>
    <row r="2319" spans="1:2" ht="13.8" x14ac:dyDescent="0.25">
      <c r="A2319" s="10">
        <v>31905</v>
      </c>
      <c r="B2319" s="8">
        <v>7.1</v>
      </c>
    </row>
    <row r="2320" spans="1:2" ht="13.8" x14ac:dyDescent="0.25">
      <c r="A2320" s="10">
        <v>31906</v>
      </c>
      <c r="B2320" s="8">
        <v>9.6</v>
      </c>
    </row>
    <row r="2321" spans="1:2" ht="13.8" x14ac:dyDescent="0.25">
      <c r="A2321" s="10">
        <v>31907</v>
      </c>
      <c r="B2321" s="8">
        <v>9.8000000000000007</v>
      </c>
    </row>
    <row r="2322" spans="1:2" ht="13.8" x14ac:dyDescent="0.25">
      <c r="A2322" s="10">
        <v>31908</v>
      </c>
      <c r="B2322" s="8">
        <v>10.6</v>
      </c>
    </row>
    <row r="2323" spans="1:2" ht="13.8" x14ac:dyDescent="0.25">
      <c r="A2323" s="10">
        <v>31909</v>
      </c>
      <c r="B2323" s="8">
        <v>12.8</v>
      </c>
    </row>
    <row r="2324" spans="1:2" ht="13.8" x14ac:dyDescent="0.25">
      <c r="A2324" s="10">
        <v>31910</v>
      </c>
      <c r="B2324" s="8">
        <v>16.5</v>
      </c>
    </row>
    <row r="2325" spans="1:2" ht="13.8" x14ac:dyDescent="0.25">
      <c r="A2325" s="10">
        <v>31911</v>
      </c>
      <c r="B2325" s="8">
        <v>11.7</v>
      </c>
    </row>
    <row r="2326" spans="1:2" ht="13.8" x14ac:dyDescent="0.25">
      <c r="A2326" s="10">
        <v>31912</v>
      </c>
      <c r="B2326" s="8">
        <v>12.3</v>
      </c>
    </row>
    <row r="2327" spans="1:2" ht="13.8" x14ac:dyDescent="0.25">
      <c r="A2327" s="10">
        <v>31913</v>
      </c>
      <c r="B2327" s="8">
        <v>12.2</v>
      </c>
    </row>
    <row r="2328" spans="1:2" ht="13.8" x14ac:dyDescent="0.25">
      <c r="A2328" s="10">
        <v>31914</v>
      </c>
      <c r="B2328" s="8">
        <v>11.8</v>
      </c>
    </row>
    <row r="2329" spans="1:2" ht="13.8" x14ac:dyDescent="0.25">
      <c r="A2329" s="10">
        <v>31915</v>
      </c>
      <c r="B2329" s="8">
        <v>10.7</v>
      </c>
    </row>
    <row r="2330" spans="1:2" ht="13.8" x14ac:dyDescent="0.25">
      <c r="A2330" s="10">
        <v>31916</v>
      </c>
      <c r="B2330" s="8">
        <v>10.199999999999999</v>
      </c>
    </row>
    <row r="2331" spans="1:2" ht="13.8" x14ac:dyDescent="0.25">
      <c r="A2331" s="10">
        <v>31917</v>
      </c>
      <c r="B2331" s="8">
        <v>10</v>
      </c>
    </row>
    <row r="2332" spans="1:2" ht="13.8" x14ac:dyDescent="0.25">
      <c r="A2332" s="10">
        <v>31918</v>
      </c>
      <c r="B2332" s="8">
        <v>8.3000000000000007</v>
      </c>
    </row>
    <row r="2333" spans="1:2" ht="13.8" x14ac:dyDescent="0.25">
      <c r="A2333" s="10">
        <v>31919</v>
      </c>
      <c r="B2333" s="8">
        <v>6.6</v>
      </c>
    </row>
    <row r="2334" spans="1:2" ht="13.8" x14ac:dyDescent="0.25">
      <c r="A2334" s="10">
        <v>31920</v>
      </c>
      <c r="B2334" s="8">
        <v>9.5</v>
      </c>
    </row>
    <row r="2335" spans="1:2" ht="13.8" x14ac:dyDescent="0.25">
      <c r="A2335" s="10">
        <v>31921</v>
      </c>
      <c r="B2335" s="8">
        <v>12.3</v>
      </c>
    </row>
    <row r="2336" spans="1:2" ht="13.8" x14ac:dyDescent="0.25">
      <c r="A2336" s="10">
        <v>31922</v>
      </c>
      <c r="B2336" s="8">
        <v>7.6</v>
      </c>
    </row>
    <row r="2337" spans="1:2" ht="13.8" x14ac:dyDescent="0.25">
      <c r="A2337" s="10">
        <v>31923</v>
      </c>
      <c r="B2337" s="8">
        <v>9.3000000000000007</v>
      </c>
    </row>
    <row r="2338" spans="1:2" ht="13.8" x14ac:dyDescent="0.25">
      <c r="A2338" s="10">
        <v>31924</v>
      </c>
      <c r="B2338" s="8">
        <v>5</v>
      </c>
    </row>
    <row r="2339" spans="1:2" ht="13.8" x14ac:dyDescent="0.25">
      <c r="A2339" s="10">
        <v>31925</v>
      </c>
      <c r="B2339" s="8">
        <v>4.3</v>
      </c>
    </row>
    <row r="2340" spans="1:2" ht="13.8" x14ac:dyDescent="0.25">
      <c r="A2340" s="10">
        <v>31926</v>
      </c>
      <c r="B2340" s="8">
        <v>6.4</v>
      </c>
    </row>
    <row r="2341" spans="1:2" ht="13.8" x14ac:dyDescent="0.25">
      <c r="A2341" s="10">
        <v>31927</v>
      </c>
      <c r="B2341" s="8">
        <v>10.8</v>
      </c>
    </row>
    <row r="2342" spans="1:2" ht="13.8" x14ac:dyDescent="0.25">
      <c r="A2342" s="10">
        <v>31928</v>
      </c>
      <c r="B2342" s="8">
        <v>7.8</v>
      </c>
    </row>
    <row r="2343" spans="1:2" ht="13.8" x14ac:dyDescent="0.25">
      <c r="A2343" s="10">
        <v>31929</v>
      </c>
      <c r="B2343" s="8">
        <v>8.5</v>
      </c>
    </row>
    <row r="2344" spans="1:2" ht="13.8" x14ac:dyDescent="0.25">
      <c r="A2344" s="10">
        <v>31930</v>
      </c>
      <c r="B2344" s="8">
        <v>9.6999999999999993</v>
      </c>
    </row>
    <row r="2345" spans="1:2" ht="13.8" x14ac:dyDescent="0.25">
      <c r="A2345" s="10">
        <v>31931</v>
      </c>
      <c r="B2345" s="8">
        <v>10</v>
      </c>
    </row>
    <row r="2346" spans="1:2" ht="13.8" x14ac:dyDescent="0.25">
      <c r="A2346" s="10">
        <v>31932</v>
      </c>
      <c r="B2346" s="8">
        <v>11</v>
      </c>
    </row>
    <row r="2347" spans="1:2" ht="13.8" x14ac:dyDescent="0.25">
      <c r="A2347" s="10">
        <v>31933</v>
      </c>
      <c r="B2347" s="8">
        <v>10.199999999999999</v>
      </c>
    </row>
    <row r="2348" spans="1:2" ht="13.8" x14ac:dyDescent="0.25">
      <c r="A2348" s="10">
        <v>31934</v>
      </c>
      <c r="B2348" s="8">
        <v>6.6</v>
      </c>
    </row>
    <row r="2349" spans="1:2" ht="13.8" x14ac:dyDescent="0.25">
      <c r="A2349" s="10">
        <v>31935</v>
      </c>
      <c r="B2349" s="8">
        <v>6.1</v>
      </c>
    </row>
    <row r="2350" spans="1:2" ht="13.8" x14ac:dyDescent="0.25">
      <c r="A2350" s="10">
        <v>31936</v>
      </c>
      <c r="B2350" s="8">
        <v>5.9</v>
      </c>
    </row>
    <row r="2351" spans="1:2" ht="13.8" x14ac:dyDescent="0.25">
      <c r="A2351" s="10">
        <v>31937</v>
      </c>
      <c r="B2351" s="8">
        <v>8.9</v>
      </c>
    </row>
    <row r="2352" spans="1:2" ht="13.8" x14ac:dyDescent="0.25">
      <c r="A2352" s="10">
        <v>31938</v>
      </c>
      <c r="B2352" s="8">
        <v>13</v>
      </c>
    </row>
    <row r="2353" spans="1:2" ht="13.8" x14ac:dyDescent="0.25">
      <c r="A2353" s="10">
        <v>31939</v>
      </c>
      <c r="B2353" s="8">
        <v>12.6</v>
      </c>
    </row>
    <row r="2354" spans="1:2" ht="13.8" x14ac:dyDescent="0.25">
      <c r="A2354" s="10">
        <v>31940</v>
      </c>
      <c r="B2354" s="8">
        <v>5.4</v>
      </c>
    </row>
    <row r="2355" spans="1:2" ht="13.8" x14ac:dyDescent="0.25">
      <c r="A2355" s="10">
        <v>31941</v>
      </c>
      <c r="B2355" s="8">
        <v>6</v>
      </c>
    </row>
    <row r="2356" spans="1:2" ht="13.8" x14ac:dyDescent="0.25">
      <c r="A2356" s="10">
        <v>31942</v>
      </c>
      <c r="B2356" s="8">
        <v>7.8</v>
      </c>
    </row>
    <row r="2357" spans="1:2" ht="13.8" x14ac:dyDescent="0.25">
      <c r="A2357" s="10">
        <v>31943</v>
      </c>
      <c r="B2357" s="8">
        <v>9</v>
      </c>
    </row>
    <row r="2358" spans="1:2" ht="13.8" x14ac:dyDescent="0.25">
      <c r="A2358" s="10">
        <v>31944</v>
      </c>
      <c r="B2358" s="8">
        <v>4.2</v>
      </c>
    </row>
    <row r="2359" spans="1:2" ht="13.8" x14ac:dyDescent="0.25">
      <c r="A2359" s="10">
        <v>31945</v>
      </c>
      <c r="B2359" s="8">
        <v>3</v>
      </c>
    </row>
    <row r="2360" spans="1:2" ht="13.8" x14ac:dyDescent="0.25">
      <c r="A2360" s="10">
        <v>31946</v>
      </c>
      <c r="B2360" s="8">
        <v>4.5</v>
      </c>
    </row>
    <row r="2361" spans="1:2" ht="13.8" x14ac:dyDescent="0.25">
      <c r="A2361" s="10">
        <v>31947</v>
      </c>
      <c r="B2361" s="8">
        <v>6.2</v>
      </c>
    </row>
    <row r="2362" spans="1:2" ht="13.8" x14ac:dyDescent="0.25">
      <c r="A2362" s="10">
        <v>31948</v>
      </c>
      <c r="B2362" s="8">
        <v>11.9</v>
      </c>
    </row>
    <row r="2363" spans="1:2" ht="13.8" x14ac:dyDescent="0.25">
      <c r="A2363" s="10">
        <v>31949</v>
      </c>
      <c r="B2363" s="8">
        <v>11.8</v>
      </c>
    </row>
    <row r="2364" spans="1:2" ht="13.8" x14ac:dyDescent="0.25">
      <c r="A2364" s="10">
        <v>31950</v>
      </c>
      <c r="B2364" s="8">
        <v>9.4</v>
      </c>
    </row>
    <row r="2365" spans="1:2" ht="13.8" x14ac:dyDescent="0.25">
      <c r="A2365" s="10">
        <v>31951</v>
      </c>
      <c r="B2365" s="8">
        <v>9.6</v>
      </c>
    </row>
    <row r="2366" spans="1:2" ht="13.8" x14ac:dyDescent="0.25">
      <c r="A2366" s="10">
        <v>31952</v>
      </c>
      <c r="B2366" s="8">
        <v>9.4</v>
      </c>
    </row>
    <row r="2367" spans="1:2" ht="13.8" x14ac:dyDescent="0.25">
      <c r="A2367" s="10">
        <v>31953</v>
      </c>
      <c r="B2367" s="8">
        <v>7</v>
      </c>
    </row>
    <row r="2368" spans="1:2" ht="13.8" x14ac:dyDescent="0.25">
      <c r="A2368" s="10">
        <v>31954</v>
      </c>
      <c r="B2368" s="8">
        <v>8.9</v>
      </c>
    </row>
    <row r="2369" spans="1:2" ht="13.8" x14ac:dyDescent="0.25">
      <c r="A2369" s="10">
        <v>31955</v>
      </c>
      <c r="B2369" s="8">
        <v>9.3000000000000007</v>
      </c>
    </row>
    <row r="2370" spans="1:2" ht="13.8" x14ac:dyDescent="0.25">
      <c r="A2370" s="10">
        <v>31956</v>
      </c>
      <c r="B2370" s="8">
        <v>6.8</v>
      </c>
    </row>
    <row r="2371" spans="1:2" ht="13.8" x14ac:dyDescent="0.25">
      <c r="A2371" s="10">
        <v>31957</v>
      </c>
      <c r="B2371" s="8">
        <v>7.5</v>
      </c>
    </row>
    <row r="2372" spans="1:2" ht="13.8" x14ac:dyDescent="0.25">
      <c r="A2372" s="10">
        <v>31958</v>
      </c>
      <c r="B2372" s="8">
        <v>8</v>
      </c>
    </row>
    <row r="2373" spans="1:2" ht="13.8" x14ac:dyDescent="0.25">
      <c r="A2373" s="10">
        <v>31959</v>
      </c>
      <c r="B2373" s="8">
        <v>8.3000000000000007</v>
      </c>
    </row>
    <row r="2374" spans="1:2" ht="13.8" x14ac:dyDescent="0.25">
      <c r="A2374" s="10">
        <v>31960</v>
      </c>
      <c r="B2374" s="8">
        <v>2.7</v>
      </c>
    </row>
    <row r="2375" spans="1:2" ht="13.8" x14ac:dyDescent="0.25">
      <c r="A2375" s="10">
        <v>31961</v>
      </c>
      <c r="B2375" s="8">
        <v>3.9</v>
      </c>
    </row>
    <row r="2376" spans="1:2" ht="13.8" x14ac:dyDescent="0.25">
      <c r="A2376" s="10">
        <v>31962</v>
      </c>
      <c r="B2376" s="8">
        <v>4.0999999999999996</v>
      </c>
    </row>
    <row r="2377" spans="1:2" ht="13.8" x14ac:dyDescent="0.25">
      <c r="A2377" s="10">
        <v>31963</v>
      </c>
      <c r="B2377" s="8">
        <v>5</v>
      </c>
    </row>
    <row r="2378" spans="1:2" ht="13.8" x14ac:dyDescent="0.25">
      <c r="A2378" s="10">
        <v>31964</v>
      </c>
      <c r="B2378" s="8">
        <v>5.8</v>
      </c>
    </row>
    <row r="2379" spans="1:2" ht="13.8" x14ac:dyDescent="0.25">
      <c r="A2379" s="10">
        <v>31965</v>
      </c>
      <c r="B2379" s="8">
        <v>4.4000000000000004</v>
      </c>
    </row>
    <row r="2380" spans="1:2" ht="13.8" x14ac:dyDescent="0.25">
      <c r="A2380" s="10">
        <v>31966</v>
      </c>
      <c r="B2380" s="8">
        <v>4.0999999999999996</v>
      </c>
    </row>
    <row r="2381" spans="1:2" ht="13.8" x14ac:dyDescent="0.25">
      <c r="A2381" s="10">
        <v>31967</v>
      </c>
      <c r="B2381" s="8">
        <v>5.8</v>
      </c>
    </row>
    <row r="2382" spans="1:2" ht="13.8" x14ac:dyDescent="0.25">
      <c r="A2382" s="10">
        <v>31968</v>
      </c>
      <c r="B2382" s="8">
        <v>9.1</v>
      </c>
    </row>
    <row r="2383" spans="1:2" ht="13.8" x14ac:dyDescent="0.25">
      <c r="A2383" s="10">
        <v>31969</v>
      </c>
      <c r="B2383" s="8">
        <v>7.9</v>
      </c>
    </row>
    <row r="2384" spans="1:2" ht="13.8" x14ac:dyDescent="0.25">
      <c r="A2384" s="10">
        <v>31970</v>
      </c>
      <c r="B2384" s="8">
        <v>5</v>
      </c>
    </row>
    <row r="2385" spans="1:2" ht="13.8" x14ac:dyDescent="0.25">
      <c r="A2385" s="10">
        <v>31971</v>
      </c>
      <c r="B2385" s="8">
        <v>2.8</v>
      </c>
    </row>
    <row r="2386" spans="1:2" ht="13.8" x14ac:dyDescent="0.25">
      <c r="A2386" s="10">
        <v>31972</v>
      </c>
      <c r="B2386" s="8">
        <v>4.7</v>
      </c>
    </row>
    <row r="2387" spans="1:2" ht="13.8" x14ac:dyDescent="0.25">
      <c r="A2387" s="10">
        <v>31973</v>
      </c>
      <c r="B2387" s="8">
        <v>8.9</v>
      </c>
    </row>
    <row r="2388" spans="1:2" ht="13.8" x14ac:dyDescent="0.25">
      <c r="A2388" s="10">
        <v>31974</v>
      </c>
      <c r="B2388" s="8">
        <v>5.4</v>
      </c>
    </row>
    <row r="2389" spans="1:2" ht="13.8" x14ac:dyDescent="0.25">
      <c r="A2389" s="10">
        <v>31975</v>
      </c>
      <c r="B2389" s="8">
        <v>7.1</v>
      </c>
    </row>
    <row r="2390" spans="1:2" ht="13.8" x14ac:dyDescent="0.25">
      <c r="A2390" s="10">
        <v>31976</v>
      </c>
      <c r="B2390" s="8">
        <v>9</v>
      </c>
    </row>
    <row r="2391" spans="1:2" ht="13.8" x14ac:dyDescent="0.25">
      <c r="A2391" s="10">
        <v>31977</v>
      </c>
      <c r="B2391" s="8">
        <v>9.4</v>
      </c>
    </row>
    <row r="2392" spans="1:2" ht="13.8" x14ac:dyDescent="0.25">
      <c r="A2392" s="10">
        <v>31978</v>
      </c>
      <c r="B2392" s="8">
        <v>6.3</v>
      </c>
    </row>
    <row r="2393" spans="1:2" ht="13.8" x14ac:dyDescent="0.25">
      <c r="A2393" s="10">
        <v>31979</v>
      </c>
      <c r="B2393" s="8">
        <v>7</v>
      </c>
    </row>
    <row r="2394" spans="1:2" ht="13.8" x14ac:dyDescent="0.25">
      <c r="A2394" s="10">
        <v>31980</v>
      </c>
      <c r="B2394" s="8">
        <v>6.4</v>
      </c>
    </row>
    <row r="2395" spans="1:2" ht="13.8" x14ac:dyDescent="0.25">
      <c r="A2395" s="10">
        <v>31981</v>
      </c>
      <c r="B2395" s="8">
        <v>6.7</v>
      </c>
    </row>
    <row r="2396" spans="1:2" ht="13.8" x14ac:dyDescent="0.25">
      <c r="A2396" s="10">
        <v>31982</v>
      </c>
      <c r="B2396" s="8">
        <v>1.5</v>
      </c>
    </row>
    <row r="2397" spans="1:2" ht="13.8" x14ac:dyDescent="0.25">
      <c r="A2397" s="10">
        <v>31983</v>
      </c>
      <c r="B2397" s="8">
        <v>2.9</v>
      </c>
    </row>
    <row r="2398" spans="1:2" ht="13.8" x14ac:dyDescent="0.25">
      <c r="A2398" s="10">
        <v>31984</v>
      </c>
      <c r="B2398" s="8">
        <v>4.8</v>
      </c>
    </row>
    <row r="2399" spans="1:2" ht="13.8" x14ac:dyDescent="0.25">
      <c r="A2399" s="10">
        <v>31985</v>
      </c>
      <c r="B2399" s="8">
        <v>6.3</v>
      </c>
    </row>
    <row r="2400" spans="1:2" ht="13.8" x14ac:dyDescent="0.25">
      <c r="A2400" s="10">
        <v>31986</v>
      </c>
      <c r="B2400" s="8">
        <v>5.7</v>
      </c>
    </row>
    <row r="2401" spans="1:2" ht="13.8" x14ac:dyDescent="0.25">
      <c r="A2401" s="10">
        <v>31987</v>
      </c>
      <c r="B2401" s="8">
        <v>7</v>
      </c>
    </row>
    <row r="2402" spans="1:2" ht="13.8" x14ac:dyDescent="0.25">
      <c r="A2402" s="10">
        <v>31988</v>
      </c>
      <c r="B2402" s="8">
        <v>8.8000000000000007</v>
      </c>
    </row>
    <row r="2403" spans="1:2" ht="13.8" x14ac:dyDescent="0.25">
      <c r="A2403" s="10">
        <v>31989</v>
      </c>
      <c r="B2403" s="8">
        <v>8.6999999999999993</v>
      </c>
    </row>
    <row r="2404" spans="1:2" ht="13.8" x14ac:dyDescent="0.25">
      <c r="A2404" s="10">
        <v>31990</v>
      </c>
      <c r="B2404" s="8">
        <v>9</v>
      </c>
    </row>
    <row r="2405" spans="1:2" ht="13.8" x14ac:dyDescent="0.25">
      <c r="A2405" s="10">
        <v>31991</v>
      </c>
      <c r="B2405" s="8">
        <v>9.6</v>
      </c>
    </row>
    <row r="2406" spans="1:2" ht="13.8" x14ac:dyDescent="0.25">
      <c r="A2406" s="10">
        <v>31992</v>
      </c>
      <c r="B2406" s="8">
        <v>8</v>
      </c>
    </row>
    <row r="2407" spans="1:2" ht="13.8" x14ac:dyDescent="0.25">
      <c r="A2407" s="10">
        <v>31993</v>
      </c>
      <c r="B2407" s="8">
        <v>8.4</v>
      </c>
    </row>
    <row r="2408" spans="1:2" ht="13.8" x14ac:dyDescent="0.25">
      <c r="A2408" s="10">
        <v>31994</v>
      </c>
      <c r="B2408" s="8">
        <v>8.1</v>
      </c>
    </row>
    <row r="2409" spans="1:2" ht="13.8" x14ac:dyDescent="0.25">
      <c r="A2409" s="10">
        <v>31995</v>
      </c>
      <c r="B2409" s="8">
        <v>9</v>
      </c>
    </row>
    <row r="2410" spans="1:2" ht="13.8" x14ac:dyDescent="0.25">
      <c r="A2410" s="10">
        <v>31996</v>
      </c>
      <c r="B2410" s="8">
        <v>5.3</v>
      </c>
    </row>
    <row r="2411" spans="1:2" ht="13.8" x14ac:dyDescent="0.25">
      <c r="A2411" s="10">
        <v>31997</v>
      </c>
      <c r="B2411" s="8">
        <v>8.9</v>
      </c>
    </row>
    <row r="2412" spans="1:2" ht="13.8" x14ac:dyDescent="0.25">
      <c r="A2412" s="10">
        <v>31998</v>
      </c>
      <c r="B2412" s="8">
        <v>8.6999999999999993</v>
      </c>
    </row>
    <row r="2413" spans="1:2" ht="13.8" x14ac:dyDescent="0.25">
      <c r="A2413" s="10">
        <v>31999</v>
      </c>
      <c r="B2413" s="8">
        <v>4.9000000000000004</v>
      </c>
    </row>
    <row r="2414" spans="1:2" ht="13.8" x14ac:dyDescent="0.25">
      <c r="A2414" s="10">
        <v>32000</v>
      </c>
      <c r="B2414" s="8">
        <v>7</v>
      </c>
    </row>
    <row r="2415" spans="1:2" ht="13.8" x14ac:dyDescent="0.25">
      <c r="A2415" s="10">
        <v>32001</v>
      </c>
      <c r="B2415" s="8">
        <v>7.5</v>
      </c>
    </row>
    <row r="2416" spans="1:2" ht="13.8" x14ac:dyDescent="0.25">
      <c r="A2416" s="10">
        <v>32002</v>
      </c>
      <c r="B2416" s="8">
        <v>7</v>
      </c>
    </row>
    <row r="2417" spans="1:2" ht="13.8" x14ac:dyDescent="0.25">
      <c r="A2417" s="10">
        <v>32003</v>
      </c>
      <c r="B2417" s="8">
        <v>9.1</v>
      </c>
    </row>
    <row r="2418" spans="1:2" ht="13.8" x14ac:dyDescent="0.25">
      <c r="A2418" s="10">
        <v>32004</v>
      </c>
      <c r="B2418" s="8">
        <v>11.8</v>
      </c>
    </row>
    <row r="2419" spans="1:2" ht="13.8" x14ac:dyDescent="0.25">
      <c r="A2419" s="10">
        <v>32005</v>
      </c>
      <c r="B2419" s="8">
        <v>9.9</v>
      </c>
    </row>
    <row r="2420" spans="1:2" ht="13.8" x14ac:dyDescent="0.25">
      <c r="A2420" s="10">
        <v>32006</v>
      </c>
      <c r="B2420" s="8">
        <v>5.6</v>
      </c>
    </row>
    <row r="2421" spans="1:2" ht="13.8" x14ac:dyDescent="0.25">
      <c r="A2421" s="10">
        <v>32007</v>
      </c>
      <c r="B2421" s="8">
        <v>4.2</v>
      </c>
    </row>
    <row r="2422" spans="1:2" ht="13.8" x14ac:dyDescent="0.25">
      <c r="A2422" s="10">
        <v>32008</v>
      </c>
      <c r="B2422" s="8">
        <v>4.3</v>
      </c>
    </row>
    <row r="2423" spans="1:2" ht="13.8" x14ac:dyDescent="0.25">
      <c r="A2423" s="10">
        <v>32009</v>
      </c>
      <c r="B2423" s="8">
        <v>8</v>
      </c>
    </row>
    <row r="2424" spans="1:2" ht="13.8" x14ac:dyDescent="0.25">
      <c r="A2424" s="10">
        <v>32010</v>
      </c>
      <c r="B2424" s="8">
        <v>5.0999999999999996</v>
      </c>
    </row>
    <row r="2425" spans="1:2" ht="13.8" x14ac:dyDescent="0.25">
      <c r="A2425" s="10">
        <v>32011</v>
      </c>
      <c r="B2425" s="8">
        <v>9.4</v>
      </c>
    </row>
    <row r="2426" spans="1:2" ht="13.8" x14ac:dyDescent="0.25">
      <c r="A2426" s="10">
        <v>32012</v>
      </c>
      <c r="B2426" s="8">
        <v>9.1</v>
      </c>
    </row>
    <row r="2427" spans="1:2" ht="13.8" x14ac:dyDescent="0.25">
      <c r="A2427" s="10">
        <v>32013</v>
      </c>
      <c r="B2427" s="8">
        <v>9.6999999999999993</v>
      </c>
    </row>
    <row r="2428" spans="1:2" ht="13.8" x14ac:dyDescent="0.25">
      <c r="A2428" s="10">
        <v>32014</v>
      </c>
      <c r="B2428" s="8">
        <v>10.6</v>
      </c>
    </row>
    <row r="2429" spans="1:2" ht="13.8" x14ac:dyDescent="0.25">
      <c r="A2429" s="10">
        <v>32015</v>
      </c>
      <c r="B2429" s="8">
        <v>8.6</v>
      </c>
    </row>
    <row r="2430" spans="1:2" ht="13.8" x14ac:dyDescent="0.25">
      <c r="A2430" s="10">
        <v>32016</v>
      </c>
      <c r="B2430" s="8">
        <v>10.1</v>
      </c>
    </row>
    <row r="2431" spans="1:2" ht="13.8" x14ac:dyDescent="0.25">
      <c r="A2431" s="10">
        <v>32017</v>
      </c>
      <c r="B2431" s="8">
        <v>11</v>
      </c>
    </row>
    <row r="2432" spans="1:2" ht="13.8" x14ac:dyDescent="0.25">
      <c r="A2432" s="10">
        <v>32018</v>
      </c>
      <c r="B2432" s="8">
        <v>9.6999999999999993</v>
      </c>
    </row>
    <row r="2433" spans="1:2" ht="13.8" x14ac:dyDescent="0.25">
      <c r="A2433" s="10">
        <v>32019</v>
      </c>
      <c r="B2433" s="8">
        <v>5</v>
      </c>
    </row>
    <row r="2434" spans="1:2" ht="13.8" x14ac:dyDescent="0.25">
      <c r="A2434" s="10">
        <v>32020</v>
      </c>
      <c r="B2434" s="8">
        <v>6.1</v>
      </c>
    </row>
    <row r="2435" spans="1:2" ht="13.8" x14ac:dyDescent="0.25">
      <c r="A2435" s="10">
        <v>32021</v>
      </c>
      <c r="B2435" s="8">
        <v>5.4</v>
      </c>
    </row>
    <row r="2436" spans="1:2" ht="13.8" x14ac:dyDescent="0.25">
      <c r="A2436" s="10">
        <v>32022</v>
      </c>
      <c r="B2436" s="8">
        <v>5.8</v>
      </c>
    </row>
    <row r="2437" spans="1:2" ht="13.8" x14ac:dyDescent="0.25">
      <c r="A2437" s="10">
        <v>32023</v>
      </c>
      <c r="B2437" s="8">
        <v>7.3</v>
      </c>
    </row>
    <row r="2438" spans="1:2" ht="13.8" x14ac:dyDescent="0.25">
      <c r="A2438" s="10">
        <v>32024</v>
      </c>
      <c r="B2438" s="8">
        <v>6.3</v>
      </c>
    </row>
    <row r="2439" spans="1:2" ht="13.8" x14ac:dyDescent="0.25">
      <c r="A2439" s="10">
        <v>32025</v>
      </c>
      <c r="B2439" s="8">
        <v>4.8</v>
      </c>
    </row>
    <row r="2440" spans="1:2" ht="13.8" x14ac:dyDescent="0.25">
      <c r="A2440" s="10">
        <v>32026</v>
      </c>
      <c r="B2440" s="8">
        <v>7.6</v>
      </c>
    </row>
    <row r="2441" spans="1:2" ht="13.8" x14ac:dyDescent="0.25">
      <c r="A2441" s="10">
        <v>32027</v>
      </c>
      <c r="B2441" s="8">
        <v>8.1</v>
      </c>
    </row>
    <row r="2442" spans="1:2" ht="13.8" x14ac:dyDescent="0.25">
      <c r="A2442" s="10">
        <v>32028</v>
      </c>
      <c r="B2442" s="8">
        <v>9.5</v>
      </c>
    </row>
    <row r="2443" spans="1:2" ht="13.8" x14ac:dyDescent="0.25">
      <c r="A2443" s="10">
        <v>32029</v>
      </c>
      <c r="B2443" s="8">
        <v>10.3</v>
      </c>
    </row>
    <row r="2444" spans="1:2" ht="13.8" x14ac:dyDescent="0.25">
      <c r="A2444" s="10">
        <v>32030</v>
      </c>
      <c r="B2444" s="8">
        <v>7</v>
      </c>
    </row>
    <row r="2445" spans="1:2" ht="13.8" x14ac:dyDescent="0.25">
      <c r="A2445" s="10">
        <v>32031</v>
      </c>
      <c r="B2445" s="8">
        <v>9</v>
      </c>
    </row>
    <row r="2446" spans="1:2" ht="13.8" x14ac:dyDescent="0.25">
      <c r="A2446" s="10">
        <v>32032</v>
      </c>
      <c r="B2446" s="8">
        <v>10.199999999999999</v>
      </c>
    </row>
    <row r="2447" spans="1:2" ht="13.8" x14ac:dyDescent="0.25">
      <c r="A2447" s="10">
        <v>32033</v>
      </c>
      <c r="B2447" s="8">
        <v>6.8</v>
      </c>
    </row>
    <row r="2448" spans="1:2" ht="13.8" x14ac:dyDescent="0.25">
      <c r="A2448" s="10">
        <v>32034</v>
      </c>
      <c r="B2448" s="8">
        <v>9.3000000000000007</v>
      </c>
    </row>
    <row r="2449" spans="1:2" ht="13.8" x14ac:dyDescent="0.25">
      <c r="A2449" s="10">
        <v>32035</v>
      </c>
      <c r="B2449" s="8">
        <v>9.8000000000000007</v>
      </c>
    </row>
    <row r="2450" spans="1:2" ht="13.8" x14ac:dyDescent="0.25">
      <c r="A2450" s="10">
        <v>32036</v>
      </c>
      <c r="B2450" s="8">
        <v>10.7</v>
      </c>
    </row>
    <row r="2451" spans="1:2" ht="13.8" x14ac:dyDescent="0.25">
      <c r="A2451" s="10">
        <v>32037</v>
      </c>
      <c r="B2451" s="8">
        <v>7.8</v>
      </c>
    </row>
    <row r="2452" spans="1:2" ht="13.8" x14ac:dyDescent="0.25">
      <c r="A2452" s="10">
        <v>32038</v>
      </c>
      <c r="B2452" s="8">
        <v>9.1999999999999993</v>
      </c>
    </row>
    <row r="2453" spans="1:2" ht="13.8" x14ac:dyDescent="0.25">
      <c r="A2453" s="10">
        <v>32039</v>
      </c>
      <c r="B2453" s="8">
        <v>15</v>
      </c>
    </row>
    <row r="2454" spans="1:2" ht="13.8" x14ac:dyDescent="0.25">
      <c r="A2454" s="10">
        <v>32040</v>
      </c>
      <c r="B2454" s="8">
        <v>7.8</v>
      </c>
    </row>
    <row r="2455" spans="1:2" ht="13.8" x14ac:dyDescent="0.25">
      <c r="A2455" s="10">
        <v>32041</v>
      </c>
      <c r="B2455" s="8">
        <v>5.3</v>
      </c>
    </row>
    <row r="2456" spans="1:2" ht="13.8" x14ac:dyDescent="0.25">
      <c r="A2456" s="10">
        <v>32042</v>
      </c>
      <c r="B2456" s="8">
        <v>9.5</v>
      </c>
    </row>
    <row r="2457" spans="1:2" ht="13.8" x14ac:dyDescent="0.25">
      <c r="A2457" s="10">
        <v>32043</v>
      </c>
      <c r="B2457" s="8">
        <v>7.6</v>
      </c>
    </row>
    <row r="2458" spans="1:2" ht="13.8" x14ac:dyDescent="0.25">
      <c r="A2458" s="10">
        <v>32044</v>
      </c>
      <c r="B2458" s="8">
        <v>14</v>
      </c>
    </row>
    <row r="2459" spans="1:2" ht="13.8" x14ac:dyDescent="0.25">
      <c r="A2459" s="10">
        <v>32045</v>
      </c>
      <c r="B2459" s="8">
        <v>14.9</v>
      </c>
    </row>
    <row r="2460" spans="1:2" ht="13.8" x14ac:dyDescent="0.25">
      <c r="A2460" s="10">
        <v>32046</v>
      </c>
      <c r="B2460" s="8">
        <v>14.9</v>
      </c>
    </row>
    <row r="2461" spans="1:2" ht="13.8" x14ac:dyDescent="0.25">
      <c r="A2461" s="10">
        <v>32047</v>
      </c>
      <c r="B2461" s="8">
        <v>19.2</v>
      </c>
    </row>
    <row r="2462" spans="1:2" ht="13.8" x14ac:dyDescent="0.25">
      <c r="A2462" s="10">
        <v>32048</v>
      </c>
      <c r="B2462" s="8">
        <v>17</v>
      </c>
    </row>
    <row r="2463" spans="1:2" ht="13.8" x14ac:dyDescent="0.25">
      <c r="A2463" s="10">
        <v>32049</v>
      </c>
      <c r="B2463" s="8">
        <v>13</v>
      </c>
    </row>
    <row r="2464" spans="1:2" ht="13.8" x14ac:dyDescent="0.25">
      <c r="A2464" s="10">
        <v>32050</v>
      </c>
      <c r="B2464" s="8">
        <v>11.2</v>
      </c>
    </row>
    <row r="2465" spans="1:2" ht="13.8" x14ac:dyDescent="0.25">
      <c r="A2465" s="10">
        <v>32051</v>
      </c>
      <c r="B2465" s="8">
        <v>9.5</v>
      </c>
    </row>
    <row r="2466" spans="1:2" ht="13.8" x14ac:dyDescent="0.25">
      <c r="A2466" s="10">
        <v>32052</v>
      </c>
      <c r="B2466" s="8">
        <v>10.3</v>
      </c>
    </row>
    <row r="2467" spans="1:2" ht="13.8" x14ac:dyDescent="0.25">
      <c r="A2467" s="10">
        <v>32053</v>
      </c>
      <c r="B2467" s="8">
        <v>9.3000000000000007</v>
      </c>
    </row>
    <row r="2468" spans="1:2" ht="13.8" x14ac:dyDescent="0.25">
      <c r="A2468" s="10">
        <v>32054</v>
      </c>
      <c r="B2468" s="8">
        <v>11.3</v>
      </c>
    </row>
    <row r="2469" spans="1:2" ht="13.8" x14ac:dyDescent="0.25">
      <c r="A2469" s="10">
        <v>32055</v>
      </c>
      <c r="B2469" s="8">
        <v>6.5</v>
      </c>
    </row>
    <row r="2470" spans="1:2" ht="13.8" x14ac:dyDescent="0.25">
      <c r="A2470" s="10">
        <v>32056</v>
      </c>
      <c r="B2470" s="8">
        <v>12</v>
      </c>
    </row>
    <row r="2471" spans="1:2" ht="13.8" x14ac:dyDescent="0.25">
      <c r="A2471" s="10">
        <v>32057</v>
      </c>
      <c r="B2471" s="8">
        <v>8.3000000000000007</v>
      </c>
    </row>
    <row r="2472" spans="1:2" ht="13.8" x14ac:dyDescent="0.25">
      <c r="A2472" s="10">
        <v>32058</v>
      </c>
      <c r="B2472" s="8">
        <v>8.6999999999999993</v>
      </c>
    </row>
    <row r="2473" spans="1:2" ht="13.8" x14ac:dyDescent="0.25">
      <c r="A2473" s="10">
        <v>32059</v>
      </c>
      <c r="B2473" s="8">
        <v>8.6999999999999993</v>
      </c>
    </row>
    <row r="2474" spans="1:2" ht="13.8" x14ac:dyDescent="0.25">
      <c r="A2474" s="10">
        <v>32060</v>
      </c>
      <c r="B2474" s="8">
        <v>10.199999999999999</v>
      </c>
    </row>
    <row r="2475" spans="1:2" ht="13.8" x14ac:dyDescent="0.25">
      <c r="A2475" s="10">
        <v>32061</v>
      </c>
      <c r="B2475" s="8">
        <v>6.9</v>
      </c>
    </row>
    <row r="2476" spans="1:2" ht="13.8" x14ac:dyDescent="0.25">
      <c r="A2476" s="10">
        <v>32062</v>
      </c>
      <c r="B2476" s="8">
        <v>4.9000000000000004</v>
      </c>
    </row>
    <row r="2477" spans="1:2" ht="13.8" x14ac:dyDescent="0.25">
      <c r="A2477" s="10">
        <v>32063</v>
      </c>
      <c r="B2477" s="8">
        <v>10</v>
      </c>
    </row>
    <row r="2478" spans="1:2" ht="13.8" x14ac:dyDescent="0.25">
      <c r="A2478" s="10">
        <v>32064</v>
      </c>
      <c r="B2478" s="8">
        <v>7.6</v>
      </c>
    </row>
    <row r="2479" spans="1:2" ht="13.8" x14ac:dyDescent="0.25">
      <c r="A2479" s="10">
        <v>32065</v>
      </c>
      <c r="B2479" s="8">
        <v>14.5</v>
      </c>
    </row>
    <row r="2480" spans="1:2" ht="13.8" x14ac:dyDescent="0.25">
      <c r="A2480" s="10">
        <v>32066</v>
      </c>
      <c r="B2480" s="8">
        <v>13.2</v>
      </c>
    </row>
    <row r="2481" spans="1:2" ht="13.8" x14ac:dyDescent="0.25">
      <c r="A2481" s="10">
        <v>32067</v>
      </c>
      <c r="B2481" s="8">
        <v>9.9</v>
      </c>
    </row>
    <row r="2482" spans="1:2" ht="13.8" x14ac:dyDescent="0.25">
      <c r="A2482" s="10">
        <v>32068</v>
      </c>
      <c r="B2482" s="8">
        <v>10.1</v>
      </c>
    </row>
    <row r="2483" spans="1:2" ht="13.8" x14ac:dyDescent="0.25">
      <c r="A2483" s="10">
        <v>32069</v>
      </c>
      <c r="B2483" s="8">
        <v>11.3</v>
      </c>
    </row>
    <row r="2484" spans="1:2" ht="13.8" x14ac:dyDescent="0.25">
      <c r="A2484" s="10">
        <v>32070</v>
      </c>
      <c r="B2484" s="8">
        <v>10.4</v>
      </c>
    </row>
    <row r="2485" spans="1:2" ht="13.8" x14ac:dyDescent="0.25">
      <c r="A2485" s="10">
        <v>32071</v>
      </c>
      <c r="B2485" s="8">
        <v>10.9</v>
      </c>
    </row>
    <row r="2486" spans="1:2" ht="13.8" x14ac:dyDescent="0.25">
      <c r="A2486" s="10">
        <v>32072</v>
      </c>
      <c r="B2486" s="8">
        <v>9.1999999999999993</v>
      </c>
    </row>
    <row r="2487" spans="1:2" ht="13.8" x14ac:dyDescent="0.25">
      <c r="A2487" s="10">
        <v>32073</v>
      </c>
      <c r="B2487" s="8">
        <v>10.5</v>
      </c>
    </row>
    <row r="2488" spans="1:2" ht="13.8" x14ac:dyDescent="0.25">
      <c r="A2488" s="10">
        <v>32074</v>
      </c>
      <c r="B2488" s="8">
        <v>11.4</v>
      </c>
    </row>
    <row r="2489" spans="1:2" ht="13.8" x14ac:dyDescent="0.25">
      <c r="A2489" s="10">
        <v>32075</v>
      </c>
      <c r="B2489" s="8">
        <v>13.5</v>
      </c>
    </row>
    <row r="2490" spans="1:2" ht="13.8" x14ac:dyDescent="0.25">
      <c r="A2490" s="10">
        <v>32076</v>
      </c>
      <c r="B2490" s="8">
        <v>9.8000000000000007</v>
      </c>
    </row>
    <row r="2491" spans="1:2" ht="13.8" x14ac:dyDescent="0.25">
      <c r="A2491" s="10">
        <v>32077</v>
      </c>
      <c r="B2491" s="8">
        <v>13.1</v>
      </c>
    </row>
    <row r="2492" spans="1:2" ht="13.8" x14ac:dyDescent="0.25">
      <c r="A2492" s="10">
        <v>32078</v>
      </c>
      <c r="B2492" s="8">
        <v>9.6999999999999993</v>
      </c>
    </row>
    <row r="2493" spans="1:2" ht="13.8" x14ac:dyDescent="0.25">
      <c r="A2493" s="10">
        <v>32079</v>
      </c>
      <c r="B2493" s="8">
        <v>11.4</v>
      </c>
    </row>
    <row r="2494" spans="1:2" ht="13.8" x14ac:dyDescent="0.25">
      <c r="A2494" s="10">
        <v>32080</v>
      </c>
      <c r="B2494" s="8">
        <v>9.9</v>
      </c>
    </row>
    <row r="2495" spans="1:2" ht="13.8" x14ac:dyDescent="0.25">
      <c r="A2495" s="10">
        <v>32081</v>
      </c>
      <c r="B2495" s="8">
        <v>14.4</v>
      </c>
    </row>
    <row r="2496" spans="1:2" ht="13.8" x14ac:dyDescent="0.25">
      <c r="A2496" s="10">
        <v>32082</v>
      </c>
      <c r="B2496" s="8">
        <v>19</v>
      </c>
    </row>
    <row r="2497" spans="1:2" ht="13.8" x14ac:dyDescent="0.25">
      <c r="A2497" s="10">
        <v>32083</v>
      </c>
      <c r="B2497" s="8">
        <v>23</v>
      </c>
    </row>
    <row r="2498" spans="1:2" ht="13.8" x14ac:dyDescent="0.25">
      <c r="A2498" s="10">
        <v>32084</v>
      </c>
      <c r="B2498" s="8">
        <v>15.4</v>
      </c>
    </row>
    <row r="2499" spans="1:2" ht="13.8" x14ac:dyDescent="0.25">
      <c r="A2499" s="10">
        <v>32085</v>
      </c>
      <c r="B2499" s="8">
        <v>9.6</v>
      </c>
    </row>
    <row r="2500" spans="1:2" ht="13.8" x14ac:dyDescent="0.25">
      <c r="A2500" s="10">
        <v>32086</v>
      </c>
      <c r="B2500" s="8">
        <v>10.8</v>
      </c>
    </row>
    <row r="2501" spans="1:2" ht="13.8" x14ac:dyDescent="0.25">
      <c r="A2501" s="10">
        <v>32087</v>
      </c>
      <c r="B2501" s="8">
        <v>12.1</v>
      </c>
    </row>
    <row r="2502" spans="1:2" ht="13.8" x14ac:dyDescent="0.25">
      <c r="A2502" s="10">
        <v>32088</v>
      </c>
      <c r="B2502" s="8">
        <v>11</v>
      </c>
    </row>
    <row r="2503" spans="1:2" ht="13.8" x14ac:dyDescent="0.25">
      <c r="A2503" s="10">
        <v>32089</v>
      </c>
      <c r="B2503" s="8">
        <v>12.6</v>
      </c>
    </row>
    <row r="2504" spans="1:2" ht="13.8" x14ac:dyDescent="0.25">
      <c r="A2504" s="10">
        <v>32090</v>
      </c>
      <c r="B2504" s="8">
        <v>14.7</v>
      </c>
    </row>
    <row r="2505" spans="1:2" ht="13.8" x14ac:dyDescent="0.25">
      <c r="A2505" s="10">
        <v>32091</v>
      </c>
      <c r="B2505" s="8">
        <v>11.1</v>
      </c>
    </row>
    <row r="2506" spans="1:2" ht="13.8" x14ac:dyDescent="0.25">
      <c r="A2506" s="10">
        <v>32092</v>
      </c>
      <c r="B2506" s="8">
        <v>10.1</v>
      </c>
    </row>
    <row r="2507" spans="1:2" ht="13.8" x14ac:dyDescent="0.25">
      <c r="A2507" s="10">
        <v>32093</v>
      </c>
      <c r="B2507" s="8">
        <v>11.4</v>
      </c>
    </row>
    <row r="2508" spans="1:2" ht="13.8" x14ac:dyDescent="0.25">
      <c r="A2508" s="10">
        <v>32094</v>
      </c>
      <c r="B2508" s="8">
        <v>13</v>
      </c>
    </row>
    <row r="2509" spans="1:2" ht="13.8" x14ac:dyDescent="0.25">
      <c r="A2509" s="10">
        <v>32095</v>
      </c>
      <c r="B2509" s="8">
        <v>11.9</v>
      </c>
    </row>
    <row r="2510" spans="1:2" ht="13.8" x14ac:dyDescent="0.25">
      <c r="A2510" s="10">
        <v>32096</v>
      </c>
      <c r="B2510" s="8">
        <v>9.5</v>
      </c>
    </row>
    <row r="2511" spans="1:2" ht="13.8" x14ac:dyDescent="0.25">
      <c r="A2511" s="10">
        <v>32097</v>
      </c>
      <c r="B2511" s="8">
        <v>13.5</v>
      </c>
    </row>
    <row r="2512" spans="1:2" ht="13.8" x14ac:dyDescent="0.25">
      <c r="A2512" s="10">
        <v>32098</v>
      </c>
      <c r="B2512" s="8">
        <v>15.2</v>
      </c>
    </row>
    <row r="2513" spans="1:2" ht="13.8" x14ac:dyDescent="0.25">
      <c r="A2513" s="10">
        <v>32099</v>
      </c>
      <c r="B2513" s="8">
        <v>18.399999999999999</v>
      </c>
    </row>
    <row r="2514" spans="1:2" ht="13.8" x14ac:dyDescent="0.25">
      <c r="A2514" s="10">
        <v>32100</v>
      </c>
      <c r="B2514" s="8">
        <v>24.1</v>
      </c>
    </row>
    <row r="2515" spans="1:2" ht="13.8" x14ac:dyDescent="0.25">
      <c r="A2515" s="10">
        <v>32101</v>
      </c>
      <c r="B2515" s="8">
        <v>14.1</v>
      </c>
    </row>
    <row r="2516" spans="1:2" ht="13.8" x14ac:dyDescent="0.25">
      <c r="A2516" s="10">
        <v>32102</v>
      </c>
      <c r="B2516" s="8">
        <v>10.7</v>
      </c>
    </row>
    <row r="2517" spans="1:2" ht="13.8" x14ac:dyDescent="0.25">
      <c r="A2517" s="10">
        <v>32103</v>
      </c>
      <c r="B2517" s="8">
        <v>8.6999999999999993</v>
      </c>
    </row>
    <row r="2518" spans="1:2" ht="13.8" x14ac:dyDescent="0.25">
      <c r="A2518" s="10">
        <v>32104</v>
      </c>
      <c r="B2518" s="8">
        <v>13.3</v>
      </c>
    </row>
    <row r="2519" spans="1:2" ht="13.8" x14ac:dyDescent="0.25">
      <c r="A2519" s="10">
        <v>32105</v>
      </c>
      <c r="B2519" s="8">
        <v>11.6</v>
      </c>
    </row>
    <row r="2520" spans="1:2" ht="13.8" x14ac:dyDescent="0.25">
      <c r="A2520" s="10">
        <v>32106</v>
      </c>
      <c r="B2520" s="8">
        <v>9.9</v>
      </c>
    </row>
    <row r="2521" spans="1:2" ht="13.8" x14ac:dyDescent="0.25">
      <c r="A2521" s="10">
        <v>32107</v>
      </c>
      <c r="B2521" s="8">
        <v>10.8</v>
      </c>
    </row>
    <row r="2522" spans="1:2" ht="13.8" x14ac:dyDescent="0.25">
      <c r="A2522" s="10">
        <v>32108</v>
      </c>
      <c r="B2522" s="8">
        <v>11.5</v>
      </c>
    </row>
    <row r="2523" spans="1:2" ht="13.8" x14ac:dyDescent="0.25">
      <c r="A2523" s="10">
        <v>32109</v>
      </c>
      <c r="B2523" s="8">
        <v>10</v>
      </c>
    </row>
    <row r="2524" spans="1:2" ht="13.8" x14ac:dyDescent="0.25">
      <c r="A2524" s="10">
        <v>32110</v>
      </c>
      <c r="B2524" s="8">
        <v>13.9</v>
      </c>
    </row>
    <row r="2525" spans="1:2" ht="13.8" x14ac:dyDescent="0.25">
      <c r="A2525" s="10">
        <v>32111</v>
      </c>
      <c r="B2525" s="8">
        <v>13.6</v>
      </c>
    </row>
    <row r="2526" spans="1:2" ht="13.8" x14ac:dyDescent="0.25">
      <c r="A2526" s="10">
        <v>32112</v>
      </c>
      <c r="B2526" s="8">
        <v>11.9</v>
      </c>
    </row>
    <row r="2527" spans="1:2" ht="13.8" x14ac:dyDescent="0.25">
      <c r="A2527" s="10">
        <v>32113</v>
      </c>
      <c r="B2527" s="8">
        <v>11.1</v>
      </c>
    </row>
    <row r="2528" spans="1:2" ht="13.8" x14ac:dyDescent="0.25">
      <c r="A2528" s="10">
        <v>32114</v>
      </c>
      <c r="B2528" s="8">
        <v>8.1999999999999993</v>
      </c>
    </row>
    <row r="2529" spans="1:2" ht="13.8" x14ac:dyDescent="0.25">
      <c r="A2529" s="10">
        <v>32115</v>
      </c>
      <c r="B2529" s="8">
        <v>9.4</v>
      </c>
    </row>
    <row r="2530" spans="1:2" ht="13.8" x14ac:dyDescent="0.25">
      <c r="A2530" s="10">
        <v>32116</v>
      </c>
      <c r="B2530" s="8">
        <v>12.7</v>
      </c>
    </row>
    <row r="2531" spans="1:2" ht="13.8" x14ac:dyDescent="0.25">
      <c r="A2531" s="10">
        <v>32117</v>
      </c>
      <c r="B2531" s="8">
        <v>11.6</v>
      </c>
    </row>
    <row r="2532" spans="1:2" ht="13.8" x14ac:dyDescent="0.25">
      <c r="A2532" s="10">
        <v>32118</v>
      </c>
      <c r="B2532" s="8">
        <v>11</v>
      </c>
    </row>
    <row r="2533" spans="1:2" ht="13.8" x14ac:dyDescent="0.25">
      <c r="A2533" s="10">
        <v>32119</v>
      </c>
      <c r="B2533" s="8">
        <v>11.3</v>
      </c>
    </row>
    <row r="2534" spans="1:2" ht="13.8" x14ac:dyDescent="0.25">
      <c r="A2534" s="10">
        <v>32120</v>
      </c>
      <c r="B2534" s="8">
        <v>13.4</v>
      </c>
    </row>
    <row r="2535" spans="1:2" ht="13.8" x14ac:dyDescent="0.25">
      <c r="A2535" s="10">
        <v>32121</v>
      </c>
      <c r="B2535" s="8">
        <v>14.9</v>
      </c>
    </row>
    <row r="2536" spans="1:2" ht="13.8" x14ac:dyDescent="0.25">
      <c r="A2536" s="10">
        <v>32122</v>
      </c>
      <c r="B2536" s="8">
        <v>15.2</v>
      </c>
    </row>
    <row r="2537" spans="1:2" ht="13.8" x14ac:dyDescent="0.25">
      <c r="A2537" s="10">
        <v>32123</v>
      </c>
      <c r="B2537" s="8">
        <v>13.9</v>
      </c>
    </row>
    <row r="2538" spans="1:2" ht="13.8" x14ac:dyDescent="0.25">
      <c r="A2538" s="10">
        <v>32124</v>
      </c>
      <c r="B2538" s="8">
        <v>15</v>
      </c>
    </row>
    <row r="2539" spans="1:2" ht="13.8" x14ac:dyDescent="0.25">
      <c r="A2539" s="10">
        <v>32125</v>
      </c>
      <c r="B2539" s="8">
        <v>16.2</v>
      </c>
    </row>
    <row r="2540" spans="1:2" ht="13.8" x14ac:dyDescent="0.25">
      <c r="A2540" s="10">
        <v>32126</v>
      </c>
      <c r="B2540" s="8">
        <v>17.7</v>
      </c>
    </row>
    <row r="2541" spans="1:2" ht="13.8" x14ac:dyDescent="0.25">
      <c r="A2541" s="10">
        <v>32127</v>
      </c>
      <c r="B2541" s="8">
        <v>20.5</v>
      </c>
    </row>
    <row r="2542" spans="1:2" ht="13.8" x14ac:dyDescent="0.25">
      <c r="A2542" s="10">
        <v>32128</v>
      </c>
      <c r="B2542" s="8">
        <v>14.7</v>
      </c>
    </row>
    <row r="2543" spans="1:2" ht="13.8" x14ac:dyDescent="0.25">
      <c r="A2543" s="10">
        <v>32129</v>
      </c>
      <c r="B2543" s="8">
        <v>12.5</v>
      </c>
    </row>
    <row r="2544" spans="1:2" ht="13.8" x14ac:dyDescent="0.25">
      <c r="A2544" s="10">
        <v>32130</v>
      </c>
      <c r="B2544" s="8">
        <v>10.9</v>
      </c>
    </row>
    <row r="2545" spans="1:2" ht="13.8" x14ac:dyDescent="0.25">
      <c r="A2545" s="10">
        <v>32131</v>
      </c>
      <c r="B2545" s="8">
        <v>12.8</v>
      </c>
    </row>
    <row r="2546" spans="1:2" ht="13.8" x14ac:dyDescent="0.25">
      <c r="A2546" s="10">
        <v>32132</v>
      </c>
      <c r="B2546" s="8">
        <v>12.7</v>
      </c>
    </row>
    <row r="2547" spans="1:2" ht="13.8" x14ac:dyDescent="0.25">
      <c r="A2547" s="10">
        <v>32133</v>
      </c>
      <c r="B2547" s="8">
        <v>11.2</v>
      </c>
    </row>
    <row r="2548" spans="1:2" ht="13.8" x14ac:dyDescent="0.25">
      <c r="A2548" s="10">
        <v>32134</v>
      </c>
      <c r="B2548" s="8">
        <v>11.4</v>
      </c>
    </row>
    <row r="2549" spans="1:2" ht="13.8" x14ac:dyDescent="0.25">
      <c r="A2549" s="10">
        <v>32135</v>
      </c>
      <c r="B2549" s="8">
        <v>11.2</v>
      </c>
    </row>
    <row r="2550" spans="1:2" ht="13.8" x14ac:dyDescent="0.25">
      <c r="A2550" s="10">
        <v>32136</v>
      </c>
      <c r="B2550" s="8">
        <v>12.1</v>
      </c>
    </row>
    <row r="2551" spans="1:2" ht="13.8" x14ac:dyDescent="0.25">
      <c r="A2551" s="10">
        <v>32137</v>
      </c>
      <c r="B2551" s="8">
        <v>12.7</v>
      </c>
    </row>
    <row r="2552" spans="1:2" ht="13.8" x14ac:dyDescent="0.25">
      <c r="A2552" s="10">
        <v>32138</v>
      </c>
      <c r="B2552" s="8">
        <v>16.2</v>
      </c>
    </row>
    <row r="2553" spans="1:2" ht="13.8" x14ac:dyDescent="0.25">
      <c r="A2553" s="10">
        <v>32139</v>
      </c>
      <c r="B2553" s="8">
        <v>14.2</v>
      </c>
    </row>
    <row r="2554" spans="1:2" ht="13.8" x14ac:dyDescent="0.25">
      <c r="A2554" s="10">
        <v>32140</v>
      </c>
      <c r="B2554" s="8">
        <v>14.3</v>
      </c>
    </row>
    <row r="2555" spans="1:2" ht="13.8" x14ac:dyDescent="0.25">
      <c r="A2555" s="10">
        <v>32141</v>
      </c>
      <c r="B2555" s="8">
        <v>13.3</v>
      </c>
    </row>
    <row r="2556" spans="1:2" ht="13.8" x14ac:dyDescent="0.25">
      <c r="A2556" s="10">
        <v>32142</v>
      </c>
      <c r="B2556" s="8">
        <v>16.7</v>
      </c>
    </row>
    <row r="2557" spans="1:2" ht="13.8" x14ac:dyDescent="0.25">
      <c r="A2557" s="10">
        <v>32143</v>
      </c>
      <c r="B2557" s="8">
        <v>15.3</v>
      </c>
    </row>
    <row r="2558" spans="1:2" ht="13.8" x14ac:dyDescent="0.25">
      <c r="A2558" s="10">
        <v>32144</v>
      </c>
      <c r="B2558" s="8">
        <v>14.3</v>
      </c>
    </row>
    <row r="2559" spans="1:2" ht="13.8" x14ac:dyDescent="0.25">
      <c r="A2559" s="10">
        <v>32145</v>
      </c>
      <c r="B2559" s="8">
        <v>13.5</v>
      </c>
    </row>
    <row r="2560" spans="1:2" ht="13.8" x14ac:dyDescent="0.25">
      <c r="A2560" s="10">
        <v>32146</v>
      </c>
      <c r="B2560" s="8">
        <v>15</v>
      </c>
    </row>
    <row r="2561" spans="1:2" ht="13.8" x14ac:dyDescent="0.25">
      <c r="A2561" s="10">
        <v>32147</v>
      </c>
      <c r="B2561" s="8">
        <v>13.6</v>
      </c>
    </row>
    <row r="2562" spans="1:2" ht="13.8" x14ac:dyDescent="0.25">
      <c r="A2562" s="10">
        <v>32148</v>
      </c>
      <c r="B2562" s="8">
        <v>15.2</v>
      </c>
    </row>
    <row r="2563" spans="1:2" ht="13.8" x14ac:dyDescent="0.25">
      <c r="A2563" s="10">
        <v>32149</v>
      </c>
      <c r="B2563" s="8">
        <v>17</v>
      </c>
    </row>
    <row r="2564" spans="1:2" ht="13.8" x14ac:dyDescent="0.25">
      <c r="A2564" s="10">
        <v>32150</v>
      </c>
      <c r="B2564" s="8">
        <v>18.7</v>
      </c>
    </row>
    <row r="2565" spans="1:2" ht="13.8" x14ac:dyDescent="0.25">
      <c r="A2565" s="10">
        <v>32151</v>
      </c>
      <c r="B2565" s="8">
        <v>16.5</v>
      </c>
    </row>
    <row r="2566" spans="1:2" ht="13.8" x14ac:dyDescent="0.25">
      <c r="A2566" s="10">
        <v>32152</v>
      </c>
      <c r="B2566" s="8">
        <v>17.399999999999999</v>
      </c>
    </row>
    <row r="2567" spans="1:2" ht="13.8" x14ac:dyDescent="0.25">
      <c r="A2567" s="10">
        <v>32153</v>
      </c>
      <c r="B2567" s="8">
        <v>18.3</v>
      </c>
    </row>
    <row r="2568" spans="1:2" ht="13.8" x14ac:dyDescent="0.25">
      <c r="A2568" s="10">
        <v>32154</v>
      </c>
      <c r="B2568" s="8">
        <v>18.3</v>
      </c>
    </row>
    <row r="2569" spans="1:2" ht="13.8" x14ac:dyDescent="0.25">
      <c r="A2569" s="10">
        <v>32155</v>
      </c>
      <c r="B2569" s="8">
        <v>22.4</v>
      </c>
    </row>
    <row r="2570" spans="1:2" ht="13.8" x14ac:dyDescent="0.25">
      <c r="A2570" s="10">
        <v>32156</v>
      </c>
      <c r="B2570" s="8">
        <v>21.4</v>
      </c>
    </row>
    <row r="2571" spans="1:2" ht="13.8" x14ac:dyDescent="0.25">
      <c r="A2571" s="10">
        <v>32157</v>
      </c>
      <c r="B2571" s="8">
        <v>20.9</v>
      </c>
    </row>
    <row r="2572" spans="1:2" ht="13.8" x14ac:dyDescent="0.25">
      <c r="A2572" s="10">
        <v>32158</v>
      </c>
      <c r="B2572" s="8">
        <v>17.600000000000001</v>
      </c>
    </row>
    <row r="2573" spans="1:2" ht="13.8" x14ac:dyDescent="0.25">
      <c r="A2573" s="10">
        <v>32159</v>
      </c>
      <c r="B2573" s="8">
        <v>15.5</v>
      </c>
    </row>
    <row r="2574" spans="1:2" ht="13.8" x14ac:dyDescent="0.25">
      <c r="A2574" s="10">
        <v>32160</v>
      </c>
      <c r="B2574" s="8">
        <v>16.600000000000001</v>
      </c>
    </row>
    <row r="2575" spans="1:2" ht="13.8" x14ac:dyDescent="0.25">
      <c r="A2575" s="10">
        <v>32161</v>
      </c>
      <c r="B2575" s="8">
        <v>16.2</v>
      </c>
    </row>
    <row r="2576" spans="1:2" ht="13.8" x14ac:dyDescent="0.25">
      <c r="A2576" s="10">
        <v>32162</v>
      </c>
      <c r="B2576" s="8">
        <v>15.6</v>
      </c>
    </row>
    <row r="2577" spans="1:2" ht="13.8" x14ac:dyDescent="0.25">
      <c r="A2577" s="10">
        <v>32163</v>
      </c>
      <c r="B2577" s="8">
        <v>14.5</v>
      </c>
    </row>
    <row r="2578" spans="1:2" ht="13.8" x14ac:dyDescent="0.25">
      <c r="A2578" s="10">
        <v>32164</v>
      </c>
      <c r="B2578" s="8">
        <v>14</v>
      </c>
    </row>
    <row r="2579" spans="1:2" ht="13.8" x14ac:dyDescent="0.25">
      <c r="A2579" s="10">
        <v>32165</v>
      </c>
      <c r="B2579" s="8">
        <v>15.6</v>
      </c>
    </row>
    <row r="2580" spans="1:2" ht="13.8" x14ac:dyDescent="0.25">
      <c r="A2580" s="10">
        <v>32166</v>
      </c>
      <c r="B2580" s="8">
        <v>12.3</v>
      </c>
    </row>
    <row r="2581" spans="1:2" ht="13.8" x14ac:dyDescent="0.25">
      <c r="A2581" s="10">
        <v>32167</v>
      </c>
      <c r="B2581" s="8">
        <v>11.6</v>
      </c>
    </row>
    <row r="2582" spans="1:2" ht="13.8" x14ac:dyDescent="0.25">
      <c r="A2582" s="10">
        <v>32168</v>
      </c>
      <c r="B2582" s="8">
        <v>12.6</v>
      </c>
    </row>
    <row r="2583" spans="1:2" ht="13.8" x14ac:dyDescent="0.25">
      <c r="A2583" s="10">
        <v>32169</v>
      </c>
      <c r="B2583" s="8">
        <v>14.9</v>
      </c>
    </row>
    <row r="2584" spans="1:2" ht="13.8" x14ac:dyDescent="0.25">
      <c r="A2584" s="10">
        <v>32170</v>
      </c>
      <c r="B2584" s="8">
        <v>17.3</v>
      </c>
    </row>
    <row r="2585" spans="1:2" ht="13.8" x14ac:dyDescent="0.25">
      <c r="A2585" s="10">
        <v>32171</v>
      </c>
      <c r="B2585" s="8">
        <v>21.4</v>
      </c>
    </row>
    <row r="2586" spans="1:2" ht="13.8" x14ac:dyDescent="0.25">
      <c r="A2586" s="10">
        <v>32172</v>
      </c>
      <c r="B2586" s="8">
        <v>23.4</v>
      </c>
    </row>
    <row r="2587" spans="1:2" ht="13.8" x14ac:dyDescent="0.25">
      <c r="A2587" s="10">
        <v>32173</v>
      </c>
      <c r="B2587" s="8">
        <v>14.4</v>
      </c>
    </row>
    <row r="2588" spans="1:2" ht="13.8" x14ac:dyDescent="0.25">
      <c r="A2588" s="10">
        <v>32174</v>
      </c>
      <c r="B2588" s="8">
        <v>14.1</v>
      </c>
    </row>
    <row r="2589" spans="1:2" ht="13.8" x14ac:dyDescent="0.25">
      <c r="A2589" s="10">
        <v>32175</v>
      </c>
      <c r="B2589" s="8">
        <v>15</v>
      </c>
    </row>
    <row r="2590" spans="1:2" ht="13.8" x14ac:dyDescent="0.25">
      <c r="A2590" s="10">
        <v>32176</v>
      </c>
      <c r="B2590" s="8">
        <v>14.5</v>
      </c>
    </row>
    <row r="2591" spans="1:2" ht="13.8" x14ac:dyDescent="0.25">
      <c r="A2591" s="10">
        <v>32177</v>
      </c>
      <c r="B2591" s="8">
        <v>15.1</v>
      </c>
    </row>
    <row r="2592" spans="1:2" ht="13.8" x14ac:dyDescent="0.25">
      <c r="A2592" s="10">
        <v>32178</v>
      </c>
      <c r="B2592" s="8">
        <v>13.9</v>
      </c>
    </row>
    <row r="2593" spans="1:2" ht="13.8" x14ac:dyDescent="0.25">
      <c r="A2593" s="10">
        <v>32179</v>
      </c>
      <c r="B2593" s="8">
        <v>13.4</v>
      </c>
    </row>
    <row r="2594" spans="1:2" ht="13.8" x14ac:dyDescent="0.25">
      <c r="A2594" s="10">
        <v>32180</v>
      </c>
      <c r="B2594" s="8">
        <v>9.1999999999999993</v>
      </c>
    </row>
    <row r="2595" spans="1:2" ht="13.8" x14ac:dyDescent="0.25">
      <c r="A2595" s="10">
        <v>32181</v>
      </c>
      <c r="B2595" s="8">
        <v>12.5</v>
      </c>
    </row>
    <row r="2596" spans="1:2" ht="13.8" x14ac:dyDescent="0.25">
      <c r="A2596" s="10">
        <v>32182</v>
      </c>
      <c r="B2596" s="8">
        <v>15.1</v>
      </c>
    </row>
    <row r="2597" spans="1:2" ht="13.8" x14ac:dyDescent="0.25">
      <c r="A2597" s="10">
        <v>32183</v>
      </c>
      <c r="B2597" s="8">
        <v>12.1</v>
      </c>
    </row>
    <row r="2598" spans="1:2" ht="13.8" x14ac:dyDescent="0.25">
      <c r="A2598" s="10">
        <v>32184</v>
      </c>
      <c r="B2598" s="8">
        <v>14.5</v>
      </c>
    </row>
    <row r="2599" spans="1:2" ht="13.8" x14ac:dyDescent="0.25">
      <c r="A2599" s="10">
        <v>32185</v>
      </c>
      <c r="B2599" s="8">
        <v>16.3</v>
      </c>
    </row>
    <row r="2600" spans="1:2" ht="13.8" x14ac:dyDescent="0.25">
      <c r="A2600" s="10">
        <v>32186</v>
      </c>
      <c r="B2600" s="8">
        <v>16.5</v>
      </c>
    </row>
    <row r="2601" spans="1:2" ht="13.8" x14ac:dyDescent="0.25">
      <c r="A2601" s="10">
        <v>32187</v>
      </c>
      <c r="B2601" s="8">
        <v>14.9</v>
      </c>
    </row>
    <row r="2602" spans="1:2" ht="13.8" x14ac:dyDescent="0.25">
      <c r="A2602" s="10">
        <v>32188</v>
      </c>
      <c r="B2602" s="8">
        <v>13.2</v>
      </c>
    </row>
    <row r="2603" spans="1:2" ht="13.8" x14ac:dyDescent="0.25">
      <c r="A2603" s="10">
        <v>32189</v>
      </c>
      <c r="B2603" s="8">
        <v>11.8</v>
      </c>
    </row>
    <row r="2604" spans="1:2" ht="13.8" x14ac:dyDescent="0.25">
      <c r="A2604" s="10">
        <v>32190</v>
      </c>
      <c r="B2604" s="8">
        <v>13.6</v>
      </c>
    </row>
    <row r="2605" spans="1:2" ht="13.8" x14ac:dyDescent="0.25">
      <c r="A2605" s="10">
        <v>32191</v>
      </c>
      <c r="B2605" s="8">
        <v>16.2</v>
      </c>
    </row>
    <row r="2606" spans="1:2" ht="13.8" x14ac:dyDescent="0.25">
      <c r="A2606" s="10">
        <v>32192</v>
      </c>
      <c r="B2606" s="8">
        <v>14.1</v>
      </c>
    </row>
    <row r="2607" spans="1:2" ht="13.8" x14ac:dyDescent="0.25">
      <c r="A2607" s="10">
        <v>32193</v>
      </c>
      <c r="B2607" s="8">
        <v>13.5</v>
      </c>
    </row>
    <row r="2608" spans="1:2" ht="13.8" x14ac:dyDescent="0.25">
      <c r="A2608" s="10">
        <v>32194</v>
      </c>
      <c r="B2608" s="8">
        <v>15</v>
      </c>
    </row>
    <row r="2609" spans="1:2" ht="13.8" x14ac:dyDescent="0.25">
      <c r="A2609" s="10">
        <v>32195</v>
      </c>
      <c r="B2609" s="8">
        <v>14.8</v>
      </c>
    </row>
    <row r="2610" spans="1:2" ht="13.8" x14ac:dyDescent="0.25">
      <c r="A2610" s="10">
        <v>32196</v>
      </c>
      <c r="B2610" s="8">
        <v>16.2</v>
      </c>
    </row>
    <row r="2611" spans="1:2" ht="13.8" x14ac:dyDescent="0.25">
      <c r="A2611" s="10">
        <v>32197</v>
      </c>
      <c r="B2611" s="8">
        <v>16.2</v>
      </c>
    </row>
    <row r="2612" spans="1:2" ht="13.8" x14ac:dyDescent="0.25">
      <c r="A2612" s="10">
        <v>32198</v>
      </c>
      <c r="B2612" s="8">
        <v>13.3</v>
      </c>
    </row>
    <row r="2613" spans="1:2" ht="13.8" x14ac:dyDescent="0.25">
      <c r="A2613" s="10">
        <v>32199</v>
      </c>
      <c r="B2613" s="8">
        <v>15.3</v>
      </c>
    </row>
    <row r="2614" spans="1:2" ht="13.8" x14ac:dyDescent="0.25">
      <c r="A2614" s="10">
        <v>32200</v>
      </c>
      <c r="B2614" s="8">
        <v>18.399999999999999</v>
      </c>
    </row>
    <row r="2615" spans="1:2" ht="13.8" x14ac:dyDescent="0.25">
      <c r="A2615" s="10">
        <v>32201</v>
      </c>
      <c r="B2615" s="8">
        <v>16.2</v>
      </c>
    </row>
    <row r="2616" spans="1:2" ht="13.8" x14ac:dyDescent="0.25">
      <c r="A2616" s="10">
        <v>32202</v>
      </c>
      <c r="B2616" s="8">
        <v>16.3</v>
      </c>
    </row>
    <row r="2617" spans="1:2" ht="13.8" x14ac:dyDescent="0.25">
      <c r="A2617" s="10">
        <v>32203</v>
      </c>
      <c r="B2617" s="8">
        <v>12.4</v>
      </c>
    </row>
    <row r="2618" spans="1:2" ht="13.8" x14ac:dyDescent="0.25">
      <c r="A2618" s="10">
        <v>32204</v>
      </c>
      <c r="B2618" s="8">
        <v>15.6</v>
      </c>
    </row>
    <row r="2619" spans="1:2" ht="13.8" x14ac:dyDescent="0.25">
      <c r="A2619" s="10">
        <v>32205</v>
      </c>
      <c r="B2619" s="8">
        <v>14.9</v>
      </c>
    </row>
    <row r="2620" spans="1:2" ht="13.8" x14ac:dyDescent="0.25">
      <c r="A2620" s="10">
        <v>32206</v>
      </c>
      <c r="B2620" s="8">
        <v>14.8</v>
      </c>
    </row>
    <row r="2621" spans="1:2" ht="13.8" x14ac:dyDescent="0.25">
      <c r="A2621" s="10">
        <v>32207</v>
      </c>
      <c r="B2621" s="8">
        <v>12.7</v>
      </c>
    </row>
    <row r="2622" spans="1:2" ht="13.8" x14ac:dyDescent="0.25">
      <c r="A2622" s="10">
        <v>32208</v>
      </c>
      <c r="B2622" s="8">
        <v>14.2</v>
      </c>
    </row>
    <row r="2623" spans="1:2" ht="13.8" x14ac:dyDescent="0.25">
      <c r="A2623" s="10">
        <v>32209</v>
      </c>
      <c r="B2623" s="8">
        <v>16.8</v>
      </c>
    </row>
    <row r="2624" spans="1:2" ht="13.8" x14ac:dyDescent="0.25">
      <c r="A2624" s="10">
        <v>32210</v>
      </c>
      <c r="B2624" s="8">
        <v>16.7</v>
      </c>
    </row>
    <row r="2625" spans="1:2" ht="13.8" x14ac:dyDescent="0.25">
      <c r="A2625" s="10">
        <v>32211</v>
      </c>
      <c r="B2625" s="8">
        <v>16.2</v>
      </c>
    </row>
    <row r="2626" spans="1:2" ht="13.8" x14ac:dyDescent="0.25">
      <c r="A2626" s="10">
        <v>32212</v>
      </c>
      <c r="B2626" s="8">
        <v>14.5</v>
      </c>
    </row>
    <row r="2627" spans="1:2" ht="13.8" x14ac:dyDescent="0.25">
      <c r="A2627" s="10">
        <v>32213</v>
      </c>
      <c r="B2627" s="8">
        <v>10</v>
      </c>
    </row>
    <row r="2628" spans="1:2" ht="13.8" x14ac:dyDescent="0.25">
      <c r="A2628" s="10">
        <v>32214</v>
      </c>
      <c r="B2628" s="8">
        <v>12.6</v>
      </c>
    </row>
    <row r="2629" spans="1:2" ht="13.8" x14ac:dyDescent="0.25">
      <c r="A2629" s="10">
        <v>32215</v>
      </c>
      <c r="B2629" s="8">
        <v>11.9</v>
      </c>
    </row>
    <row r="2630" spans="1:2" ht="13.8" x14ac:dyDescent="0.25">
      <c r="A2630" s="10">
        <v>32216</v>
      </c>
      <c r="B2630" s="8">
        <v>11.8</v>
      </c>
    </row>
    <row r="2631" spans="1:2" ht="13.8" x14ac:dyDescent="0.25">
      <c r="A2631" s="10">
        <v>32217</v>
      </c>
      <c r="B2631" s="8">
        <v>13.4</v>
      </c>
    </row>
    <row r="2632" spans="1:2" ht="13.8" x14ac:dyDescent="0.25">
      <c r="A2632" s="10">
        <v>32218</v>
      </c>
      <c r="B2632" s="8">
        <v>14.5</v>
      </c>
    </row>
    <row r="2633" spans="1:2" ht="13.8" x14ac:dyDescent="0.25">
      <c r="A2633" s="10">
        <v>32219</v>
      </c>
      <c r="B2633" s="8">
        <v>15.7</v>
      </c>
    </row>
    <row r="2634" spans="1:2" ht="13.8" x14ac:dyDescent="0.25">
      <c r="A2634" s="10">
        <v>32220</v>
      </c>
      <c r="B2634" s="8">
        <v>15.3</v>
      </c>
    </row>
    <row r="2635" spans="1:2" ht="13.8" x14ac:dyDescent="0.25">
      <c r="A2635" s="10">
        <v>32221</v>
      </c>
      <c r="B2635" s="8">
        <v>13.9</v>
      </c>
    </row>
    <row r="2636" spans="1:2" ht="13.8" x14ac:dyDescent="0.25">
      <c r="A2636" s="10">
        <v>32222</v>
      </c>
      <c r="B2636" s="8">
        <v>13.7</v>
      </c>
    </row>
    <row r="2637" spans="1:2" ht="13.8" x14ac:dyDescent="0.25">
      <c r="A2637" s="10">
        <v>32223</v>
      </c>
      <c r="B2637" s="8">
        <v>15.1</v>
      </c>
    </row>
    <row r="2638" spans="1:2" ht="13.8" x14ac:dyDescent="0.25">
      <c r="A2638" s="10">
        <v>32224</v>
      </c>
      <c r="B2638" s="8">
        <v>15.6</v>
      </c>
    </row>
    <row r="2639" spans="1:2" ht="13.8" x14ac:dyDescent="0.25">
      <c r="A2639" s="10">
        <v>32225</v>
      </c>
      <c r="B2639" s="8">
        <v>14.4</v>
      </c>
    </row>
    <row r="2640" spans="1:2" ht="13.8" x14ac:dyDescent="0.25">
      <c r="A2640" s="10">
        <v>32226</v>
      </c>
      <c r="B2640" s="8">
        <v>13.9</v>
      </c>
    </row>
    <row r="2641" spans="1:2" ht="13.8" x14ac:dyDescent="0.25">
      <c r="A2641" s="10">
        <v>32227</v>
      </c>
      <c r="B2641" s="8">
        <v>16.2</v>
      </c>
    </row>
    <row r="2642" spans="1:2" ht="13.8" x14ac:dyDescent="0.25">
      <c r="A2642" s="10">
        <v>32228</v>
      </c>
      <c r="B2642" s="8">
        <v>16.7</v>
      </c>
    </row>
    <row r="2643" spans="1:2" ht="13.8" x14ac:dyDescent="0.25">
      <c r="A2643" s="10">
        <v>32229</v>
      </c>
      <c r="B2643" s="8">
        <v>15.5</v>
      </c>
    </row>
    <row r="2644" spans="1:2" ht="13.8" x14ac:dyDescent="0.25">
      <c r="A2644" s="10">
        <v>32230</v>
      </c>
      <c r="B2644" s="8">
        <v>16.399999999999999</v>
      </c>
    </row>
    <row r="2645" spans="1:2" ht="13.8" x14ac:dyDescent="0.25">
      <c r="A2645" s="10">
        <v>32231</v>
      </c>
      <c r="B2645" s="8">
        <v>17.5</v>
      </c>
    </row>
    <row r="2646" spans="1:2" ht="13.8" x14ac:dyDescent="0.25">
      <c r="A2646" s="10">
        <v>32232</v>
      </c>
      <c r="B2646" s="8">
        <v>18.2</v>
      </c>
    </row>
    <row r="2647" spans="1:2" ht="13.8" x14ac:dyDescent="0.25">
      <c r="A2647" s="10">
        <v>32233</v>
      </c>
      <c r="B2647" s="8">
        <v>16.100000000000001</v>
      </c>
    </row>
    <row r="2648" spans="1:2" ht="13.8" x14ac:dyDescent="0.25">
      <c r="A2648" s="10">
        <v>32234</v>
      </c>
      <c r="B2648" s="8">
        <v>16.5</v>
      </c>
    </row>
    <row r="2649" spans="1:2" ht="13.8" x14ac:dyDescent="0.25">
      <c r="A2649" s="10">
        <v>32235</v>
      </c>
      <c r="B2649" s="8">
        <v>14.6</v>
      </c>
    </row>
    <row r="2650" spans="1:2" ht="13.8" x14ac:dyDescent="0.25">
      <c r="A2650" s="10">
        <v>32236</v>
      </c>
      <c r="B2650" s="8">
        <v>16.399999999999999</v>
      </c>
    </row>
    <row r="2651" spans="1:2" ht="13.8" x14ac:dyDescent="0.25">
      <c r="A2651" s="10">
        <v>32237</v>
      </c>
      <c r="B2651" s="8">
        <v>13.6</v>
      </c>
    </row>
    <row r="2652" spans="1:2" ht="13.8" x14ac:dyDescent="0.25">
      <c r="A2652" s="10">
        <v>32238</v>
      </c>
      <c r="B2652" s="8">
        <v>15.9</v>
      </c>
    </row>
    <row r="2653" spans="1:2" ht="13.8" x14ac:dyDescent="0.25">
      <c r="A2653" s="10">
        <v>32239</v>
      </c>
      <c r="B2653" s="8">
        <v>11.9</v>
      </c>
    </row>
    <row r="2654" spans="1:2" ht="13.8" x14ac:dyDescent="0.25">
      <c r="A2654" s="10">
        <v>32240</v>
      </c>
      <c r="B2654" s="8">
        <v>14.7</v>
      </c>
    </row>
    <row r="2655" spans="1:2" ht="13.8" x14ac:dyDescent="0.25">
      <c r="A2655" s="10">
        <v>32241</v>
      </c>
      <c r="B2655" s="8">
        <v>9.4</v>
      </c>
    </row>
    <row r="2656" spans="1:2" ht="13.8" x14ac:dyDescent="0.25">
      <c r="A2656" s="10">
        <v>32242</v>
      </c>
      <c r="B2656" s="8">
        <v>6.6</v>
      </c>
    </row>
    <row r="2657" spans="1:2" ht="13.8" x14ac:dyDescent="0.25">
      <c r="A2657" s="10">
        <v>32243</v>
      </c>
      <c r="B2657" s="8">
        <v>7.9</v>
      </c>
    </row>
    <row r="2658" spans="1:2" ht="13.8" x14ac:dyDescent="0.25">
      <c r="A2658" s="10">
        <v>32244</v>
      </c>
      <c r="B2658" s="8">
        <v>11</v>
      </c>
    </row>
    <row r="2659" spans="1:2" ht="13.8" x14ac:dyDescent="0.25">
      <c r="A2659" s="10">
        <v>32245</v>
      </c>
      <c r="B2659" s="8">
        <v>15.7</v>
      </c>
    </row>
    <row r="2660" spans="1:2" ht="13.8" x14ac:dyDescent="0.25">
      <c r="A2660" s="10">
        <v>32246</v>
      </c>
      <c r="B2660" s="8">
        <v>15.2</v>
      </c>
    </row>
    <row r="2661" spans="1:2" ht="13.8" x14ac:dyDescent="0.25">
      <c r="A2661" s="10">
        <v>32247</v>
      </c>
      <c r="B2661" s="8">
        <v>15.9</v>
      </c>
    </row>
    <row r="2662" spans="1:2" ht="13.8" x14ac:dyDescent="0.25">
      <c r="A2662" s="10">
        <v>32248</v>
      </c>
      <c r="B2662" s="8">
        <v>10.6</v>
      </c>
    </row>
    <row r="2663" spans="1:2" ht="13.8" x14ac:dyDescent="0.25">
      <c r="A2663" s="10">
        <v>32249</v>
      </c>
      <c r="B2663" s="8">
        <v>8.3000000000000007</v>
      </c>
    </row>
    <row r="2664" spans="1:2" ht="13.8" x14ac:dyDescent="0.25">
      <c r="A2664" s="10">
        <v>32250</v>
      </c>
      <c r="B2664" s="8">
        <v>8.6</v>
      </c>
    </row>
    <row r="2665" spans="1:2" ht="13.8" x14ac:dyDescent="0.25">
      <c r="A2665" s="10">
        <v>32251</v>
      </c>
      <c r="B2665" s="8">
        <v>12.7</v>
      </c>
    </row>
    <row r="2666" spans="1:2" ht="13.8" x14ac:dyDescent="0.25">
      <c r="A2666" s="10">
        <v>32252</v>
      </c>
      <c r="B2666" s="8">
        <v>10.5</v>
      </c>
    </row>
    <row r="2667" spans="1:2" ht="13.8" x14ac:dyDescent="0.25">
      <c r="A2667" s="10">
        <v>32253</v>
      </c>
      <c r="B2667" s="8">
        <v>12</v>
      </c>
    </row>
    <row r="2668" spans="1:2" ht="13.8" x14ac:dyDescent="0.25">
      <c r="A2668" s="10">
        <v>32254</v>
      </c>
      <c r="B2668" s="8">
        <v>11.1</v>
      </c>
    </row>
    <row r="2669" spans="1:2" ht="13.8" x14ac:dyDescent="0.25">
      <c r="A2669" s="10">
        <v>32255</v>
      </c>
      <c r="B2669" s="8">
        <v>13</v>
      </c>
    </row>
    <row r="2670" spans="1:2" ht="13.8" x14ac:dyDescent="0.25">
      <c r="A2670" s="10">
        <v>32256</v>
      </c>
      <c r="B2670" s="8">
        <v>12.4</v>
      </c>
    </row>
    <row r="2671" spans="1:2" ht="13.8" x14ac:dyDescent="0.25">
      <c r="A2671" s="10">
        <v>32257</v>
      </c>
      <c r="B2671" s="8">
        <v>13.3</v>
      </c>
    </row>
    <row r="2672" spans="1:2" ht="13.8" x14ac:dyDescent="0.25">
      <c r="A2672" s="10">
        <v>32258</v>
      </c>
      <c r="B2672" s="8">
        <v>15.9</v>
      </c>
    </row>
    <row r="2673" spans="1:2" ht="13.8" x14ac:dyDescent="0.25">
      <c r="A2673" s="10">
        <v>32259</v>
      </c>
      <c r="B2673" s="8">
        <v>12</v>
      </c>
    </row>
    <row r="2674" spans="1:2" ht="13.8" x14ac:dyDescent="0.25">
      <c r="A2674" s="10">
        <v>32260</v>
      </c>
      <c r="B2674" s="8">
        <v>13.7</v>
      </c>
    </row>
    <row r="2675" spans="1:2" ht="13.8" x14ac:dyDescent="0.25">
      <c r="A2675" s="10">
        <v>32261</v>
      </c>
      <c r="B2675" s="8">
        <v>17.600000000000001</v>
      </c>
    </row>
    <row r="2676" spans="1:2" ht="13.8" x14ac:dyDescent="0.25">
      <c r="A2676" s="10">
        <v>32262</v>
      </c>
      <c r="B2676" s="8">
        <v>14.3</v>
      </c>
    </row>
    <row r="2677" spans="1:2" ht="13.8" x14ac:dyDescent="0.25">
      <c r="A2677" s="10">
        <v>32263</v>
      </c>
      <c r="B2677" s="8">
        <v>13.7</v>
      </c>
    </row>
    <row r="2678" spans="1:2" ht="13.8" x14ac:dyDescent="0.25">
      <c r="A2678" s="10">
        <v>32264</v>
      </c>
      <c r="B2678" s="8">
        <v>15.2</v>
      </c>
    </row>
    <row r="2679" spans="1:2" ht="13.8" x14ac:dyDescent="0.25">
      <c r="A2679" s="10">
        <v>32265</v>
      </c>
      <c r="B2679" s="8">
        <v>14.5</v>
      </c>
    </row>
    <row r="2680" spans="1:2" ht="13.8" x14ac:dyDescent="0.25">
      <c r="A2680" s="10">
        <v>32266</v>
      </c>
      <c r="B2680" s="8">
        <v>14.9</v>
      </c>
    </row>
    <row r="2681" spans="1:2" ht="13.8" x14ac:dyDescent="0.25">
      <c r="A2681" s="10">
        <v>32267</v>
      </c>
      <c r="B2681" s="8">
        <v>15.5</v>
      </c>
    </row>
    <row r="2682" spans="1:2" ht="13.8" x14ac:dyDescent="0.25">
      <c r="A2682" s="10">
        <v>32268</v>
      </c>
      <c r="B2682" s="8">
        <v>16.399999999999999</v>
      </c>
    </row>
    <row r="2683" spans="1:2" ht="13.8" x14ac:dyDescent="0.25">
      <c r="A2683" s="10">
        <v>32269</v>
      </c>
      <c r="B2683" s="8">
        <v>14.5</v>
      </c>
    </row>
    <row r="2684" spans="1:2" ht="13.8" x14ac:dyDescent="0.25">
      <c r="A2684" s="10">
        <v>32270</v>
      </c>
      <c r="B2684" s="8">
        <v>12.6</v>
      </c>
    </row>
    <row r="2685" spans="1:2" ht="13.8" x14ac:dyDescent="0.25">
      <c r="A2685" s="10">
        <v>32271</v>
      </c>
      <c r="B2685" s="8">
        <v>13.6</v>
      </c>
    </row>
    <row r="2686" spans="1:2" ht="13.8" x14ac:dyDescent="0.25">
      <c r="A2686" s="10">
        <v>32272</v>
      </c>
      <c r="B2686" s="8">
        <v>11.2</v>
      </c>
    </row>
    <row r="2687" spans="1:2" ht="13.8" x14ac:dyDescent="0.25">
      <c r="A2687" s="10">
        <v>32273</v>
      </c>
      <c r="B2687" s="8">
        <v>11</v>
      </c>
    </row>
    <row r="2688" spans="1:2" ht="13.8" x14ac:dyDescent="0.25">
      <c r="A2688" s="10">
        <v>32274</v>
      </c>
      <c r="B2688" s="8">
        <v>12</v>
      </c>
    </row>
    <row r="2689" spans="1:2" ht="13.8" x14ac:dyDescent="0.25">
      <c r="A2689" s="10">
        <v>32275</v>
      </c>
      <c r="B2689" s="8">
        <v>6.8</v>
      </c>
    </row>
    <row r="2690" spans="1:2" ht="13.8" x14ac:dyDescent="0.25">
      <c r="A2690" s="10">
        <v>32276</v>
      </c>
      <c r="B2690" s="8">
        <v>10.6</v>
      </c>
    </row>
    <row r="2691" spans="1:2" ht="13.8" x14ac:dyDescent="0.25">
      <c r="A2691" s="10">
        <v>32277</v>
      </c>
      <c r="B2691" s="8">
        <v>13.1</v>
      </c>
    </row>
    <row r="2692" spans="1:2" ht="13.8" x14ac:dyDescent="0.25">
      <c r="A2692" s="10">
        <v>32278</v>
      </c>
      <c r="B2692" s="8">
        <v>13.5</v>
      </c>
    </row>
    <row r="2693" spans="1:2" ht="13.8" x14ac:dyDescent="0.25">
      <c r="A2693" s="10">
        <v>32279</v>
      </c>
      <c r="B2693" s="8">
        <v>11.7</v>
      </c>
    </row>
    <row r="2694" spans="1:2" ht="13.8" x14ac:dyDescent="0.25">
      <c r="A2694" s="10">
        <v>32280</v>
      </c>
      <c r="B2694" s="8">
        <v>13.2</v>
      </c>
    </row>
    <row r="2695" spans="1:2" ht="13.8" x14ac:dyDescent="0.25">
      <c r="A2695" s="10">
        <v>32281</v>
      </c>
      <c r="B2695" s="8">
        <v>12</v>
      </c>
    </row>
    <row r="2696" spans="1:2" ht="13.8" x14ac:dyDescent="0.25">
      <c r="A2696" s="10">
        <v>32282</v>
      </c>
      <c r="B2696" s="8">
        <v>10.4</v>
      </c>
    </row>
    <row r="2697" spans="1:2" ht="13.8" x14ac:dyDescent="0.25">
      <c r="A2697" s="10">
        <v>32283</v>
      </c>
      <c r="B2697" s="8">
        <v>10</v>
      </c>
    </row>
    <row r="2698" spans="1:2" ht="13.8" x14ac:dyDescent="0.25">
      <c r="A2698" s="10">
        <v>32284</v>
      </c>
      <c r="B2698" s="8">
        <v>8.1999999999999993</v>
      </c>
    </row>
    <row r="2699" spans="1:2" ht="13.8" x14ac:dyDescent="0.25">
      <c r="A2699" s="10">
        <v>32285</v>
      </c>
      <c r="B2699" s="8">
        <v>9.4</v>
      </c>
    </row>
    <row r="2700" spans="1:2" ht="13.8" x14ac:dyDescent="0.25">
      <c r="A2700" s="10">
        <v>32286</v>
      </c>
      <c r="B2700" s="8">
        <v>10.3</v>
      </c>
    </row>
    <row r="2701" spans="1:2" ht="13.8" x14ac:dyDescent="0.25">
      <c r="A2701" s="10">
        <v>32287</v>
      </c>
      <c r="B2701" s="8">
        <v>8.1</v>
      </c>
    </row>
    <row r="2702" spans="1:2" ht="13.8" x14ac:dyDescent="0.25">
      <c r="A2702" s="10">
        <v>32288</v>
      </c>
      <c r="B2702" s="8">
        <v>8.6999999999999993</v>
      </c>
    </row>
    <row r="2703" spans="1:2" ht="13.8" x14ac:dyDescent="0.25">
      <c r="A2703" s="10">
        <v>32289</v>
      </c>
      <c r="B2703" s="8">
        <v>12.6</v>
      </c>
    </row>
    <row r="2704" spans="1:2" ht="13.8" x14ac:dyDescent="0.25">
      <c r="A2704" s="10">
        <v>32290</v>
      </c>
      <c r="B2704" s="8">
        <v>10.9</v>
      </c>
    </row>
    <row r="2705" spans="1:2" ht="13.8" x14ac:dyDescent="0.25">
      <c r="A2705" s="10">
        <v>32291</v>
      </c>
      <c r="B2705" s="8">
        <v>8.6999999999999993</v>
      </c>
    </row>
    <row r="2706" spans="1:2" ht="13.8" x14ac:dyDescent="0.25">
      <c r="A2706" s="10">
        <v>32292</v>
      </c>
      <c r="B2706" s="8">
        <v>9.3000000000000007</v>
      </c>
    </row>
    <row r="2707" spans="1:2" ht="13.8" x14ac:dyDescent="0.25">
      <c r="A2707" s="10">
        <v>32293</v>
      </c>
      <c r="B2707" s="8">
        <v>6.3</v>
      </c>
    </row>
    <row r="2708" spans="1:2" ht="13.8" x14ac:dyDescent="0.25">
      <c r="A2708" s="10">
        <v>32294</v>
      </c>
      <c r="B2708" s="8">
        <v>7.8</v>
      </c>
    </row>
    <row r="2709" spans="1:2" ht="13.8" x14ac:dyDescent="0.25">
      <c r="A2709" s="10">
        <v>32295</v>
      </c>
      <c r="B2709" s="8">
        <v>10</v>
      </c>
    </row>
    <row r="2710" spans="1:2" ht="13.8" x14ac:dyDescent="0.25">
      <c r="A2710" s="10">
        <v>32296</v>
      </c>
      <c r="B2710" s="8">
        <v>11</v>
      </c>
    </row>
    <row r="2711" spans="1:2" ht="13.8" x14ac:dyDescent="0.25">
      <c r="A2711" s="10">
        <v>32297</v>
      </c>
      <c r="B2711" s="8">
        <v>11.1</v>
      </c>
    </row>
    <row r="2712" spans="1:2" ht="13.8" x14ac:dyDescent="0.25">
      <c r="A2712" s="10">
        <v>32298</v>
      </c>
      <c r="B2712" s="8">
        <v>12.6</v>
      </c>
    </row>
    <row r="2713" spans="1:2" ht="13.8" x14ac:dyDescent="0.25">
      <c r="A2713" s="10">
        <v>32299</v>
      </c>
      <c r="B2713" s="8">
        <v>10.199999999999999</v>
      </c>
    </row>
    <row r="2714" spans="1:2" ht="13.8" x14ac:dyDescent="0.25">
      <c r="A2714" s="10">
        <v>32300</v>
      </c>
      <c r="B2714" s="8">
        <v>11.1</v>
      </c>
    </row>
    <row r="2715" spans="1:2" ht="13.8" x14ac:dyDescent="0.25">
      <c r="A2715" s="10">
        <v>32301</v>
      </c>
      <c r="B2715" s="8">
        <v>8.6999999999999993</v>
      </c>
    </row>
    <row r="2716" spans="1:2" ht="13.8" x14ac:dyDescent="0.25">
      <c r="A2716" s="10">
        <v>32302</v>
      </c>
      <c r="B2716" s="8">
        <v>9.5</v>
      </c>
    </row>
    <row r="2717" spans="1:2" ht="13.8" x14ac:dyDescent="0.25">
      <c r="A2717" s="10">
        <v>32303</v>
      </c>
      <c r="B2717" s="8">
        <v>9.6999999999999993</v>
      </c>
    </row>
    <row r="2718" spans="1:2" ht="13.8" x14ac:dyDescent="0.25">
      <c r="A2718" s="10">
        <v>32304</v>
      </c>
      <c r="B2718" s="8">
        <v>8.1999999999999993</v>
      </c>
    </row>
    <row r="2719" spans="1:2" ht="13.8" x14ac:dyDescent="0.25">
      <c r="A2719" s="10">
        <v>32305</v>
      </c>
      <c r="B2719" s="8">
        <v>5</v>
      </c>
    </row>
    <row r="2720" spans="1:2" ht="13.8" x14ac:dyDescent="0.25">
      <c r="A2720" s="10">
        <v>32306</v>
      </c>
      <c r="B2720" s="8">
        <v>6.5</v>
      </c>
    </row>
    <row r="2721" spans="1:2" ht="13.8" x14ac:dyDescent="0.25">
      <c r="A2721" s="10">
        <v>32307</v>
      </c>
      <c r="B2721" s="8">
        <v>12.1</v>
      </c>
    </row>
    <row r="2722" spans="1:2" ht="13.8" x14ac:dyDescent="0.25">
      <c r="A2722" s="10">
        <v>32308</v>
      </c>
      <c r="B2722" s="8">
        <v>8.9</v>
      </c>
    </row>
    <row r="2723" spans="1:2" ht="13.8" x14ac:dyDescent="0.25">
      <c r="A2723" s="10">
        <v>32309</v>
      </c>
      <c r="B2723" s="8">
        <v>6.1</v>
      </c>
    </row>
    <row r="2724" spans="1:2" ht="13.8" x14ac:dyDescent="0.25">
      <c r="A2724" s="10">
        <v>32310</v>
      </c>
      <c r="B2724" s="8">
        <v>2.8</v>
      </c>
    </row>
    <row r="2725" spans="1:2" ht="13.8" x14ac:dyDescent="0.25">
      <c r="A2725" s="10">
        <v>32311</v>
      </c>
      <c r="B2725" s="8">
        <v>3.7</v>
      </c>
    </row>
    <row r="2726" spans="1:2" ht="13.8" x14ac:dyDescent="0.25">
      <c r="A2726" s="10">
        <v>32312</v>
      </c>
      <c r="B2726" s="8">
        <v>6.8</v>
      </c>
    </row>
    <row r="2727" spans="1:2" ht="13.8" x14ac:dyDescent="0.25">
      <c r="A2727" s="10">
        <v>32313</v>
      </c>
      <c r="B2727" s="8">
        <v>6.6</v>
      </c>
    </row>
    <row r="2728" spans="1:2" ht="13.8" x14ac:dyDescent="0.25">
      <c r="A2728" s="10">
        <v>32314</v>
      </c>
      <c r="B2728" s="8">
        <v>7</v>
      </c>
    </row>
    <row r="2729" spans="1:2" ht="13.8" x14ac:dyDescent="0.25">
      <c r="A2729" s="10">
        <v>32315</v>
      </c>
      <c r="B2729" s="8">
        <v>7.3</v>
      </c>
    </row>
    <row r="2730" spans="1:2" ht="13.8" x14ac:dyDescent="0.25">
      <c r="A2730" s="10">
        <v>32316</v>
      </c>
      <c r="B2730" s="8">
        <v>7.9</v>
      </c>
    </row>
    <row r="2731" spans="1:2" ht="13.8" x14ac:dyDescent="0.25">
      <c r="A2731" s="10">
        <v>32317</v>
      </c>
      <c r="B2731" s="8">
        <v>10.6</v>
      </c>
    </row>
    <row r="2732" spans="1:2" ht="13.8" x14ac:dyDescent="0.25">
      <c r="A2732" s="10">
        <v>32318</v>
      </c>
      <c r="B2732" s="8">
        <v>8.1</v>
      </c>
    </row>
    <row r="2733" spans="1:2" ht="13.8" x14ac:dyDescent="0.25">
      <c r="A2733" s="10">
        <v>32319</v>
      </c>
      <c r="B2733" s="8">
        <v>6.7</v>
      </c>
    </row>
    <row r="2734" spans="1:2" ht="13.8" x14ac:dyDescent="0.25">
      <c r="A2734" s="10">
        <v>32320</v>
      </c>
      <c r="B2734" s="8">
        <v>8</v>
      </c>
    </row>
    <row r="2735" spans="1:2" ht="13.8" x14ac:dyDescent="0.25">
      <c r="A2735" s="10">
        <v>32321</v>
      </c>
      <c r="B2735" s="8">
        <v>10</v>
      </c>
    </row>
    <row r="2736" spans="1:2" ht="13.8" x14ac:dyDescent="0.25">
      <c r="A2736" s="10">
        <v>32322</v>
      </c>
      <c r="B2736" s="8">
        <v>6.7</v>
      </c>
    </row>
    <row r="2737" spans="1:2" ht="13.8" x14ac:dyDescent="0.25">
      <c r="A2737" s="10">
        <v>32323</v>
      </c>
      <c r="B2737" s="8">
        <v>9.4</v>
      </c>
    </row>
    <row r="2738" spans="1:2" ht="13.8" x14ac:dyDescent="0.25">
      <c r="A2738" s="10">
        <v>32324</v>
      </c>
      <c r="B2738" s="8">
        <v>9.3000000000000007</v>
      </c>
    </row>
    <row r="2739" spans="1:2" ht="13.8" x14ac:dyDescent="0.25">
      <c r="A2739" s="10">
        <v>32325</v>
      </c>
      <c r="B2739" s="8">
        <v>6</v>
      </c>
    </row>
    <row r="2740" spans="1:2" ht="13.8" x14ac:dyDescent="0.25">
      <c r="A2740" s="10">
        <v>32326</v>
      </c>
      <c r="B2740" s="8">
        <v>5.8</v>
      </c>
    </row>
    <row r="2741" spans="1:2" ht="13.8" x14ac:dyDescent="0.25">
      <c r="A2741" s="10">
        <v>32327</v>
      </c>
      <c r="B2741" s="8">
        <v>4.9000000000000004</v>
      </c>
    </row>
    <row r="2742" spans="1:2" ht="13.8" x14ac:dyDescent="0.25">
      <c r="A2742" s="10">
        <v>32328</v>
      </c>
      <c r="B2742" s="8">
        <v>5</v>
      </c>
    </row>
    <row r="2743" spans="1:2" ht="13.8" x14ac:dyDescent="0.25">
      <c r="A2743" s="10">
        <v>32329</v>
      </c>
      <c r="B2743" s="8">
        <v>8.4</v>
      </c>
    </row>
    <row r="2744" spans="1:2" ht="13.8" x14ac:dyDescent="0.25">
      <c r="A2744" s="10">
        <v>32330</v>
      </c>
      <c r="B2744" s="8">
        <v>12.3</v>
      </c>
    </row>
    <row r="2745" spans="1:2" ht="13.8" x14ac:dyDescent="0.25">
      <c r="A2745" s="10">
        <v>32331</v>
      </c>
      <c r="B2745" s="8">
        <v>13</v>
      </c>
    </row>
    <row r="2746" spans="1:2" ht="13.8" x14ac:dyDescent="0.25">
      <c r="A2746" s="10">
        <v>32332</v>
      </c>
      <c r="B2746" s="8">
        <v>11.4</v>
      </c>
    </row>
    <row r="2747" spans="1:2" ht="13.8" x14ac:dyDescent="0.25">
      <c r="A2747" s="10">
        <v>32333</v>
      </c>
      <c r="B2747" s="8">
        <v>6.8</v>
      </c>
    </row>
    <row r="2748" spans="1:2" ht="13.8" x14ac:dyDescent="0.25">
      <c r="A2748" s="10">
        <v>32334</v>
      </c>
      <c r="B2748" s="8">
        <v>7.6</v>
      </c>
    </row>
    <row r="2749" spans="1:2" ht="13.8" x14ac:dyDescent="0.25">
      <c r="A2749" s="10">
        <v>32335</v>
      </c>
      <c r="B2749" s="8">
        <v>12.4</v>
      </c>
    </row>
    <row r="2750" spans="1:2" ht="13.8" x14ac:dyDescent="0.25">
      <c r="A2750" s="10">
        <v>32336</v>
      </c>
      <c r="B2750" s="8">
        <v>7.1</v>
      </c>
    </row>
    <row r="2751" spans="1:2" ht="13.8" x14ac:dyDescent="0.25">
      <c r="A2751" s="10">
        <v>32337</v>
      </c>
      <c r="B2751" s="8">
        <v>7.5</v>
      </c>
    </row>
    <row r="2752" spans="1:2" ht="13.8" x14ac:dyDescent="0.25">
      <c r="A2752" s="10">
        <v>32338</v>
      </c>
      <c r="B2752" s="8">
        <v>10</v>
      </c>
    </row>
    <row r="2753" spans="1:2" ht="13.8" x14ac:dyDescent="0.25">
      <c r="A2753" s="10">
        <v>32339</v>
      </c>
      <c r="B2753" s="8">
        <v>5.3</v>
      </c>
    </row>
    <row r="2754" spans="1:2" ht="13.8" x14ac:dyDescent="0.25">
      <c r="A2754" s="10">
        <v>32340</v>
      </c>
      <c r="B2754" s="8">
        <v>6.3</v>
      </c>
    </row>
    <row r="2755" spans="1:2" ht="13.8" x14ac:dyDescent="0.25">
      <c r="A2755" s="10">
        <v>32341</v>
      </c>
      <c r="B2755" s="8">
        <v>8</v>
      </c>
    </row>
    <row r="2756" spans="1:2" ht="13.8" x14ac:dyDescent="0.25">
      <c r="A2756" s="10">
        <v>32342</v>
      </c>
      <c r="B2756" s="8">
        <v>8.3000000000000007</v>
      </c>
    </row>
    <row r="2757" spans="1:2" ht="13.8" x14ac:dyDescent="0.25">
      <c r="A2757" s="10">
        <v>32343</v>
      </c>
      <c r="B2757" s="8">
        <v>9.3000000000000007</v>
      </c>
    </row>
    <row r="2758" spans="1:2" ht="13.8" x14ac:dyDescent="0.25">
      <c r="A2758" s="10">
        <v>32344</v>
      </c>
      <c r="B2758" s="8">
        <v>9.5</v>
      </c>
    </row>
    <row r="2759" spans="1:2" ht="13.8" x14ac:dyDescent="0.25">
      <c r="A2759" s="10">
        <v>32345</v>
      </c>
      <c r="B2759" s="8">
        <v>5.6</v>
      </c>
    </row>
    <row r="2760" spans="1:2" ht="13.8" x14ac:dyDescent="0.25">
      <c r="A2760" s="10">
        <v>32346</v>
      </c>
      <c r="B2760" s="8">
        <v>7</v>
      </c>
    </row>
    <row r="2761" spans="1:2" ht="13.8" x14ac:dyDescent="0.25">
      <c r="A2761" s="10">
        <v>32347</v>
      </c>
      <c r="B2761" s="8">
        <v>8.5</v>
      </c>
    </row>
    <row r="2762" spans="1:2" ht="13.8" x14ac:dyDescent="0.25">
      <c r="A2762" s="10">
        <v>32348</v>
      </c>
      <c r="B2762" s="8">
        <v>8.5</v>
      </c>
    </row>
    <row r="2763" spans="1:2" ht="13.8" x14ac:dyDescent="0.25">
      <c r="A2763" s="10">
        <v>32349</v>
      </c>
      <c r="B2763" s="8">
        <v>8.1999999999999993</v>
      </c>
    </row>
    <row r="2764" spans="1:2" ht="13.8" x14ac:dyDescent="0.25">
      <c r="A2764" s="10">
        <v>32350</v>
      </c>
      <c r="B2764" s="8">
        <v>8.5</v>
      </c>
    </row>
    <row r="2765" spans="1:2" ht="13.8" x14ac:dyDescent="0.25">
      <c r="A2765" s="10">
        <v>32351</v>
      </c>
      <c r="B2765" s="8">
        <v>9.6</v>
      </c>
    </row>
    <row r="2766" spans="1:2" ht="13.8" x14ac:dyDescent="0.25">
      <c r="A2766" s="10">
        <v>32352</v>
      </c>
      <c r="B2766" s="8">
        <v>9.6999999999999993</v>
      </c>
    </row>
    <row r="2767" spans="1:2" ht="13.8" x14ac:dyDescent="0.25">
      <c r="A2767" s="10">
        <v>32353</v>
      </c>
      <c r="B2767" s="8">
        <v>7.1</v>
      </c>
    </row>
    <row r="2768" spans="1:2" ht="13.8" x14ac:dyDescent="0.25">
      <c r="A2768" s="10">
        <v>32354</v>
      </c>
      <c r="B2768" s="8">
        <v>8.4</v>
      </c>
    </row>
    <row r="2769" spans="1:2" ht="13.8" x14ac:dyDescent="0.25">
      <c r="A2769" s="10">
        <v>32355</v>
      </c>
      <c r="B2769" s="8">
        <v>9.1999999999999993</v>
      </c>
    </row>
    <row r="2770" spans="1:2" ht="13.8" x14ac:dyDescent="0.25">
      <c r="A2770" s="10">
        <v>32356</v>
      </c>
      <c r="B2770" s="8">
        <v>9.8000000000000007</v>
      </c>
    </row>
    <row r="2771" spans="1:2" ht="13.8" x14ac:dyDescent="0.25">
      <c r="A2771" s="10">
        <v>32357</v>
      </c>
      <c r="B2771" s="8">
        <v>8.1</v>
      </c>
    </row>
    <row r="2772" spans="1:2" ht="13.8" x14ac:dyDescent="0.25">
      <c r="A2772" s="10">
        <v>32358</v>
      </c>
      <c r="B2772" s="8">
        <v>9.4</v>
      </c>
    </row>
    <row r="2773" spans="1:2" ht="13.8" x14ac:dyDescent="0.25">
      <c r="A2773" s="10">
        <v>32359</v>
      </c>
      <c r="B2773" s="8">
        <v>10</v>
      </c>
    </row>
    <row r="2774" spans="1:2" ht="13.8" x14ac:dyDescent="0.25">
      <c r="A2774" s="10">
        <v>32360</v>
      </c>
      <c r="B2774" s="8">
        <v>5.0999999999999996</v>
      </c>
    </row>
    <row r="2775" spans="1:2" ht="13.8" x14ac:dyDescent="0.25">
      <c r="A2775" s="10">
        <v>32361</v>
      </c>
      <c r="B2775" s="8">
        <v>6.7</v>
      </c>
    </row>
    <row r="2776" spans="1:2" ht="13.8" x14ac:dyDescent="0.25">
      <c r="A2776" s="10">
        <v>32362</v>
      </c>
      <c r="B2776" s="8">
        <v>6.9</v>
      </c>
    </row>
    <row r="2777" spans="1:2" ht="13.8" x14ac:dyDescent="0.25">
      <c r="A2777" s="10">
        <v>32363</v>
      </c>
      <c r="B2777" s="8">
        <v>6.8</v>
      </c>
    </row>
    <row r="2778" spans="1:2" ht="13.8" x14ac:dyDescent="0.25">
      <c r="A2778" s="10">
        <v>32364</v>
      </c>
      <c r="B2778" s="8">
        <v>8.6</v>
      </c>
    </row>
    <row r="2779" spans="1:2" ht="13.8" x14ac:dyDescent="0.25">
      <c r="A2779" s="10">
        <v>32365</v>
      </c>
      <c r="B2779" s="8">
        <v>9.1</v>
      </c>
    </row>
    <row r="2780" spans="1:2" ht="13.8" x14ac:dyDescent="0.25">
      <c r="A2780" s="10">
        <v>32366</v>
      </c>
      <c r="B2780" s="8">
        <v>3.9</v>
      </c>
    </row>
    <row r="2781" spans="1:2" ht="13.8" x14ac:dyDescent="0.25">
      <c r="A2781" s="10">
        <v>32367</v>
      </c>
      <c r="B2781" s="8">
        <v>4.8</v>
      </c>
    </row>
    <row r="2782" spans="1:2" ht="13.8" x14ac:dyDescent="0.25">
      <c r="A2782" s="10">
        <v>32368</v>
      </c>
      <c r="B2782" s="8">
        <v>8.4</v>
      </c>
    </row>
    <row r="2783" spans="1:2" ht="13.8" x14ac:dyDescent="0.25">
      <c r="A2783" s="10">
        <v>32369</v>
      </c>
      <c r="B2783" s="8">
        <v>11.6</v>
      </c>
    </row>
    <row r="2784" spans="1:2" ht="13.8" x14ac:dyDescent="0.25">
      <c r="A2784" s="10">
        <v>32370</v>
      </c>
      <c r="B2784" s="8">
        <v>12.1</v>
      </c>
    </row>
    <row r="2785" spans="1:2" ht="13.8" x14ac:dyDescent="0.25">
      <c r="A2785" s="10">
        <v>32371</v>
      </c>
      <c r="B2785" s="8">
        <v>12.4</v>
      </c>
    </row>
    <row r="2786" spans="1:2" ht="13.8" x14ac:dyDescent="0.25">
      <c r="A2786" s="10">
        <v>32372</v>
      </c>
      <c r="B2786" s="8">
        <v>10</v>
      </c>
    </row>
    <row r="2787" spans="1:2" ht="13.8" x14ac:dyDescent="0.25">
      <c r="A2787" s="10">
        <v>32373</v>
      </c>
      <c r="B2787" s="8">
        <v>10.1</v>
      </c>
    </row>
    <row r="2788" spans="1:2" ht="13.8" x14ac:dyDescent="0.25">
      <c r="A2788" s="10">
        <v>32374</v>
      </c>
      <c r="B2788" s="8">
        <v>9.6999999999999993</v>
      </c>
    </row>
    <row r="2789" spans="1:2" ht="13.8" x14ac:dyDescent="0.25">
      <c r="A2789" s="10">
        <v>32375</v>
      </c>
      <c r="B2789" s="8">
        <v>11.7</v>
      </c>
    </row>
    <row r="2790" spans="1:2" ht="13.8" x14ac:dyDescent="0.25">
      <c r="A2790" s="10">
        <v>32376</v>
      </c>
      <c r="B2790" s="8">
        <v>7.9</v>
      </c>
    </row>
    <row r="2791" spans="1:2" ht="13.8" x14ac:dyDescent="0.25">
      <c r="A2791" s="10">
        <v>32377</v>
      </c>
      <c r="B2791" s="8">
        <v>8.6</v>
      </c>
    </row>
    <row r="2792" spans="1:2" ht="13.8" x14ac:dyDescent="0.25">
      <c r="A2792" s="10">
        <v>32378</v>
      </c>
      <c r="B2792" s="8">
        <v>7.7</v>
      </c>
    </row>
    <row r="2793" spans="1:2" ht="13.8" x14ac:dyDescent="0.25">
      <c r="A2793" s="10">
        <v>32379</v>
      </c>
      <c r="B2793" s="8">
        <v>5.8</v>
      </c>
    </row>
    <row r="2794" spans="1:2" ht="13.8" x14ac:dyDescent="0.25">
      <c r="A2794" s="10">
        <v>32380</v>
      </c>
      <c r="B2794" s="8">
        <v>8.6999999999999993</v>
      </c>
    </row>
    <row r="2795" spans="1:2" ht="13.8" x14ac:dyDescent="0.25">
      <c r="A2795" s="10">
        <v>32381</v>
      </c>
      <c r="B2795" s="8">
        <v>10.6</v>
      </c>
    </row>
    <row r="2796" spans="1:2" ht="13.8" x14ac:dyDescent="0.25">
      <c r="A2796" s="10">
        <v>32382</v>
      </c>
      <c r="B2796" s="8">
        <v>6.7</v>
      </c>
    </row>
    <row r="2797" spans="1:2" ht="13.8" x14ac:dyDescent="0.25">
      <c r="A2797" s="10">
        <v>32383</v>
      </c>
      <c r="B2797" s="8">
        <v>8.8000000000000007</v>
      </c>
    </row>
    <row r="2798" spans="1:2" ht="13.8" x14ac:dyDescent="0.25">
      <c r="A2798" s="10">
        <v>32384</v>
      </c>
      <c r="B2798" s="8">
        <v>9.6999999999999993</v>
      </c>
    </row>
    <row r="2799" spans="1:2" ht="13.8" x14ac:dyDescent="0.25">
      <c r="A2799" s="10">
        <v>32385</v>
      </c>
      <c r="B2799" s="8">
        <v>9</v>
      </c>
    </row>
    <row r="2800" spans="1:2" ht="13.8" x14ac:dyDescent="0.25">
      <c r="A2800" s="10">
        <v>32386</v>
      </c>
      <c r="B2800" s="8">
        <v>11.8</v>
      </c>
    </row>
    <row r="2801" spans="1:2" ht="13.8" x14ac:dyDescent="0.25">
      <c r="A2801" s="10">
        <v>32387</v>
      </c>
      <c r="B2801" s="8">
        <v>15.2</v>
      </c>
    </row>
    <row r="2802" spans="1:2" ht="13.8" x14ac:dyDescent="0.25">
      <c r="A2802" s="10">
        <v>32388</v>
      </c>
      <c r="B2802" s="8">
        <v>10</v>
      </c>
    </row>
    <row r="2803" spans="1:2" ht="13.8" x14ac:dyDescent="0.25">
      <c r="A2803" s="10">
        <v>32389</v>
      </c>
      <c r="B2803" s="8">
        <v>10.5</v>
      </c>
    </row>
    <row r="2804" spans="1:2" ht="13.8" x14ac:dyDescent="0.25">
      <c r="A2804" s="10">
        <v>32390</v>
      </c>
      <c r="B2804" s="8">
        <v>5.5</v>
      </c>
    </row>
    <row r="2805" spans="1:2" ht="13.8" x14ac:dyDescent="0.25">
      <c r="A2805" s="10">
        <v>32391</v>
      </c>
      <c r="B2805" s="8">
        <v>9.4</v>
      </c>
    </row>
    <row r="2806" spans="1:2" ht="13.8" x14ac:dyDescent="0.25">
      <c r="A2806" s="10">
        <v>32392</v>
      </c>
      <c r="B2806" s="8">
        <v>8.8000000000000007</v>
      </c>
    </row>
    <row r="2807" spans="1:2" ht="13.8" x14ac:dyDescent="0.25">
      <c r="A2807" s="10">
        <v>32393</v>
      </c>
      <c r="B2807" s="8">
        <v>5.3</v>
      </c>
    </row>
    <row r="2808" spans="1:2" ht="13.8" x14ac:dyDescent="0.25">
      <c r="A2808" s="10">
        <v>32394</v>
      </c>
      <c r="B2808" s="8">
        <v>13</v>
      </c>
    </row>
    <row r="2809" spans="1:2" ht="13.8" x14ac:dyDescent="0.25">
      <c r="A2809" s="10">
        <v>32395</v>
      </c>
      <c r="B2809" s="8">
        <v>15.2</v>
      </c>
    </row>
    <row r="2810" spans="1:2" ht="13.8" x14ac:dyDescent="0.25">
      <c r="A2810" s="10">
        <v>32396</v>
      </c>
      <c r="B2810" s="8">
        <v>13.2</v>
      </c>
    </row>
    <row r="2811" spans="1:2" ht="13.8" x14ac:dyDescent="0.25">
      <c r="A2811" s="10">
        <v>32397</v>
      </c>
      <c r="B2811" s="8">
        <v>11.5</v>
      </c>
    </row>
    <row r="2812" spans="1:2" ht="13.8" x14ac:dyDescent="0.25">
      <c r="A2812" s="10">
        <v>32398</v>
      </c>
      <c r="B2812" s="8">
        <v>6.8</v>
      </c>
    </row>
    <row r="2813" spans="1:2" ht="13.8" x14ac:dyDescent="0.25">
      <c r="A2813" s="10">
        <v>32399</v>
      </c>
      <c r="B2813" s="8">
        <v>4.7</v>
      </c>
    </row>
    <row r="2814" spans="1:2" ht="13.8" x14ac:dyDescent="0.25">
      <c r="A2814" s="10">
        <v>32400</v>
      </c>
      <c r="B2814" s="8">
        <v>5.2</v>
      </c>
    </row>
    <row r="2815" spans="1:2" ht="13.8" x14ac:dyDescent="0.25">
      <c r="A2815" s="10">
        <v>32401</v>
      </c>
      <c r="B2815" s="8">
        <v>6.8</v>
      </c>
    </row>
    <row r="2816" spans="1:2" ht="13.8" x14ac:dyDescent="0.25">
      <c r="A2816" s="10">
        <v>32402</v>
      </c>
      <c r="B2816" s="8">
        <v>10.7</v>
      </c>
    </row>
    <row r="2817" spans="1:2" ht="13.8" x14ac:dyDescent="0.25">
      <c r="A2817" s="10">
        <v>32403</v>
      </c>
      <c r="B2817" s="8">
        <v>10.1</v>
      </c>
    </row>
    <row r="2818" spans="1:2" ht="13.8" x14ac:dyDescent="0.25">
      <c r="A2818" s="10">
        <v>32404</v>
      </c>
      <c r="B2818" s="8">
        <v>10</v>
      </c>
    </row>
    <row r="2819" spans="1:2" ht="13.8" x14ac:dyDescent="0.25">
      <c r="A2819" s="10">
        <v>32405</v>
      </c>
      <c r="B2819" s="8">
        <v>9.8000000000000007</v>
      </c>
    </row>
    <row r="2820" spans="1:2" ht="13.8" x14ac:dyDescent="0.25">
      <c r="A2820" s="10">
        <v>32406</v>
      </c>
      <c r="B2820" s="8">
        <v>5.5</v>
      </c>
    </row>
    <row r="2821" spans="1:2" ht="13.8" x14ac:dyDescent="0.25">
      <c r="A2821" s="10">
        <v>32407</v>
      </c>
      <c r="B2821" s="8">
        <v>13.5</v>
      </c>
    </row>
    <row r="2822" spans="1:2" ht="13.8" x14ac:dyDescent="0.25">
      <c r="A2822" s="10">
        <v>32408</v>
      </c>
      <c r="B2822" s="8">
        <v>16.600000000000001</v>
      </c>
    </row>
    <row r="2823" spans="1:2" ht="13.8" x14ac:dyDescent="0.25">
      <c r="A2823" s="10">
        <v>32409</v>
      </c>
      <c r="B2823" s="8">
        <v>8.4</v>
      </c>
    </row>
    <row r="2824" spans="1:2" ht="13.8" x14ac:dyDescent="0.25">
      <c r="A2824" s="10">
        <v>32410</v>
      </c>
      <c r="B2824" s="8">
        <v>8.1999999999999993</v>
      </c>
    </row>
    <row r="2825" spans="1:2" ht="13.8" x14ac:dyDescent="0.25">
      <c r="A2825" s="10">
        <v>32411</v>
      </c>
      <c r="B2825" s="8">
        <v>11.1</v>
      </c>
    </row>
    <row r="2826" spans="1:2" ht="13.8" x14ac:dyDescent="0.25">
      <c r="A2826" s="10">
        <v>32412</v>
      </c>
      <c r="B2826" s="8">
        <v>10.8</v>
      </c>
    </row>
    <row r="2827" spans="1:2" ht="13.8" x14ac:dyDescent="0.25">
      <c r="A2827" s="10">
        <v>32413</v>
      </c>
      <c r="B2827" s="8">
        <v>8.8000000000000007</v>
      </c>
    </row>
    <row r="2828" spans="1:2" ht="13.8" x14ac:dyDescent="0.25">
      <c r="A2828" s="10">
        <v>32414</v>
      </c>
      <c r="B2828" s="8">
        <v>10.8</v>
      </c>
    </row>
    <row r="2829" spans="1:2" ht="13.8" x14ac:dyDescent="0.25">
      <c r="A2829" s="10">
        <v>32415</v>
      </c>
      <c r="B2829" s="8">
        <v>8.6999999999999993</v>
      </c>
    </row>
    <row r="2830" spans="1:2" ht="13.8" x14ac:dyDescent="0.25">
      <c r="A2830" s="10">
        <v>32416</v>
      </c>
      <c r="B2830" s="8">
        <v>12.4</v>
      </c>
    </row>
    <row r="2831" spans="1:2" ht="13.8" x14ac:dyDescent="0.25">
      <c r="A2831" s="10">
        <v>32417</v>
      </c>
      <c r="B2831" s="8">
        <v>9</v>
      </c>
    </row>
    <row r="2832" spans="1:2" ht="13.8" x14ac:dyDescent="0.25">
      <c r="A2832" s="10">
        <v>32418</v>
      </c>
      <c r="B2832" s="8">
        <v>13.5</v>
      </c>
    </row>
    <row r="2833" spans="1:2" ht="13.8" x14ac:dyDescent="0.25">
      <c r="A2833" s="10">
        <v>32419</v>
      </c>
      <c r="B2833" s="8">
        <v>14.7</v>
      </c>
    </row>
    <row r="2834" spans="1:2" ht="13.8" x14ac:dyDescent="0.25">
      <c r="A2834" s="10">
        <v>32420</v>
      </c>
      <c r="B2834" s="8">
        <v>10.9</v>
      </c>
    </row>
    <row r="2835" spans="1:2" ht="13.8" x14ac:dyDescent="0.25">
      <c r="A2835" s="10">
        <v>32421</v>
      </c>
      <c r="B2835" s="8">
        <v>8.5</v>
      </c>
    </row>
    <row r="2836" spans="1:2" ht="13.8" x14ac:dyDescent="0.25">
      <c r="A2836" s="10">
        <v>32422</v>
      </c>
      <c r="B2836" s="8">
        <v>6</v>
      </c>
    </row>
    <row r="2837" spans="1:2" ht="13.8" x14ac:dyDescent="0.25">
      <c r="A2837" s="10">
        <v>32423</v>
      </c>
      <c r="B2837" s="8">
        <v>12.7</v>
      </c>
    </row>
    <row r="2838" spans="1:2" ht="13.8" x14ac:dyDescent="0.25">
      <c r="A2838" s="10">
        <v>32424</v>
      </c>
      <c r="B2838" s="8">
        <v>11.1</v>
      </c>
    </row>
    <row r="2839" spans="1:2" ht="13.8" x14ac:dyDescent="0.25">
      <c r="A2839" s="10">
        <v>32425</v>
      </c>
      <c r="B2839" s="8">
        <v>8.6999999999999993</v>
      </c>
    </row>
    <row r="2840" spans="1:2" ht="13.8" x14ac:dyDescent="0.25">
      <c r="A2840" s="10">
        <v>32426</v>
      </c>
      <c r="B2840" s="8">
        <v>12.3</v>
      </c>
    </row>
    <row r="2841" spans="1:2" ht="13.8" x14ac:dyDescent="0.25">
      <c r="A2841" s="10">
        <v>32427</v>
      </c>
      <c r="B2841" s="8">
        <v>13.3</v>
      </c>
    </row>
    <row r="2842" spans="1:2" ht="13.8" x14ac:dyDescent="0.25">
      <c r="A2842" s="10">
        <v>32428</v>
      </c>
      <c r="B2842" s="8">
        <v>5.6</v>
      </c>
    </row>
    <row r="2843" spans="1:2" ht="13.8" x14ac:dyDescent="0.25">
      <c r="A2843" s="10">
        <v>32429</v>
      </c>
      <c r="B2843" s="8">
        <v>13.7</v>
      </c>
    </row>
    <row r="2844" spans="1:2" ht="13.8" x14ac:dyDescent="0.25">
      <c r="A2844" s="10">
        <v>32430</v>
      </c>
      <c r="B2844" s="8">
        <v>8.5</v>
      </c>
    </row>
    <row r="2845" spans="1:2" ht="13.8" x14ac:dyDescent="0.25">
      <c r="A2845" s="10">
        <v>32431</v>
      </c>
      <c r="B2845" s="8">
        <v>11.2</v>
      </c>
    </row>
    <row r="2846" spans="1:2" ht="13.8" x14ac:dyDescent="0.25">
      <c r="A2846" s="10">
        <v>32432</v>
      </c>
      <c r="B2846" s="8">
        <v>8.6999999999999993</v>
      </c>
    </row>
    <row r="2847" spans="1:2" ht="13.8" x14ac:dyDescent="0.25">
      <c r="A2847" s="10">
        <v>32433</v>
      </c>
      <c r="B2847" s="8">
        <v>11.7</v>
      </c>
    </row>
    <row r="2848" spans="1:2" ht="13.8" x14ac:dyDescent="0.25">
      <c r="A2848" s="10">
        <v>32434</v>
      </c>
      <c r="B2848" s="8">
        <v>12.5</v>
      </c>
    </row>
    <row r="2849" spans="1:2" ht="13.8" x14ac:dyDescent="0.25">
      <c r="A2849" s="10">
        <v>32435</v>
      </c>
      <c r="B2849" s="8">
        <v>8.1999999999999993</v>
      </c>
    </row>
    <row r="2850" spans="1:2" ht="13.8" x14ac:dyDescent="0.25">
      <c r="A2850" s="10">
        <v>32436</v>
      </c>
      <c r="B2850" s="8">
        <v>15.6</v>
      </c>
    </row>
    <row r="2851" spans="1:2" ht="13.8" x14ac:dyDescent="0.25">
      <c r="A2851" s="10">
        <v>32437</v>
      </c>
      <c r="B2851" s="8">
        <v>10.3</v>
      </c>
    </row>
    <row r="2852" spans="1:2" ht="13.8" x14ac:dyDescent="0.25">
      <c r="A2852" s="10">
        <v>32438</v>
      </c>
      <c r="B2852" s="8">
        <v>11.4</v>
      </c>
    </row>
    <row r="2853" spans="1:2" ht="13.8" x14ac:dyDescent="0.25">
      <c r="A2853" s="10">
        <v>32439</v>
      </c>
      <c r="B2853" s="8">
        <v>9.6999999999999993</v>
      </c>
    </row>
    <row r="2854" spans="1:2" ht="13.8" x14ac:dyDescent="0.25">
      <c r="A2854" s="10">
        <v>32440</v>
      </c>
      <c r="B2854" s="8">
        <v>6.3</v>
      </c>
    </row>
    <row r="2855" spans="1:2" ht="13.8" x14ac:dyDescent="0.25">
      <c r="A2855" s="10">
        <v>32441</v>
      </c>
      <c r="B2855" s="8">
        <v>14.3</v>
      </c>
    </row>
    <row r="2856" spans="1:2" ht="13.8" x14ac:dyDescent="0.25">
      <c r="A2856" s="10">
        <v>32442</v>
      </c>
      <c r="B2856" s="8">
        <v>11.3</v>
      </c>
    </row>
    <row r="2857" spans="1:2" ht="13.8" x14ac:dyDescent="0.25">
      <c r="A2857" s="10">
        <v>32443</v>
      </c>
      <c r="B2857" s="8">
        <v>7.3</v>
      </c>
    </row>
    <row r="2858" spans="1:2" ht="13.8" x14ac:dyDescent="0.25">
      <c r="A2858" s="10">
        <v>32444</v>
      </c>
      <c r="B2858" s="8">
        <v>12.8</v>
      </c>
    </row>
    <row r="2859" spans="1:2" ht="13.8" x14ac:dyDescent="0.25">
      <c r="A2859" s="10">
        <v>32445</v>
      </c>
      <c r="B2859" s="8">
        <v>11.9</v>
      </c>
    </row>
    <row r="2860" spans="1:2" ht="13.8" x14ac:dyDescent="0.25">
      <c r="A2860" s="10">
        <v>32446</v>
      </c>
      <c r="B2860" s="8">
        <v>14.3</v>
      </c>
    </row>
    <row r="2861" spans="1:2" ht="13.8" x14ac:dyDescent="0.25">
      <c r="A2861" s="10">
        <v>32447</v>
      </c>
      <c r="B2861" s="8">
        <v>11.6</v>
      </c>
    </row>
    <row r="2862" spans="1:2" ht="13.8" x14ac:dyDescent="0.25">
      <c r="A2862" s="10">
        <v>32448</v>
      </c>
      <c r="B2862" s="8">
        <v>13.2</v>
      </c>
    </row>
    <row r="2863" spans="1:2" ht="13.8" x14ac:dyDescent="0.25">
      <c r="A2863" s="10">
        <v>32449</v>
      </c>
      <c r="B2863" s="8">
        <v>15.5</v>
      </c>
    </row>
    <row r="2864" spans="1:2" ht="13.8" x14ac:dyDescent="0.25">
      <c r="A2864" s="10">
        <v>32450</v>
      </c>
      <c r="B2864" s="8">
        <v>14.1</v>
      </c>
    </row>
    <row r="2865" spans="1:2" ht="13.8" x14ac:dyDescent="0.25">
      <c r="A2865" s="10">
        <v>32451</v>
      </c>
      <c r="B2865" s="8">
        <v>9.5</v>
      </c>
    </row>
    <row r="2866" spans="1:2" ht="13.8" x14ac:dyDescent="0.25">
      <c r="A2866" s="10">
        <v>32452</v>
      </c>
      <c r="B2866" s="8">
        <v>7.2</v>
      </c>
    </row>
    <row r="2867" spans="1:2" ht="13.8" x14ac:dyDescent="0.25">
      <c r="A2867" s="10">
        <v>32453</v>
      </c>
      <c r="B2867" s="8">
        <v>11.8</v>
      </c>
    </row>
    <row r="2868" spans="1:2" ht="13.8" x14ac:dyDescent="0.25">
      <c r="A2868" s="10">
        <v>32454</v>
      </c>
      <c r="B2868" s="8">
        <v>16.8</v>
      </c>
    </row>
    <row r="2869" spans="1:2" ht="13.8" x14ac:dyDescent="0.25">
      <c r="A2869" s="10">
        <v>32455</v>
      </c>
      <c r="B2869" s="8">
        <v>12.5</v>
      </c>
    </row>
    <row r="2870" spans="1:2" ht="13.8" x14ac:dyDescent="0.25">
      <c r="A2870" s="10">
        <v>32456</v>
      </c>
      <c r="B2870" s="8">
        <v>9.4</v>
      </c>
    </row>
    <row r="2871" spans="1:2" ht="13.8" x14ac:dyDescent="0.25">
      <c r="A2871" s="10">
        <v>32457</v>
      </c>
      <c r="B2871" s="8">
        <v>11.9</v>
      </c>
    </row>
    <row r="2872" spans="1:2" ht="13.8" x14ac:dyDescent="0.25">
      <c r="A2872" s="10">
        <v>32458</v>
      </c>
      <c r="B2872" s="8">
        <v>10.3</v>
      </c>
    </row>
    <row r="2873" spans="1:2" ht="13.8" x14ac:dyDescent="0.25">
      <c r="A2873" s="10">
        <v>32459</v>
      </c>
      <c r="B2873" s="8">
        <v>16.899999999999999</v>
      </c>
    </row>
    <row r="2874" spans="1:2" ht="13.8" x14ac:dyDescent="0.25">
      <c r="A2874" s="10">
        <v>32460</v>
      </c>
      <c r="B2874" s="8">
        <v>17.5</v>
      </c>
    </row>
    <row r="2875" spans="1:2" ht="13.8" x14ac:dyDescent="0.25">
      <c r="A2875" s="10">
        <v>32461</v>
      </c>
      <c r="B2875" s="8">
        <v>7.5</v>
      </c>
    </row>
    <row r="2876" spans="1:2" ht="13.8" x14ac:dyDescent="0.25">
      <c r="A2876" s="10">
        <v>32462</v>
      </c>
      <c r="B2876" s="8">
        <v>8.6</v>
      </c>
    </row>
    <row r="2877" spans="1:2" ht="13.8" x14ac:dyDescent="0.25">
      <c r="A2877" s="10">
        <v>32463</v>
      </c>
      <c r="B2877" s="8">
        <v>11.1</v>
      </c>
    </row>
    <row r="2878" spans="1:2" ht="13.8" x14ac:dyDescent="0.25">
      <c r="A2878" s="10">
        <v>32464</v>
      </c>
      <c r="B2878" s="8">
        <v>11.5</v>
      </c>
    </row>
    <row r="2879" spans="1:2" ht="13.8" x14ac:dyDescent="0.25">
      <c r="A2879" s="10">
        <v>32465</v>
      </c>
      <c r="B2879" s="8">
        <v>10.7</v>
      </c>
    </row>
    <row r="2880" spans="1:2" ht="13.8" x14ac:dyDescent="0.25">
      <c r="A2880" s="10">
        <v>32466</v>
      </c>
      <c r="B2880" s="8">
        <v>15.7</v>
      </c>
    </row>
    <row r="2881" spans="1:2" ht="13.8" x14ac:dyDescent="0.25">
      <c r="A2881" s="10">
        <v>32467</v>
      </c>
      <c r="B2881" s="8">
        <v>12.8</v>
      </c>
    </row>
    <row r="2882" spans="1:2" ht="13.8" x14ac:dyDescent="0.25">
      <c r="A2882" s="10">
        <v>32468</v>
      </c>
      <c r="B2882" s="8">
        <v>13</v>
      </c>
    </row>
    <row r="2883" spans="1:2" ht="13.8" x14ac:dyDescent="0.25">
      <c r="A2883" s="10">
        <v>32469</v>
      </c>
      <c r="B2883" s="8">
        <v>12.9</v>
      </c>
    </row>
    <row r="2884" spans="1:2" ht="13.8" x14ac:dyDescent="0.25">
      <c r="A2884" s="10">
        <v>32470</v>
      </c>
      <c r="B2884" s="8">
        <v>14.3</v>
      </c>
    </row>
    <row r="2885" spans="1:2" ht="13.8" x14ac:dyDescent="0.25">
      <c r="A2885" s="10">
        <v>32471</v>
      </c>
      <c r="B2885" s="8">
        <v>13.7</v>
      </c>
    </row>
    <row r="2886" spans="1:2" ht="13.8" x14ac:dyDescent="0.25">
      <c r="A2886" s="10">
        <v>32472</v>
      </c>
      <c r="B2886" s="8">
        <v>12.1</v>
      </c>
    </row>
    <row r="2887" spans="1:2" ht="13.8" x14ac:dyDescent="0.25">
      <c r="A2887" s="10">
        <v>32473</v>
      </c>
      <c r="B2887" s="8">
        <v>11.9</v>
      </c>
    </row>
    <row r="2888" spans="1:2" ht="13.8" x14ac:dyDescent="0.25">
      <c r="A2888" s="10">
        <v>32474</v>
      </c>
      <c r="B2888" s="8">
        <v>11.8</v>
      </c>
    </row>
    <row r="2889" spans="1:2" ht="13.8" x14ac:dyDescent="0.25">
      <c r="A2889" s="10">
        <v>32475</v>
      </c>
      <c r="B2889" s="8">
        <v>11.4</v>
      </c>
    </row>
    <row r="2890" spans="1:2" ht="13.8" x14ac:dyDescent="0.25">
      <c r="A2890" s="10">
        <v>32476</v>
      </c>
      <c r="B2890" s="8">
        <v>10.3</v>
      </c>
    </row>
    <row r="2891" spans="1:2" ht="13.8" x14ac:dyDescent="0.25">
      <c r="A2891" s="10">
        <v>32477</v>
      </c>
      <c r="B2891" s="8">
        <v>11.7</v>
      </c>
    </row>
    <row r="2892" spans="1:2" ht="13.8" x14ac:dyDescent="0.25">
      <c r="A2892" s="10">
        <v>32478</v>
      </c>
      <c r="B2892" s="8">
        <v>12</v>
      </c>
    </row>
    <row r="2893" spans="1:2" ht="13.8" x14ac:dyDescent="0.25">
      <c r="A2893" s="10">
        <v>32479</v>
      </c>
      <c r="B2893" s="8">
        <v>17.399999999999999</v>
      </c>
    </row>
    <row r="2894" spans="1:2" ht="13.8" x14ac:dyDescent="0.25">
      <c r="A2894" s="10">
        <v>32480</v>
      </c>
      <c r="B2894" s="8">
        <v>16.8</v>
      </c>
    </row>
    <row r="2895" spans="1:2" ht="13.8" x14ac:dyDescent="0.25">
      <c r="A2895" s="10">
        <v>32481</v>
      </c>
      <c r="B2895" s="8">
        <v>16.2</v>
      </c>
    </row>
    <row r="2896" spans="1:2" ht="13.8" x14ac:dyDescent="0.25">
      <c r="A2896" s="10">
        <v>32482</v>
      </c>
      <c r="B2896" s="8">
        <v>13</v>
      </c>
    </row>
    <row r="2897" spans="1:2" ht="13.8" x14ac:dyDescent="0.25">
      <c r="A2897" s="10">
        <v>32483</v>
      </c>
      <c r="B2897" s="8">
        <v>12.5</v>
      </c>
    </row>
    <row r="2898" spans="1:2" ht="13.8" x14ac:dyDescent="0.25">
      <c r="A2898" s="10">
        <v>32484</v>
      </c>
      <c r="B2898" s="8">
        <v>12.4</v>
      </c>
    </row>
    <row r="2899" spans="1:2" ht="13.8" x14ac:dyDescent="0.25">
      <c r="A2899" s="10">
        <v>32485</v>
      </c>
      <c r="B2899" s="8">
        <v>16.100000000000001</v>
      </c>
    </row>
    <row r="2900" spans="1:2" ht="13.8" x14ac:dyDescent="0.25">
      <c r="A2900" s="10">
        <v>32486</v>
      </c>
      <c r="B2900" s="8">
        <v>20.2</v>
      </c>
    </row>
    <row r="2901" spans="1:2" ht="13.8" x14ac:dyDescent="0.25">
      <c r="A2901" s="10">
        <v>32487</v>
      </c>
      <c r="B2901" s="8">
        <v>14.3</v>
      </c>
    </row>
    <row r="2902" spans="1:2" ht="13.8" x14ac:dyDescent="0.25">
      <c r="A2902" s="10">
        <v>32488</v>
      </c>
      <c r="B2902" s="8">
        <v>11</v>
      </c>
    </row>
    <row r="2903" spans="1:2" ht="13.8" x14ac:dyDescent="0.25">
      <c r="A2903" s="10">
        <v>32489</v>
      </c>
      <c r="B2903" s="8">
        <v>14.4</v>
      </c>
    </row>
    <row r="2904" spans="1:2" ht="13.8" x14ac:dyDescent="0.25">
      <c r="A2904" s="10">
        <v>32490</v>
      </c>
      <c r="B2904" s="8">
        <v>15.7</v>
      </c>
    </row>
    <row r="2905" spans="1:2" ht="13.8" x14ac:dyDescent="0.25">
      <c r="A2905" s="10">
        <v>32491</v>
      </c>
      <c r="B2905" s="8">
        <v>19.7</v>
      </c>
    </row>
    <row r="2906" spans="1:2" ht="13.8" x14ac:dyDescent="0.25">
      <c r="A2906" s="10">
        <v>32492</v>
      </c>
      <c r="B2906" s="8">
        <v>20.7</v>
      </c>
    </row>
    <row r="2907" spans="1:2" ht="13.8" x14ac:dyDescent="0.25">
      <c r="A2907" s="10">
        <v>32493</v>
      </c>
      <c r="B2907" s="8">
        <v>23.9</v>
      </c>
    </row>
    <row r="2908" spans="1:2" ht="13.8" x14ac:dyDescent="0.25">
      <c r="A2908" s="10">
        <v>32494</v>
      </c>
      <c r="B2908" s="8">
        <v>16.600000000000001</v>
      </c>
    </row>
    <row r="2909" spans="1:2" ht="13.8" x14ac:dyDescent="0.25">
      <c r="A2909" s="10">
        <v>32495</v>
      </c>
      <c r="B2909" s="8">
        <v>17.5</v>
      </c>
    </row>
    <row r="2910" spans="1:2" ht="13.8" x14ac:dyDescent="0.25">
      <c r="A2910" s="10">
        <v>32496</v>
      </c>
      <c r="B2910" s="8">
        <v>14.9</v>
      </c>
    </row>
    <row r="2911" spans="1:2" ht="13.8" x14ac:dyDescent="0.25">
      <c r="A2911" s="10">
        <v>32497</v>
      </c>
      <c r="B2911" s="8">
        <v>13.6</v>
      </c>
    </row>
    <row r="2912" spans="1:2" ht="13.8" x14ac:dyDescent="0.25">
      <c r="A2912" s="10">
        <v>32498</v>
      </c>
      <c r="B2912" s="8">
        <v>11.9</v>
      </c>
    </row>
    <row r="2913" spans="1:2" ht="13.8" x14ac:dyDescent="0.25">
      <c r="A2913" s="10">
        <v>32499</v>
      </c>
      <c r="B2913" s="8">
        <v>15.2</v>
      </c>
    </row>
    <row r="2914" spans="1:2" ht="13.8" x14ac:dyDescent="0.25">
      <c r="A2914" s="10">
        <v>32500</v>
      </c>
      <c r="B2914" s="8">
        <v>17.3</v>
      </c>
    </row>
    <row r="2915" spans="1:2" ht="13.8" x14ac:dyDescent="0.25">
      <c r="A2915" s="10">
        <v>32501</v>
      </c>
      <c r="B2915" s="8">
        <v>19.8</v>
      </c>
    </row>
    <row r="2916" spans="1:2" ht="13.8" x14ac:dyDescent="0.25">
      <c r="A2916" s="10">
        <v>32502</v>
      </c>
      <c r="B2916" s="8">
        <v>15.8</v>
      </c>
    </row>
    <row r="2917" spans="1:2" ht="13.8" x14ac:dyDescent="0.25">
      <c r="A2917" s="10">
        <v>32503</v>
      </c>
      <c r="B2917" s="8">
        <v>9.5</v>
      </c>
    </row>
    <row r="2918" spans="1:2" ht="13.8" x14ac:dyDescent="0.25">
      <c r="A2918" s="10">
        <v>32504</v>
      </c>
      <c r="B2918" s="8">
        <v>12.9</v>
      </c>
    </row>
    <row r="2919" spans="1:2" ht="13.8" x14ac:dyDescent="0.25">
      <c r="A2919" s="10">
        <v>32505</v>
      </c>
      <c r="B2919" s="8">
        <v>12.9</v>
      </c>
    </row>
    <row r="2920" spans="1:2" ht="13.8" x14ac:dyDescent="0.25">
      <c r="A2920" s="10">
        <v>32506</v>
      </c>
      <c r="B2920" s="8">
        <v>14.8</v>
      </c>
    </row>
    <row r="2921" spans="1:2" ht="13.8" x14ac:dyDescent="0.25">
      <c r="A2921" s="10">
        <v>32507</v>
      </c>
      <c r="B2921" s="8">
        <v>14.1</v>
      </c>
    </row>
    <row r="2922" spans="1:2" ht="13.8" x14ac:dyDescent="0.25">
      <c r="A2922" s="10">
        <v>32509</v>
      </c>
      <c r="B2922" s="8">
        <v>14.3</v>
      </c>
    </row>
    <row r="2923" spans="1:2" ht="13.8" x14ac:dyDescent="0.25">
      <c r="A2923" s="10">
        <v>32510</v>
      </c>
      <c r="B2923" s="8">
        <v>17.399999999999999</v>
      </c>
    </row>
    <row r="2924" spans="1:2" ht="13.8" x14ac:dyDescent="0.25">
      <c r="A2924" s="10">
        <v>32511</v>
      </c>
      <c r="B2924" s="8">
        <v>18.5</v>
      </c>
    </row>
    <row r="2925" spans="1:2" ht="13.8" x14ac:dyDescent="0.25">
      <c r="A2925" s="10">
        <v>32512</v>
      </c>
      <c r="B2925" s="8">
        <v>16.8</v>
      </c>
    </row>
    <row r="2926" spans="1:2" ht="13.8" x14ac:dyDescent="0.25">
      <c r="A2926" s="10">
        <v>32513</v>
      </c>
      <c r="B2926" s="8">
        <v>11.5</v>
      </c>
    </row>
    <row r="2927" spans="1:2" ht="13.8" x14ac:dyDescent="0.25">
      <c r="A2927" s="10">
        <v>32514</v>
      </c>
      <c r="B2927" s="8">
        <v>9.5</v>
      </c>
    </row>
    <row r="2928" spans="1:2" ht="13.8" x14ac:dyDescent="0.25">
      <c r="A2928" s="10">
        <v>32515</v>
      </c>
      <c r="B2928" s="8">
        <v>12.2</v>
      </c>
    </row>
    <row r="2929" spans="1:2" ht="13.8" x14ac:dyDescent="0.25">
      <c r="A2929" s="10">
        <v>32516</v>
      </c>
      <c r="B2929" s="8">
        <v>15.7</v>
      </c>
    </row>
    <row r="2930" spans="1:2" ht="13.8" x14ac:dyDescent="0.25">
      <c r="A2930" s="10">
        <v>32517</v>
      </c>
      <c r="B2930" s="8">
        <v>16.3</v>
      </c>
    </row>
    <row r="2931" spans="1:2" ht="13.8" x14ac:dyDescent="0.25">
      <c r="A2931" s="10">
        <v>32518</v>
      </c>
      <c r="B2931" s="8">
        <v>13.6</v>
      </c>
    </row>
    <row r="2932" spans="1:2" ht="13.8" x14ac:dyDescent="0.25">
      <c r="A2932" s="10">
        <v>32519</v>
      </c>
      <c r="B2932" s="8">
        <v>12.6</v>
      </c>
    </row>
    <row r="2933" spans="1:2" ht="13.8" x14ac:dyDescent="0.25">
      <c r="A2933" s="10">
        <v>32520</v>
      </c>
      <c r="B2933" s="8">
        <v>13.8</v>
      </c>
    </row>
    <row r="2934" spans="1:2" ht="13.8" x14ac:dyDescent="0.25">
      <c r="A2934" s="10">
        <v>32521</v>
      </c>
      <c r="B2934" s="8">
        <v>12.1</v>
      </c>
    </row>
    <row r="2935" spans="1:2" ht="13.8" x14ac:dyDescent="0.25">
      <c r="A2935" s="10">
        <v>32522</v>
      </c>
      <c r="B2935" s="8">
        <v>13.4</v>
      </c>
    </row>
    <row r="2936" spans="1:2" ht="13.8" x14ac:dyDescent="0.25">
      <c r="A2936" s="10">
        <v>32523</v>
      </c>
      <c r="B2936" s="8">
        <v>17.3</v>
      </c>
    </row>
    <row r="2937" spans="1:2" ht="13.8" x14ac:dyDescent="0.25">
      <c r="A2937" s="10">
        <v>32524</v>
      </c>
      <c r="B2937" s="8">
        <v>19.399999999999999</v>
      </c>
    </row>
    <row r="2938" spans="1:2" ht="13.8" x14ac:dyDescent="0.25">
      <c r="A2938" s="10">
        <v>32525</v>
      </c>
      <c r="B2938" s="8">
        <v>16.600000000000001</v>
      </c>
    </row>
    <row r="2939" spans="1:2" ht="13.8" x14ac:dyDescent="0.25">
      <c r="A2939" s="10">
        <v>32526</v>
      </c>
      <c r="B2939" s="8">
        <v>13.9</v>
      </c>
    </row>
    <row r="2940" spans="1:2" ht="13.8" x14ac:dyDescent="0.25">
      <c r="A2940" s="10">
        <v>32527</v>
      </c>
      <c r="B2940" s="8">
        <v>13.1</v>
      </c>
    </row>
    <row r="2941" spans="1:2" ht="13.8" x14ac:dyDescent="0.25">
      <c r="A2941" s="10">
        <v>32528</v>
      </c>
      <c r="B2941" s="8">
        <v>16</v>
      </c>
    </row>
    <row r="2942" spans="1:2" ht="13.8" x14ac:dyDescent="0.25">
      <c r="A2942" s="10">
        <v>32529</v>
      </c>
      <c r="B2942" s="8">
        <v>14.5</v>
      </c>
    </row>
    <row r="2943" spans="1:2" ht="13.8" x14ac:dyDescent="0.25">
      <c r="A2943" s="10">
        <v>32530</v>
      </c>
      <c r="B2943" s="8">
        <v>15</v>
      </c>
    </row>
    <row r="2944" spans="1:2" ht="13.8" x14ac:dyDescent="0.25">
      <c r="A2944" s="10">
        <v>32531</v>
      </c>
      <c r="B2944" s="8">
        <v>12.6</v>
      </c>
    </row>
    <row r="2945" spans="1:2" ht="13.8" x14ac:dyDescent="0.25">
      <c r="A2945" s="10">
        <v>32532</v>
      </c>
      <c r="B2945" s="8">
        <v>12.5</v>
      </c>
    </row>
    <row r="2946" spans="1:2" ht="13.8" x14ac:dyDescent="0.25">
      <c r="A2946" s="10">
        <v>32533</v>
      </c>
      <c r="B2946" s="8">
        <v>15.2</v>
      </c>
    </row>
    <row r="2947" spans="1:2" ht="13.8" x14ac:dyDescent="0.25">
      <c r="A2947" s="10">
        <v>32534</v>
      </c>
      <c r="B2947" s="8">
        <v>16.2</v>
      </c>
    </row>
    <row r="2948" spans="1:2" ht="13.8" x14ac:dyDescent="0.25">
      <c r="A2948" s="10">
        <v>32535</v>
      </c>
      <c r="B2948" s="8">
        <v>16.5</v>
      </c>
    </row>
    <row r="2949" spans="1:2" ht="13.8" x14ac:dyDescent="0.25">
      <c r="A2949" s="10">
        <v>32536</v>
      </c>
      <c r="B2949" s="8">
        <v>20.100000000000001</v>
      </c>
    </row>
    <row r="2950" spans="1:2" ht="13.8" x14ac:dyDescent="0.25">
      <c r="A2950" s="10">
        <v>32537</v>
      </c>
      <c r="B2950" s="8">
        <v>20.6</v>
      </c>
    </row>
    <row r="2951" spans="1:2" ht="13.8" x14ac:dyDescent="0.25">
      <c r="A2951" s="10">
        <v>32538</v>
      </c>
      <c r="B2951" s="8">
        <v>16.899999999999999</v>
      </c>
    </row>
    <row r="2952" spans="1:2" ht="13.8" x14ac:dyDescent="0.25">
      <c r="A2952" s="10">
        <v>32539</v>
      </c>
      <c r="B2952" s="8">
        <v>16.5</v>
      </c>
    </row>
    <row r="2953" spans="1:2" ht="13.8" x14ac:dyDescent="0.25">
      <c r="A2953" s="10">
        <v>32540</v>
      </c>
      <c r="B2953" s="8">
        <v>16.100000000000001</v>
      </c>
    </row>
    <row r="2954" spans="1:2" ht="13.8" x14ac:dyDescent="0.25">
      <c r="A2954" s="10">
        <v>32541</v>
      </c>
      <c r="B2954" s="8">
        <v>14.4</v>
      </c>
    </row>
    <row r="2955" spans="1:2" ht="13.8" x14ac:dyDescent="0.25">
      <c r="A2955" s="10">
        <v>32542</v>
      </c>
      <c r="B2955" s="8">
        <v>16.3</v>
      </c>
    </row>
    <row r="2956" spans="1:2" ht="13.8" x14ac:dyDescent="0.25">
      <c r="A2956" s="10">
        <v>32543</v>
      </c>
      <c r="B2956" s="8">
        <v>15.7</v>
      </c>
    </row>
    <row r="2957" spans="1:2" ht="13.8" x14ac:dyDescent="0.25">
      <c r="A2957" s="10">
        <v>32544</v>
      </c>
      <c r="B2957" s="8">
        <v>14.2</v>
      </c>
    </row>
    <row r="2958" spans="1:2" ht="13.8" x14ac:dyDescent="0.25">
      <c r="A2958" s="10">
        <v>32545</v>
      </c>
      <c r="B2958" s="8">
        <v>13.2</v>
      </c>
    </row>
    <row r="2959" spans="1:2" ht="13.8" x14ac:dyDescent="0.25">
      <c r="A2959" s="10">
        <v>32546</v>
      </c>
      <c r="B2959" s="8">
        <v>16.8</v>
      </c>
    </row>
    <row r="2960" spans="1:2" ht="13.8" x14ac:dyDescent="0.25">
      <c r="A2960" s="10">
        <v>32547</v>
      </c>
      <c r="B2960" s="8">
        <v>18.5</v>
      </c>
    </row>
    <row r="2961" spans="1:2" ht="13.8" x14ac:dyDescent="0.25">
      <c r="A2961" s="10">
        <v>32548</v>
      </c>
      <c r="B2961" s="8">
        <v>16.7</v>
      </c>
    </row>
    <row r="2962" spans="1:2" ht="13.8" x14ac:dyDescent="0.25">
      <c r="A2962" s="10">
        <v>32549</v>
      </c>
      <c r="B2962" s="8">
        <v>15.3</v>
      </c>
    </row>
    <row r="2963" spans="1:2" ht="13.8" x14ac:dyDescent="0.25">
      <c r="A2963" s="10">
        <v>32550</v>
      </c>
      <c r="B2963" s="8">
        <v>15.9</v>
      </c>
    </row>
    <row r="2964" spans="1:2" ht="13.8" x14ac:dyDescent="0.25">
      <c r="A2964" s="10">
        <v>32551</v>
      </c>
      <c r="B2964" s="8">
        <v>15.2</v>
      </c>
    </row>
    <row r="2965" spans="1:2" ht="13.8" x14ac:dyDescent="0.25">
      <c r="A2965" s="10">
        <v>32552</v>
      </c>
      <c r="B2965" s="8">
        <v>17.5</v>
      </c>
    </row>
    <row r="2966" spans="1:2" ht="13.8" x14ac:dyDescent="0.25">
      <c r="A2966" s="10">
        <v>32553</v>
      </c>
      <c r="B2966" s="8">
        <v>18.3</v>
      </c>
    </row>
    <row r="2967" spans="1:2" ht="13.8" x14ac:dyDescent="0.25">
      <c r="A2967" s="10">
        <v>32554</v>
      </c>
      <c r="B2967" s="8">
        <v>19.399999999999999</v>
      </c>
    </row>
    <row r="2968" spans="1:2" ht="13.8" x14ac:dyDescent="0.25">
      <c r="A2968" s="10">
        <v>32555</v>
      </c>
      <c r="B2968" s="8">
        <v>19.399999999999999</v>
      </c>
    </row>
    <row r="2969" spans="1:2" ht="13.8" x14ac:dyDescent="0.25">
      <c r="A2969" s="10">
        <v>32556</v>
      </c>
      <c r="B2969" s="8">
        <v>19.5</v>
      </c>
    </row>
    <row r="2970" spans="1:2" ht="13.8" x14ac:dyDescent="0.25">
      <c r="A2970" s="10">
        <v>32557</v>
      </c>
      <c r="B2970" s="8">
        <v>20.5</v>
      </c>
    </row>
    <row r="2971" spans="1:2" ht="13.8" x14ac:dyDescent="0.25">
      <c r="A2971" s="10">
        <v>32558</v>
      </c>
      <c r="B2971" s="8">
        <v>15.7</v>
      </c>
    </row>
    <row r="2972" spans="1:2" ht="13.8" x14ac:dyDescent="0.25">
      <c r="A2972" s="10">
        <v>32559</v>
      </c>
      <c r="B2972" s="8">
        <v>15</v>
      </c>
    </row>
    <row r="2973" spans="1:2" ht="13.8" x14ac:dyDescent="0.25">
      <c r="A2973" s="10">
        <v>32560</v>
      </c>
      <c r="B2973" s="8">
        <v>16.100000000000001</v>
      </c>
    </row>
    <row r="2974" spans="1:2" ht="13.8" x14ac:dyDescent="0.25">
      <c r="A2974" s="10">
        <v>32561</v>
      </c>
      <c r="B2974" s="8">
        <v>14.3</v>
      </c>
    </row>
    <row r="2975" spans="1:2" ht="13.8" x14ac:dyDescent="0.25">
      <c r="A2975" s="10">
        <v>32562</v>
      </c>
      <c r="B2975" s="8">
        <v>13</v>
      </c>
    </row>
    <row r="2976" spans="1:2" ht="13.8" x14ac:dyDescent="0.25">
      <c r="A2976" s="10">
        <v>32563</v>
      </c>
      <c r="B2976" s="8">
        <v>16.2</v>
      </c>
    </row>
    <row r="2977" spans="1:2" ht="13.8" x14ac:dyDescent="0.25">
      <c r="A2977" s="10">
        <v>32564</v>
      </c>
      <c r="B2977" s="8">
        <v>17.7</v>
      </c>
    </row>
    <row r="2978" spans="1:2" ht="13.8" x14ac:dyDescent="0.25">
      <c r="A2978" s="10">
        <v>32565</v>
      </c>
      <c r="B2978" s="8">
        <v>13.2</v>
      </c>
    </row>
    <row r="2979" spans="1:2" ht="13.8" x14ac:dyDescent="0.25">
      <c r="A2979" s="10">
        <v>32566</v>
      </c>
      <c r="B2979" s="8">
        <v>15.8</v>
      </c>
    </row>
    <row r="2980" spans="1:2" ht="13.8" x14ac:dyDescent="0.25">
      <c r="A2980" s="10">
        <v>32567</v>
      </c>
      <c r="B2980" s="8">
        <v>18.5</v>
      </c>
    </row>
    <row r="2981" spans="1:2" ht="13.8" x14ac:dyDescent="0.25">
      <c r="A2981" s="10">
        <v>32568</v>
      </c>
      <c r="B2981" s="8">
        <v>20.399999999999999</v>
      </c>
    </row>
    <row r="2982" spans="1:2" ht="13.8" x14ac:dyDescent="0.25">
      <c r="A2982" s="10">
        <v>32569</v>
      </c>
      <c r="B2982" s="8">
        <v>22</v>
      </c>
    </row>
    <row r="2983" spans="1:2" ht="13.8" x14ac:dyDescent="0.25">
      <c r="A2983" s="10">
        <v>32570</v>
      </c>
      <c r="B2983" s="8">
        <v>19.7</v>
      </c>
    </row>
    <row r="2984" spans="1:2" ht="13.8" x14ac:dyDescent="0.25">
      <c r="A2984" s="10">
        <v>32571</v>
      </c>
      <c r="B2984" s="8">
        <v>19.600000000000001</v>
      </c>
    </row>
    <row r="2985" spans="1:2" ht="13.8" x14ac:dyDescent="0.25">
      <c r="A2985" s="10">
        <v>32572</v>
      </c>
      <c r="B2985" s="8">
        <v>20.3</v>
      </c>
    </row>
    <row r="2986" spans="1:2" ht="13.8" x14ac:dyDescent="0.25">
      <c r="A2986" s="10">
        <v>32573</v>
      </c>
      <c r="B2986" s="8">
        <v>18.3</v>
      </c>
    </row>
    <row r="2987" spans="1:2" ht="13.8" x14ac:dyDescent="0.25">
      <c r="A2987" s="10">
        <v>32574</v>
      </c>
      <c r="B2987" s="8">
        <v>18.899999999999999</v>
      </c>
    </row>
    <row r="2988" spans="1:2" ht="13.8" x14ac:dyDescent="0.25">
      <c r="A2988" s="10">
        <v>32575</v>
      </c>
      <c r="B2988" s="8">
        <v>20.3</v>
      </c>
    </row>
    <row r="2989" spans="1:2" ht="13.8" x14ac:dyDescent="0.25">
      <c r="A2989" s="10">
        <v>32576</v>
      </c>
      <c r="B2989" s="8">
        <v>21.4</v>
      </c>
    </row>
    <row r="2990" spans="1:2" ht="13.8" x14ac:dyDescent="0.25">
      <c r="A2990" s="10">
        <v>32577</v>
      </c>
      <c r="B2990" s="8">
        <v>18.3</v>
      </c>
    </row>
    <row r="2991" spans="1:2" ht="13.8" x14ac:dyDescent="0.25">
      <c r="A2991" s="10">
        <v>32578</v>
      </c>
      <c r="B2991" s="8">
        <v>17.8</v>
      </c>
    </row>
    <row r="2992" spans="1:2" ht="13.8" x14ac:dyDescent="0.25">
      <c r="A2992" s="10">
        <v>32579</v>
      </c>
      <c r="B2992" s="8">
        <v>17.7</v>
      </c>
    </row>
    <row r="2993" spans="1:2" ht="13.8" x14ac:dyDescent="0.25">
      <c r="A2993" s="10">
        <v>32580</v>
      </c>
      <c r="B2993" s="8">
        <v>12.8</v>
      </c>
    </row>
    <row r="2994" spans="1:2" ht="13.8" x14ac:dyDescent="0.25">
      <c r="A2994" s="10">
        <v>32581</v>
      </c>
      <c r="B2994" s="8">
        <v>15.1</v>
      </c>
    </row>
    <row r="2995" spans="1:2" ht="13.8" x14ac:dyDescent="0.25">
      <c r="A2995" s="10">
        <v>32582</v>
      </c>
      <c r="B2995" s="8">
        <v>15</v>
      </c>
    </row>
    <row r="2996" spans="1:2" ht="13.8" x14ac:dyDescent="0.25">
      <c r="A2996" s="10">
        <v>32583</v>
      </c>
      <c r="B2996" s="8">
        <v>14.8</v>
      </c>
    </row>
    <row r="2997" spans="1:2" ht="13.8" x14ac:dyDescent="0.25">
      <c r="A2997" s="10">
        <v>32584</v>
      </c>
      <c r="B2997" s="8">
        <v>12</v>
      </c>
    </row>
    <row r="2998" spans="1:2" ht="13.8" x14ac:dyDescent="0.25">
      <c r="A2998" s="10">
        <v>32585</v>
      </c>
      <c r="B2998" s="8">
        <v>12.5</v>
      </c>
    </row>
    <row r="2999" spans="1:2" ht="13.8" x14ac:dyDescent="0.25">
      <c r="A2999" s="10">
        <v>32586</v>
      </c>
      <c r="B2999" s="8">
        <v>15</v>
      </c>
    </row>
    <row r="3000" spans="1:2" ht="13.8" x14ac:dyDescent="0.25">
      <c r="A3000" s="10">
        <v>32587</v>
      </c>
      <c r="B3000" s="8">
        <v>17.100000000000001</v>
      </c>
    </row>
    <row r="3001" spans="1:2" ht="13.8" x14ac:dyDescent="0.25">
      <c r="A3001" s="10">
        <v>32588</v>
      </c>
      <c r="B3001" s="8">
        <v>17.3</v>
      </c>
    </row>
    <row r="3002" spans="1:2" ht="13.8" x14ac:dyDescent="0.25">
      <c r="A3002" s="10">
        <v>32589</v>
      </c>
      <c r="B3002" s="8">
        <v>16.899999999999999</v>
      </c>
    </row>
    <row r="3003" spans="1:2" ht="13.8" x14ac:dyDescent="0.25">
      <c r="A3003" s="10">
        <v>32590</v>
      </c>
      <c r="B3003" s="8">
        <v>16.5</v>
      </c>
    </row>
    <row r="3004" spans="1:2" ht="13.8" x14ac:dyDescent="0.25">
      <c r="A3004" s="10">
        <v>32591</v>
      </c>
      <c r="B3004" s="8">
        <v>13.6</v>
      </c>
    </row>
    <row r="3005" spans="1:2" ht="13.8" x14ac:dyDescent="0.25">
      <c r="A3005" s="10">
        <v>32592</v>
      </c>
      <c r="B3005" s="8">
        <v>13.2</v>
      </c>
    </row>
    <row r="3006" spans="1:2" ht="13.8" x14ac:dyDescent="0.25">
      <c r="A3006" s="10">
        <v>32593</v>
      </c>
      <c r="B3006" s="8">
        <v>9.4</v>
      </c>
    </row>
    <row r="3007" spans="1:2" ht="13.8" x14ac:dyDescent="0.25">
      <c r="A3007" s="10">
        <v>32594</v>
      </c>
      <c r="B3007" s="8">
        <v>9.5</v>
      </c>
    </row>
    <row r="3008" spans="1:2" ht="13.8" x14ac:dyDescent="0.25">
      <c r="A3008" s="10">
        <v>32595</v>
      </c>
      <c r="B3008" s="8">
        <v>11.8</v>
      </c>
    </row>
    <row r="3009" spans="1:2" ht="13.8" x14ac:dyDescent="0.25">
      <c r="A3009" s="10">
        <v>32596</v>
      </c>
      <c r="B3009" s="8">
        <v>10.4</v>
      </c>
    </row>
    <row r="3010" spans="1:2" ht="13.8" x14ac:dyDescent="0.25">
      <c r="A3010" s="10">
        <v>32597</v>
      </c>
      <c r="B3010" s="8">
        <v>9.6999999999999993</v>
      </c>
    </row>
    <row r="3011" spans="1:2" ht="13.8" x14ac:dyDescent="0.25">
      <c r="A3011" s="10">
        <v>32598</v>
      </c>
      <c r="B3011" s="8">
        <v>12.6</v>
      </c>
    </row>
    <row r="3012" spans="1:2" ht="13.8" x14ac:dyDescent="0.25">
      <c r="A3012" s="10">
        <v>32599</v>
      </c>
      <c r="B3012" s="8">
        <v>13.3</v>
      </c>
    </row>
    <row r="3013" spans="1:2" ht="13.8" x14ac:dyDescent="0.25">
      <c r="A3013" s="10">
        <v>32600</v>
      </c>
      <c r="B3013" s="8">
        <v>15.1</v>
      </c>
    </row>
    <row r="3014" spans="1:2" ht="13.8" x14ac:dyDescent="0.25">
      <c r="A3014" s="10">
        <v>32601</v>
      </c>
      <c r="B3014" s="8">
        <v>14.2</v>
      </c>
    </row>
    <row r="3015" spans="1:2" ht="13.8" x14ac:dyDescent="0.25">
      <c r="A3015" s="10">
        <v>32602</v>
      </c>
      <c r="B3015" s="8">
        <v>14.2</v>
      </c>
    </row>
    <row r="3016" spans="1:2" ht="13.8" x14ac:dyDescent="0.25">
      <c r="A3016" s="10">
        <v>32603</v>
      </c>
      <c r="B3016" s="8">
        <v>19.2</v>
      </c>
    </row>
    <row r="3017" spans="1:2" ht="13.8" x14ac:dyDescent="0.25">
      <c r="A3017" s="10">
        <v>32604</v>
      </c>
      <c r="B3017" s="8">
        <v>12.6</v>
      </c>
    </row>
    <row r="3018" spans="1:2" ht="13.8" x14ac:dyDescent="0.25">
      <c r="A3018" s="10">
        <v>32605</v>
      </c>
      <c r="B3018" s="8">
        <v>14.2</v>
      </c>
    </row>
    <row r="3019" spans="1:2" ht="13.8" x14ac:dyDescent="0.25">
      <c r="A3019" s="10">
        <v>32606</v>
      </c>
      <c r="B3019" s="8">
        <v>11.9</v>
      </c>
    </row>
    <row r="3020" spans="1:2" ht="13.8" x14ac:dyDescent="0.25">
      <c r="A3020" s="10">
        <v>32607</v>
      </c>
      <c r="B3020" s="8">
        <v>13.9</v>
      </c>
    </row>
    <row r="3021" spans="1:2" ht="13.8" x14ac:dyDescent="0.25">
      <c r="A3021" s="10">
        <v>32608</v>
      </c>
      <c r="B3021" s="8">
        <v>13.5</v>
      </c>
    </row>
    <row r="3022" spans="1:2" ht="13.8" x14ac:dyDescent="0.25">
      <c r="A3022" s="10">
        <v>32609</v>
      </c>
      <c r="B3022" s="8">
        <v>15.3</v>
      </c>
    </row>
    <row r="3023" spans="1:2" ht="13.8" x14ac:dyDescent="0.25">
      <c r="A3023" s="10">
        <v>32610</v>
      </c>
      <c r="B3023" s="8">
        <v>13.9</v>
      </c>
    </row>
    <row r="3024" spans="1:2" ht="13.8" x14ac:dyDescent="0.25">
      <c r="A3024" s="10">
        <v>32611</v>
      </c>
      <c r="B3024" s="8">
        <v>14</v>
      </c>
    </row>
    <row r="3025" spans="1:2" ht="13.8" x14ac:dyDescent="0.25">
      <c r="A3025" s="10">
        <v>32612</v>
      </c>
      <c r="B3025" s="8">
        <v>12.9</v>
      </c>
    </row>
    <row r="3026" spans="1:2" ht="13.8" x14ac:dyDescent="0.25">
      <c r="A3026" s="10">
        <v>32613</v>
      </c>
      <c r="B3026" s="8">
        <v>8.5</v>
      </c>
    </row>
    <row r="3027" spans="1:2" ht="13.8" x14ac:dyDescent="0.25">
      <c r="A3027" s="10">
        <v>32614</v>
      </c>
      <c r="B3027" s="8">
        <v>11.4</v>
      </c>
    </row>
    <row r="3028" spans="1:2" ht="13.8" x14ac:dyDescent="0.25">
      <c r="A3028" s="10">
        <v>32615</v>
      </c>
      <c r="B3028" s="8">
        <v>10.9</v>
      </c>
    </row>
    <row r="3029" spans="1:2" ht="13.8" x14ac:dyDescent="0.25">
      <c r="A3029" s="10">
        <v>32616</v>
      </c>
      <c r="B3029" s="8">
        <v>12</v>
      </c>
    </row>
    <row r="3030" spans="1:2" ht="13.8" x14ac:dyDescent="0.25">
      <c r="A3030" s="10">
        <v>32617</v>
      </c>
      <c r="B3030" s="8">
        <v>8.6</v>
      </c>
    </row>
    <row r="3031" spans="1:2" ht="13.8" x14ac:dyDescent="0.25">
      <c r="A3031" s="10">
        <v>32618</v>
      </c>
      <c r="B3031" s="8">
        <v>9</v>
      </c>
    </row>
    <row r="3032" spans="1:2" ht="13.8" x14ac:dyDescent="0.25">
      <c r="A3032" s="10">
        <v>32619</v>
      </c>
      <c r="B3032" s="8">
        <v>9.6</v>
      </c>
    </row>
    <row r="3033" spans="1:2" ht="13.8" x14ac:dyDescent="0.25">
      <c r="A3033" s="10">
        <v>32620</v>
      </c>
      <c r="B3033" s="8">
        <v>10.199999999999999</v>
      </c>
    </row>
    <row r="3034" spans="1:2" ht="13.8" x14ac:dyDescent="0.25">
      <c r="A3034" s="10">
        <v>32621</v>
      </c>
      <c r="B3034" s="8">
        <v>9.8000000000000007</v>
      </c>
    </row>
    <row r="3035" spans="1:2" ht="13.8" x14ac:dyDescent="0.25">
      <c r="A3035" s="10">
        <v>32622</v>
      </c>
      <c r="B3035" s="8">
        <v>8.3000000000000007</v>
      </c>
    </row>
    <row r="3036" spans="1:2" ht="13.8" x14ac:dyDescent="0.25">
      <c r="A3036" s="10">
        <v>32623</v>
      </c>
      <c r="B3036" s="8">
        <v>11</v>
      </c>
    </row>
    <row r="3037" spans="1:2" ht="13.8" x14ac:dyDescent="0.25">
      <c r="A3037" s="10">
        <v>32624</v>
      </c>
      <c r="B3037" s="8">
        <v>11.9</v>
      </c>
    </row>
    <row r="3038" spans="1:2" ht="13.8" x14ac:dyDescent="0.25">
      <c r="A3038" s="10">
        <v>32625</v>
      </c>
      <c r="B3038" s="8">
        <v>14</v>
      </c>
    </row>
    <row r="3039" spans="1:2" ht="13.8" x14ac:dyDescent="0.25">
      <c r="A3039" s="10">
        <v>32626</v>
      </c>
      <c r="B3039" s="8">
        <v>15.8</v>
      </c>
    </row>
    <row r="3040" spans="1:2" ht="13.8" x14ac:dyDescent="0.25">
      <c r="A3040" s="10">
        <v>32627</v>
      </c>
      <c r="B3040" s="8">
        <v>14.5</v>
      </c>
    </row>
    <row r="3041" spans="1:2" ht="13.8" x14ac:dyDescent="0.25">
      <c r="A3041" s="10">
        <v>32628</v>
      </c>
      <c r="B3041" s="8">
        <v>13.2</v>
      </c>
    </row>
    <row r="3042" spans="1:2" ht="13.8" x14ac:dyDescent="0.25">
      <c r="A3042" s="10">
        <v>32629</v>
      </c>
      <c r="B3042" s="8">
        <v>14.2</v>
      </c>
    </row>
    <row r="3043" spans="1:2" ht="13.8" x14ac:dyDescent="0.25">
      <c r="A3043" s="10">
        <v>32630</v>
      </c>
      <c r="B3043" s="8">
        <v>14.6</v>
      </c>
    </row>
    <row r="3044" spans="1:2" ht="13.8" x14ac:dyDescent="0.25">
      <c r="A3044" s="10">
        <v>32631</v>
      </c>
      <c r="B3044" s="8">
        <v>11.8</v>
      </c>
    </row>
    <row r="3045" spans="1:2" ht="13.8" x14ac:dyDescent="0.25">
      <c r="A3045" s="10">
        <v>32632</v>
      </c>
      <c r="B3045" s="8">
        <v>14.4</v>
      </c>
    </row>
    <row r="3046" spans="1:2" ht="13.8" x14ac:dyDescent="0.25">
      <c r="A3046" s="10">
        <v>32633</v>
      </c>
      <c r="B3046" s="8">
        <v>10.4</v>
      </c>
    </row>
    <row r="3047" spans="1:2" ht="13.8" x14ac:dyDescent="0.25">
      <c r="A3047" s="10">
        <v>32634</v>
      </c>
      <c r="B3047" s="8">
        <v>10.3</v>
      </c>
    </row>
    <row r="3048" spans="1:2" ht="13.8" x14ac:dyDescent="0.25">
      <c r="A3048" s="10">
        <v>32635</v>
      </c>
      <c r="B3048" s="8">
        <v>10.8</v>
      </c>
    </row>
    <row r="3049" spans="1:2" ht="13.8" x14ac:dyDescent="0.25">
      <c r="A3049" s="10">
        <v>32636</v>
      </c>
      <c r="B3049" s="8">
        <v>10.5</v>
      </c>
    </row>
    <row r="3050" spans="1:2" ht="13.8" x14ac:dyDescent="0.25">
      <c r="A3050" s="10">
        <v>32637</v>
      </c>
      <c r="B3050" s="8">
        <v>9.5</v>
      </c>
    </row>
    <row r="3051" spans="1:2" ht="13.8" x14ac:dyDescent="0.25">
      <c r="A3051" s="10">
        <v>32638</v>
      </c>
      <c r="B3051" s="8">
        <v>12.5</v>
      </c>
    </row>
    <row r="3052" spans="1:2" ht="13.8" x14ac:dyDescent="0.25">
      <c r="A3052" s="10">
        <v>32639</v>
      </c>
      <c r="B3052" s="8">
        <v>13.7</v>
      </c>
    </row>
    <row r="3053" spans="1:2" ht="13.8" x14ac:dyDescent="0.25">
      <c r="A3053" s="10">
        <v>32640</v>
      </c>
      <c r="B3053" s="8">
        <v>12.7</v>
      </c>
    </row>
    <row r="3054" spans="1:2" ht="13.8" x14ac:dyDescent="0.25">
      <c r="A3054" s="10">
        <v>32641</v>
      </c>
      <c r="B3054" s="8">
        <v>11.9</v>
      </c>
    </row>
    <row r="3055" spans="1:2" ht="13.8" x14ac:dyDescent="0.25">
      <c r="A3055" s="10">
        <v>32642</v>
      </c>
      <c r="B3055" s="8">
        <v>11.4</v>
      </c>
    </row>
    <row r="3056" spans="1:2" ht="13.8" x14ac:dyDescent="0.25">
      <c r="A3056" s="10">
        <v>32643</v>
      </c>
      <c r="B3056" s="8">
        <v>9.6999999999999993</v>
      </c>
    </row>
    <row r="3057" spans="1:2" ht="13.8" x14ac:dyDescent="0.25">
      <c r="A3057" s="10">
        <v>32644</v>
      </c>
      <c r="B3057" s="8">
        <v>8.3000000000000007</v>
      </c>
    </row>
    <row r="3058" spans="1:2" ht="13.8" x14ac:dyDescent="0.25">
      <c r="A3058" s="10">
        <v>32645</v>
      </c>
      <c r="B3058" s="8">
        <v>8.1</v>
      </c>
    </row>
    <row r="3059" spans="1:2" ht="13.8" x14ac:dyDescent="0.25">
      <c r="A3059" s="10">
        <v>32646</v>
      </c>
      <c r="B3059" s="8">
        <v>11.7</v>
      </c>
    </row>
    <row r="3060" spans="1:2" ht="13.8" x14ac:dyDescent="0.25">
      <c r="A3060" s="10">
        <v>32647</v>
      </c>
      <c r="B3060" s="8">
        <v>11.6</v>
      </c>
    </row>
    <row r="3061" spans="1:2" ht="13.8" x14ac:dyDescent="0.25">
      <c r="A3061" s="10">
        <v>32648</v>
      </c>
      <c r="B3061" s="8">
        <v>7.4</v>
      </c>
    </row>
    <row r="3062" spans="1:2" ht="13.8" x14ac:dyDescent="0.25">
      <c r="A3062" s="10">
        <v>32649</v>
      </c>
      <c r="B3062" s="8">
        <v>5.2</v>
      </c>
    </row>
    <row r="3063" spans="1:2" ht="13.8" x14ac:dyDescent="0.25">
      <c r="A3063" s="10">
        <v>32650</v>
      </c>
      <c r="B3063" s="8">
        <v>11</v>
      </c>
    </row>
    <row r="3064" spans="1:2" ht="13.8" x14ac:dyDescent="0.25">
      <c r="A3064" s="10">
        <v>32651</v>
      </c>
      <c r="B3064" s="8">
        <v>9.5</v>
      </c>
    </row>
    <row r="3065" spans="1:2" ht="13.8" x14ac:dyDescent="0.25">
      <c r="A3065" s="10">
        <v>32652</v>
      </c>
      <c r="B3065" s="8">
        <v>9.1999999999999993</v>
      </c>
    </row>
    <row r="3066" spans="1:2" ht="13.8" x14ac:dyDescent="0.25">
      <c r="A3066" s="10">
        <v>32653</v>
      </c>
      <c r="B3066" s="8">
        <v>10.7</v>
      </c>
    </row>
    <row r="3067" spans="1:2" ht="13.8" x14ac:dyDescent="0.25">
      <c r="A3067" s="10">
        <v>32654</v>
      </c>
      <c r="B3067" s="8">
        <v>9</v>
      </c>
    </row>
    <row r="3068" spans="1:2" ht="13.8" x14ac:dyDescent="0.25">
      <c r="A3068" s="10">
        <v>32655</v>
      </c>
      <c r="B3068" s="8">
        <v>10.199999999999999</v>
      </c>
    </row>
    <row r="3069" spans="1:2" ht="13.8" x14ac:dyDescent="0.25">
      <c r="A3069" s="10">
        <v>32656</v>
      </c>
      <c r="B3069" s="8">
        <v>10.3</v>
      </c>
    </row>
    <row r="3070" spans="1:2" ht="13.8" x14ac:dyDescent="0.25">
      <c r="A3070" s="10">
        <v>32657</v>
      </c>
      <c r="B3070" s="8">
        <v>12.1</v>
      </c>
    </row>
    <row r="3071" spans="1:2" ht="13.8" x14ac:dyDescent="0.25">
      <c r="A3071" s="10">
        <v>32658</v>
      </c>
      <c r="B3071" s="8">
        <v>13.2</v>
      </c>
    </row>
    <row r="3072" spans="1:2" ht="13.8" x14ac:dyDescent="0.25">
      <c r="A3072" s="10">
        <v>32659</v>
      </c>
      <c r="B3072" s="8">
        <v>6.6</v>
      </c>
    </row>
    <row r="3073" spans="1:2" ht="13.8" x14ac:dyDescent="0.25">
      <c r="A3073" s="10">
        <v>32660</v>
      </c>
      <c r="B3073" s="8">
        <v>2.2999999999999998</v>
      </c>
    </row>
    <row r="3074" spans="1:2" ht="13.8" x14ac:dyDescent="0.25">
      <c r="A3074" s="10">
        <v>32661</v>
      </c>
      <c r="B3074" s="8">
        <v>1.4</v>
      </c>
    </row>
    <row r="3075" spans="1:2" ht="13.8" x14ac:dyDescent="0.25">
      <c r="A3075" s="10">
        <v>32662</v>
      </c>
      <c r="B3075" s="8">
        <v>2.1</v>
      </c>
    </row>
    <row r="3076" spans="1:2" ht="13.8" x14ac:dyDescent="0.25">
      <c r="A3076" s="10">
        <v>32663</v>
      </c>
      <c r="B3076" s="8">
        <v>6.6</v>
      </c>
    </row>
    <row r="3077" spans="1:2" ht="13.8" x14ac:dyDescent="0.25">
      <c r="A3077" s="10">
        <v>32664</v>
      </c>
      <c r="B3077" s="8">
        <v>8.9</v>
      </c>
    </row>
    <row r="3078" spans="1:2" ht="13.8" x14ac:dyDescent="0.25">
      <c r="A3078" s="10">
        <v>32665</v>
      </c>
      <c r="B3078" s="8">
        <v>7.8</v>
      </c>
    </row>
    <row r="3079" spans="1:2" ht="13.8" x14ac:dyDescent="0.25">
      <c r="A3079" s="10">
        <v>32666</v>
      </c>
      <c r="B3079" s="8">
        <v>9</v>
      </c>
    </row>
    <row r="3080" spans="1:2" ht="13.8" x14ac:dyDescent="0.25">
      <c r="A3080" s="10">
        <v>32667</v>
      </c>
      <c r="B3080" s="8">
        <v>10.3</v>
      </c>
    </row>
    <row r="3081" spans="1:2" ht="13.8" x14ac:dyDescent="0.25">
      <c r="A3081" s="10">
        <v>32668</v>
      </c>
      <c r="B3081" s="8">
        <v>7.9</v>
      </c>
    </row>
    <row r="3082" spans="1:2" ht="13.8" x14ac:dyDescent="0.25">
      <c r="A3082" s="10">
        <v>32669</v>
      </c>
      <c r="B3082" s="8">
        <v>7.2</v>
      </c>
    </row>
    <row r="3083" spans="1:2" ht="13.8" x14ac:dyDescent="0.25">
      <c r="A3083" s="10">
        <v>32670</v>
      </c>
      <c r="B3083" s="8">
        <v>8.6</v>
      </c>
    </row>
    <row r="3084" spans="1:2" ht="13.8" x14ac:dyDescent="0.25">
      <c r="A3084" s="10">
        <v>32671</v>
      </c>
      <c r="B3084" s="8">
        <v>8.8000000000000007</v>
      </c>
    </row>
    <row r="3085" spans="1:2" ht="13.8" x14ac:dyDescent="0.25">
      <c r="A3085" s="10">
        <v>32672</v>
      </c>
      <c r="B3085" s="8">
        <v>6.2</v>
      </c>
    </row>
    <row r="3086" spans="1:2" ht="13.8" x14ac:dyDescent="0.25">
      <c r="A3086" s="10">
        <v>32673</v>
      </c>
      <c r="B3086" s="8">
        <v>9.5</v>
      </c>
    </row>
    <row r="3087" spans="1:2" ht="13.8" x14ac:dyDescent="0.25">
      <c r="A3087" s="10">
        <v>32674</v>
      </c>
      <c r="B3087" s="8">
        <v>10.199999999999999</v>
      </c>
    </row>
    <row r="3088" spans="1:2" ht="13.8" x14ac:dyDescent="0.25">
      <c r="A3088" s="10">
        <v>32675</v>
      </c>
      <c r="B3088" s="8">
        <v>9.6999999999999993</v>
      </c>
    </row>
    <row r="3089" spans="1:2" ht="13.8" x14ac:dyDescent="0.25">
      <c r="A3089" s="10">
        <v>32676</v>
      </c>
      <c r="B3089" s="8">
        <v>11.2</v>
      </c>
    </row>
    <row r="3090" spans="1:2" ht="13.8" x14ac:dyDescent="0.25">
      <c r="A3090" s="10">
        <v>32677</v>
      </c>
      <c r="B3090" s="8">
        <v>10.199999999999999</v>
      </c>
    </row>
    <row r="3091" spans="1:2" ht="13.8" x14ac:dyDescent="0.25">
      <c r="A3091" s="10">
        <v>32678</v>
      </c>
      <c r="B3091" s="8">
        <v>10.1</v>
      </c>
    </row>
    <row r="3092" spans="1:2" ht="13.8" x14ac:dyDescent="0.25">
      <c r="A3092" s="10">
        <v>32679</v>
      </c>
      <c r="B3092" s="8">
        <v>8.1</v>
      </c>
    </row>
    <row r="3093" spans="1:2" ht="13.8" x14ac:dyDescent="0.25">
      <c r="A3093" s="10">
        <v>32680</v>
      </c>
      <c r="B3093" s="8">
        <v>6.6</v>
      </c>
    </row>
    <row r="3094" spans="1:2" ht="13.8" x14ac:dyDescent="0.25">
      <c r="A3094" s="10">
        <v>32681</v>
      </c>
      <c r="B3094" s="8">
        <v>5</v>
      </c>
    </row>
    <row r="3095" spans="1:2" ht="13.8" x14ac:dyDescent="0.25">
      <c r="A3095" s="10">
        <v>32682</v>
      </c>
      <c r="B3095" s="8">
        <v>4.7</v>
      </c>
    </row>
    <row r="3096" spans="1:2" ht="13.8" x14ac:dyDescent="0.25">
      <c r="A3096" s="10">
        <v>32683</v>
      </c>
      <c r="B3096" s="8">
        <v>5.3</v>
      </c>
    </row>
    <row r="3097" spans="1:2" ht="13.8" x14ac:dyDescent="0.25">
      <c r="A3097" s="10">
        <v>32684</v>
      </c>
      <c r="B3097" s="8">
        <v>4.5</v>
      </c>
    </row>
    <row r="3098" spans="1:2" ht="13.8" x14ac:dyDescent="0.25">
      <c r="A3098" s="10">
        <v>32685</v>
      </c>
      <c r="B3098" s="8">
        <v>2.2999999999999998</v>
      </c>
    </row>
    <row r="3099" spans="1:2" ht="13.8" x14ac:dyDescent="0.25">
      <c r="A3099" s="10">
        <v>32686</v>
      </c>
      <c r="B3099" s="8">
        <v>1.4</v>
      </c>
    </row>
    <row r="3100" spans="1:2" ht="13.8" x14ac:dyDescent="0.25">
      <c r="A3100" s="10">
        <v>32687</v>
      </c>
      <c r="B3100" s="8">
        <v>0.5</v>
      </c>
    </row>
    <row r="3101" spans="1:2" ht="13.8" x14ac:dyDescent="0.25">
      <c r="A3101" s="10">
        <v>32688</v>
      </c>
      <c r="B3101" s="8">
        <v>2.4</v>
      </c>
    </row>
    <row r="3102" spans="1:2" ht="13.8" x14ac:dyDescent="0.25">
      <c r="A3102" s="10">
        <v>32689</v>
      </c>
      <c r="B3102" s="8">
        <v>8</v>
      </c>
    </row>
    <row r="3103" spans="1:2" ht="13.8" x14ac:dyDescent="0.25">
      <c r="A3103" s="10">
        <v>32690</v>
      </c>
      <c r="B3103" s="8">
        <v>6</v>
      </c>
    </row>
    <row r="3104" spans="1:2" ht="13.8" x14ac:dyDescent="0.25">
      <c r="A3104" s="10">
        <v>32691</v>
      </c>
      <c r="B3104" s="8">
        <v>7.1</v>
      </c>
    </row>
    <row r="3105" spans="1:2" ht="13.8" x14ac:dyDescent="0.25">
      <c r="A3105" s="10">
        <v>32692</v>
      </c>
      <c r="B3105" s="8">
        <v>9.6999999999999993</v>
      </c>
    </row>
    <row r="3106" spans="1:2" ht="13.8" x14ac:dyDescent="0.25">
      <c r="A3106" s="10">
        <v>32693</v>
      </c>
      <c r="B3106" s="8">
        <v>6.9</v>
      </c>
    </row>
    <row r="3107" spans="1:2" ht="13.8" x14ac:dyDescent="0.25">
      <c r="A3107" s="10">
        <v>32694</v>
      </c>
      <c r="B3107" s="8">
        <v>5.3</v>
      </c>
    </row>
    <row r="3108" spans="1:2" ht="13.8" x14ac:dyDescent="0.25">
      <c r="A3108" s="10">
        <v>32695</v>
      </c>
      <c r="B3108" s="8">
        <v>7</v>
      </c>
    </row>
    <row r="3109" spans="1:2" ht="13.8" x14ac:dyDescent="0.25">
      <c r="A3109" s="10">
        <v>32696</v>
      </c>
      <c r="B3109" s="8">
        <v>6.2</v>
      </c>
    </row>
    <row r="3110" spans="1:2" ht="13.8" x14ac:dyDescent="0.25">
      <c r="A3110" s="10">
        <v>32697</v>
      </c>
      <c r="B3110" s="8">
        <v>7</v>
      </c>
    </row>
    <row r="3111" spans="1:2" ht="13.8" x14ac:dyDescent="0.25">
      <c r="A3111" s="10">
        <v>32698</v>
      </c>
      <c r="B3111" s="8">
        <v>9.6999999999999993</v>
      </c>
    </row>
    <row r="3112" spans="1:2" ht="13.8" x14ac:dyDescent="0.25">
      <c r="A3112" s="10">
        <v>32699</v>
      </c>
      <c r="B3112" s="8">
        <v>8</v>
      </c>
    </row>
    <row r="3113" spans="1:2" ht="13.8" x14ac:dyDescent="0.25">
      <c r="A3113" s="10">
        <v>32700</v>
      </c>
      <c r="B3113" s="8">
        <v>8.5</v>
      </c>
    </row>
    <row r="3114" spans="1:2" ht="13.8" x14ac:dyDescent="0.25">
      <c r="A3114" s="10">
        <v>32701</v>
      </c>
      <c r="B3114" s="8">
        <v>7.1</v>
      </c>
    </row>
    <row r="3115" spans="1:2" ht="13.8" x14ac:dyDescent="0.25">
      <c r="A3115" s="10">
        <v>32702</v>
      </c>
      <c r="B3115" s="8">
        <v>7.5</v>
      </c>
    </row>
    <row r="3116" spans="1:2" ht="13.8" x14ac:dyDescent="0.25">
      <c r="A3116" s="10">
        <v>32703</v>
      </c>
      <c r="B3116" s="8">
        <v>3.3</v>
      </c>
    </row>
    <row r="3117" spans="1:2" ht="13.8" x14ac:dyDescent="0.25">
      <c r="A3117" s="10">
        <v>32704</v>
      </c>
      <c r="B3117" s="8">
        <v>1.8</v>
      </c>
    </row>
    <row r="3118" spans="1:2" ht="13.8" x14ac:dyDescent="0.25">
      <c r="A3118" s="10">
        <v>32705</v>
      </c>
      <c r="B3118" s="8">
        <v>2.6</v>
      </c>
    </row>
    <row r="3119" spans="1:2" ht="13.8" x14ac:dyDescent="0.25">
      <c r="A3119" s="10">
        <v>32706</v>
      </c>
      <c r="B3119" s="8">
        <v>5.3</v>
      </c>
    </row>
    <row r="3120" spans="1:2" ht="13.8" x14ac:dyDescent="0.25">
      <c r="A3120" s="10">
        <v>32707</v>
      </c>
      <c r="B3120" s="8">
        <v>5.8</v>
      </c>
    </row>
    <row r="3121" spans="1:2" ht="13.8" x14ac:dyDescent="0.25">
      <c r="A3121" s="10">
        <v>32708</v>
      </c>
      <c r="B3121" s="8">
        <v>5.8</v>
      </c>
    </row>
    <row r="3122" spans="1:2" ht="13.8" x14ac:dyDescent="0.25">
      <c r="A3122" s="10">
        <v>32709</v>
      </c>
      <c r="B3122" s="8">
        <v>7.2</v>
      </c>
    </row>
    <row r="3123" spans="1:2" ht="13.8" x14ac:dyDescent="0.25">
      <c r="A3123" s="10">
        <v>32710</v>
      </c>
      <c r="B3123" s="8">
        <v>5.3</v>
      </c>
    </row>
    <row r="3124" spans="1:2" ht="13.8" x14ac:dyDescent="0.25">
      <c r="A3124" s="10">
        <v>32711</v>
      </c>
      <c r="B3124" s="8">
        <v>1.6</v>
      </c>
    </row>
    <row r="3125" spans="1:2" ht="13.8" x14ac:dyDescent="0.25">
      <c r="A3125" s="10">
        <v>32712</v>
      </c>
      <c r="B3125" s="8">
        <v>3.1</v>
      </c>
    </row>
    <row r="3126" spans="1:2" ht="13.8" x14ac:dyDescent="0.25">
      <c r="A3126" s="10">
        <v>32713</v>
      </c>
      <c r="B3126" s="8">
        <v>5.3</v>
      </c>
    </row>
    <row r="3127" spans="1:2" ht="13.8" x14ac:dyDescent="0.25">
      <c r="A3127" s="10">
        <v>32714</v>
      </c>
      <c r="B3127" s="8">
        <v>7.7</v>
      </c>
    </row>
    <row r="3128" spans="1:2" ht="13.8" x14ac:dyDescent="0.25">
      <c r="A3128" s="10">
        <v>32715</v>
      </c>
      <c r="B3128" s="8">
        <v>4.2</v>
      </c>
    </row>
    <row r="3129" spans="1:2" ht="13.8" x14ac:dyDescent="0.25">
      <c r="A3129" s="10">
        <v>32716</v>
      </c>
      <c r="B3129" s="8">
        <v>5.5</v>
      </c>
    </row>
    <row r="3130" spans="1:2" ht="13.8" x14ac:dyDescent="0.25">
      <c r="A3130" s="10">
        <v>32717</v>
      </c>
      <c r="B3130" s="8">
        <v>9</v>
      </c>
    </row>
    <row r="3131" spans="1:2" ht="13.8" x14ac:dyDescent="0.25">
      <c r="A3131" s="10">
        <v>32718</v>
      </c>
      <c r="B3131" s="8">
        <v>11.2</v>
      </c>
    </row>
    <row r="3132" spans="1:2" ht="13.8" x14ac:dyDescent="0.25">
      <c r="A3132" s="10">
        <v>32719</v>
      </c>
      <c r="B3132" s="8">
        <v>8</v>
      </c>
    </row>
    <row r="3133" spans="1:2" ht="13.8" x14ac:dyDescent="0.25">
      <c r="A3133" s="10">
        <v>32720</v>
      </c>
      <c r="B3133" s="8">
        <v>7.6</v>
      </c>
    </row>
    <row r="3134" spans="1:2" ht="13.8" x14ac:dyDescent="0.25">
      <c r="A3134" s="10">
        <v>32721</v>
      </c>
      <c r="B3134" s="8">
        <v>3.7</v>
      </c>
    </row>
    <row r="3135" spans="1:2" ht="13.8" x14ac:dyDescent="0.25">
      <c r="A3135" s="10">
        <v>32722</v>
      </c>
      <c r="B3135" s="8">
        <v>7.5</v>
      </c>
    </row>
    <row r="3136" spans="1:2" ht="13.8" x14ac:dyDescent="0.25">
      <c r="A3136" s="10">
        <v>32723</v>
      </c>
      <c r="B3136" s="8">
        <v>8.1</v>
      </c>
    </row>
    <row r="3137" spans="1:2" ht="13.8" x14ac:dyDescent="0.25">
      <c r="A3137" s="10">
        <v>32724</v>
      </c>
      <c r="B3137" s="8">
        <v>8.4</v>
      </c>
    </row>
    <row r="3138" spans="1:2" ht="13.8" x14ac:dyDescent="0.25">
      <c r="A3138" s="10">
        <v>32725</v>
      </c>
      <c r="B3138" s="8">
        <v>7.1</v>
      </c>
    </row>
    <row r="3139" spans="1:2" ht="13.8" x14ac:dyDescent="0.25">
      <c r="A3139" s="10">
        <v>32726</v>
      </c>
      <c r="B3139" s="8">
        <v>7.6</v>
      </c>
    </row>
    <row r="3140" spans="1:2" ht="13.8" x14ac:dyDescent="0.25">
      <c r="A3140" s="10">
        <v>32727</v>
      </c>
      <c r="B3140" s="8">
        <v>7.6</v>
      </c>
    </row>
    <row r="3141" spans="1:2" ht="13.8" x14ac:dyDescent="0.25">
      <c r="A3141" s="10">
        <v>32728</v>
      </c>
      <c r="B3141" s="8">
        <v>5.6</v>
      </c>
    </row>
    <row r="3142" spans="1:2" ht="13.8" x14ac:dyDescent="0.25">
      <c r="A3142" s="10">
        <v>32729</v>
      </c>
      <c r="B3142" s="8">
        <v>7</v>
      </c>
    </row>
    <row r="3143" spans="1:2" ht="13.8" x14ac:dyDescent="0.25">
      <c r="A3143" s="10">
        <v>32730</v>
      </c>
      <c r="B3143" s="8">
        <v>10.5</v>
      </c>
    </row>
    <row r="3144" spans="1:2" ht="13.8" x14ac:dyDescent="0.25">
      <c r="A3144" s="10">
        <v>32731</v>
      </c>
      <c r="B3144" s="8">
        <v>7.3</v>
      </c>
    </row>
    <row r="3145" spans="1:2" ht="13.8" x14ac:dyDescent="0.25">
      <c r="A3145" s="10">
        <v>32732</v>
      </c>
      <c r="B3145" s="8">
        <v>7.8</v>
      </c>
    </row>
    <row r="3146" spans="1:2" ht="13.8" x14ac:dyDescent="0.25">
      <c r="A3146" s="10">
        <v>32733</v>
      </c>
      <c r="B3146" s="8">
        <v>5.8</v>
      </c>
    </row>
    <row r="3147" spans="1:2" ht="13.8" x14ac:dyDescent="0.25">
      <c r="A3147" s="10">
        <v>32734</v>
      </c>
      <c r="B3147" s="8">
        <v>3.8</v>
      </c>
    </row>
    <row r="3148" spans="1:2" ht="13.8" x14ac:dyDescent="0.25">
      <c r="A3148" s="10">
        <v>32735</v>
      </c>
      <c r="B3148" s="8">
        <v>5.8</v>
      </c>
    </row>
    <row r="3149" spans="1:2" ht="13.8" x14ac:dyDescent="0.25">
      <c r="A3149" s="10">
        <v>32736</v>
      </c>
      <c r="B3149" s="8">
        <v>6.7</v>
      </c>
    </row>
    <row r="3150" spans="1:2" ht="13.8" x14ac:dyDescent="0.25">
      <c r="A3150" s="10">
        <v>32737</v>
      </c>
      <c r="B3150" s="8">
        <v>6.6</v>
      </c>
    </row>
    <row r="3151" spans="1:2" ht="13.8" x14ac:dyDescent="0.25">
      <c r="A3151" s="10">
        <v>32738</v>
      </c>
      <c r="B3151" s="8">
        <v>6.6</v>
      </c>
    </row>
    <row r="3152" spans="1:2" ht="13.8" x14ac:dyDescent="0.25">
      <c r="A3152" s="10">
        <v>32739</v>
      </c>
      <c r="B3152" s="8">
        <v>9</v>
      </c>
    </row>
    <row r="3153" spans="1:2" ht="13.8" x14ac:dyDescent="0.25">
      <c r="A3153" s="10">
        <v>32740</v>
      </c>
      <c r="B3153" s="8">
        <v>8.1</v>
      </c>
    </row>
    <row r="3154" spans="1:2" ht="13.8" x14ac:dyDescent="0.25">
      <c r="A3154" s="10">
        <v>32741</v>
      </c>
      <c r="B3154" s="8">
        <v>5.0999999999999996</v>
      </c>
    </row>
    <row r="3155" spans="1:2" ht="13.8" x14ac:dyDescent="0.25">
      <c r="A3155" s="10">
        <v>32742</v>
      </c>
      <c r="B3155" s="8">
        <v>8.6</v>
      </c>
    </row>
    <row r="3156" spans="1:2" ht="13.8" x14ac:dyDescent="0.25">
      <c r="A3156" s="10">
        <v>32743</v>
      </c>
      <c r="B3156" s="8">
        <v>7</v>
      </c>
    </row>
    <row r="3157" spans="1:2" ht="13.8" x14ac:dyDescent="0.25">
      <c r="A3157" s="10">
        <v>32744</v>
      </c>
      <c r="B3157" s="8">
        <v>5.5</v>
      </c>
    </row>
    <row r="3158" spans="1:2" ht="13.8" x14ac:dyDescent="0.25">
      <c r="A3158" s="10">
        <v>32745</v>
      </c>
      <c r="B3158" s="8">
        <v>7.4</v>
      </c>
    </row>
    <row r="3159" spans="1:2" ht="13.8" x14ac:dyDescent="0.25">
      <c r="A3159" s="10">
        <v>32746</v>
      </c>
      <c r="B3159" s="8">
        <v>6.2</v>
      </c>
    </row>
    <row r="3160" spans="1:2" ht="13.8" x14ac:dyDescent="0.25">
      <c r="A3160" s="10">
        <v>32747</v>
      </c>
      <c r="B3160" s="8">
        <v>4.2</v>
      </c>
    </row>
    <row r="3161" spans="1:2" ht="13.8" x14ac:dyDescent="0.25">
      <c r="A3161" s="10">
        <v>32748</v>
      </c>
      <c r="B3161" s="8">
        <v>6.3</v>
      </c>
    </row>
    <row r="3162" spans="1:2" ht="13.8" x14ac:dyDescent="0.25">
      <c r="A3162" s="10">
        <v>32749</v>
      </c>
      <c r="B3162" s="8">
        <v>7</v>
      </c>
    </row>
    <row r="3163" spans="1:2" ht="13.8" x14ac:dyDescent="0.25">
      <c r="A3163" s="10">
        <v>32750</v>
      </c>
      <c r="B3163" s="8">
        <v>4</v>
      </c>
    </row>
    <row r="3164" spans="1:2" ht="13.8" x14ac:dyDescent="0.25">
      <c r="A3164" s="10">
        <v>32751</v>
      </c>
      <c r="B3164" s="8">
        <v>8</v>
      </c>
    </row>
    <row r="3165" spans="1:2" ht="13.8" x14ac:dyDescent="0.25">
      <c r="A3165" s="10">
        <v>32752</v>
      </c>
      <c r="B3165" s="8">
        <v>8.8000000000000007</v>
      </c>
    </row>
    <row r="3166" spans="1:2" ht="13.8" x14ac:dyDescent="0.25">
      <c r="A3166" s="10">
        <v>32753</v>
      </c>
      <c r="B3166" s="8">
        <v>8.8000000000000007</v>
      </c>
    </row>
    <row r="3167" spans="1:2" ht="13.8" x14ac:dyDescent="0.25">
      <c r="A3167" s="10">
        <v>32754</v>
      </c>
      <c r="B3167" s="8">
        <v>6.1</v>
      </c>
    </row>
    <row r="3168" spans="1:2" ht="13.8" x14ac:dyDescent="0.25">
      <c r="A3168" s="10">
        <v>32755</v>
      </c>
      <c r="B3168" s="8">
        <v>8.6</v>
      </c>
    </row>
    <row r="3169" spans="1:2" ht="13.8" x14ac:dyDescent="0.25">
      <c r="A3169" s="10">
        <v>32756</v>
      </c>
      <c r="B3169" s="8">
        <v>8.9</v>
      </c>
    </row>
    <row r="3170" spans="1:2" ht="13.8" x14ac:dyDescent="0.25">
      <c r="A3170" s="10">
        <v>32757</v>
      </c>
      <c r="B3170" s="8">
        <v>7.8</v>
      </c>
    </row>
    <row r="3171" spans="1:2" ht="13.8" x14ac:dyDescent="0.25">
      <c r="A3171" s="10">
        <v>32758</v>
      </c>
      <c r="B3171" s="8">
        <v>5</v>
      </c>
    </row>
    <row r="3172" spans="1:2" ht="13.8" x14ac:dyDescent="0.25">
      <c r="A3172" s="10">
        <v>32759</v>
      </c>
      <c r="B3172" s="8">
        <v>7</v>
      </c>
    </row>
    <row r="3173" spans="1:2" ht="13.8" x14ac:dyDescent="0.25">
      <c r="A3173" s="10">
        <v>32760</v>
      </c>
      <c r="B3173" s="8">
        <v>13.3</v>
      </c>
    </row>
    <row r="3174" spans="1:2" ht="13.8" x14ac:dyDescent="0.25">
      <c r="A3174" s="10">
        <v>32761</v>
      </c>
      <c r="B3174" s="8">
        <v>7.9</v>
      </c>
    </row>
    <row r="3175" spans="1:2" ht="13.8" x14ac:dyDescent="0.25">
      <c r="A3175" s="10">
        <v>32762</v>
      </c>
      <c r="B3175" s="8">
        <v>7.5</v>
      </c>
    </row>
    <row r="3176" spans="1:2" ht="13.8" x14ac:dyDescent="0.25">
      <c r="A3176" s="10">
        <v>32763</v>
      </c>
      <c r="B3176" s="8">
        <v>8.3000000000000007</v>
      </c>
    </row>
    <row r="3177" spans="1:2" ht="13.8" x14ac:dyDescent="0.25">
      <c r="A3177" s="10">
        <v>32764</v>
      </c>
      <c r="B3177" s="8">
        <v>7.2</v>
      </c>
    </row>
    <row r="3178" spans="1:2" ht="13.8" x14ac:dyDescent="0.25">
      <c r="A3178" s="10">
        <v>32765</v>
      </c>
      <c r="B3178" s="8">
        <v>6.5</v>
      </c>
    </row>
    <row r="3179" spans="1:2" ht="13.8" x14ac:dyDescent="0.25">
      <c r="A3179" s="10">
        <v>32766</v>
      </c>
      <c r="B3179" s="8">
        <v>8.9</v>
      </c>
    </row>
    <row r="3180" spans="1:2" ht="13.8" x14ac:dyDescent="0.25">
      <c r="A3180" s="10">
        <v>32767</v>
      </c>
      <c r="B3180" s="8">
        <v>7.4</v>
      </c>
    </row>
    <row r="3181" spans="1:2" ht="13.8" x14ac:dyDescent="0.25">
      <c r="A3181" s="10">
        <v>32768</v>
      </c>
      <c r="B3181" s="8">
        <v>9.9</v>
      </c>
    </row>
    <row r="3182" spans="1:2" ht="13.8" x14ac:dyDescent="0.25">
      <c r="A3182" s="10">
        <v>32769</v>
      </c>
      <c r="B3182" s="8">
        <v>9.3000000000000007</v>
      </c>
    </row>
    <row r="3183" spans="1:2" ht="13.8" x14ac:dyDescent="0.25">
      <c r="A3183" s="10">
        <v>32770</v>
      </c>
      <c r="B3183" s="8">
        <v>10.6</v>
      </c>
    </row>
    <row r="3184" spans="1:2" ht="13.8" x14ac:dyDescent="0.25">
      <c r="A3184" s="10">
        <v>32771</v>
      </c>
      <c r="B3184" s="8">
        <v>8.6</v>
      </c>
    </row>
    <row r="3185" spans="1:2" ht="13.8" x14ac:dyDescent="0.25">
      <c r="A3185" s="10">
        <v>32772</v>
      </c>
      <c r="B3185" s="8">
        <v>7.2</v>
      </c>
    </row>
    <row r="3186" spans="1:2" ht="13.8" x14ac:dyDescent="0.25">
      <c r="A3186" s="10">
        <v>32773</v>
      </c>
      <c r="B3186" s="8">
        <v>12.6</v>
      </c>
    </row>
    <row r="3187" spans="1:2" ht="13.8" x14ac:dyDescent="0.25">
      <c r="A3187" s="10">
        <v>32774</v>
      </c>
      <c r="B3187" s="8">
        <v>7.8</v>
      </c>
    </row>
    <row r="3188" spans="1:2" ht="13.8" x14ac:dyDescent="0.25">
      <c r="A3188" s="10">
        <v>32775</v>
      </c>
      <c r="B3188" s="8">
        <v>6.3</v>
      </c>
    </row>
    <row r="3189" spans="1:2" ht="13.8" x14ac:dyDescent="0.25">
      <c r="A3189" s="10">
        <v>32776</v>
      </c>
      <c r="B3189" s="8">
        <v>9.1999999999999993</v>
      </c>
    </row>
    <row r="3190" spans="1:2" ht="13.8" x14ac:dyDescent="0.25">
      <c r="A3190" s="10">
        <v>32777</v>
      </c>
      <c r="B3190" s="8">
        <v>5.8</v>
      </c>
    </row>
    <row r="3191" spans="1:2" ht="13.8" x14ac:dyDescent="0.25">
      <c r="A3191" s="10">
        <v>32778</v>
      </c>
      <c r="B3191" s="8">
        <v>9</v>
      </c>
    </row>
    <row r="3192" spans="1:2" ht="13.8" x14ac:dyDescent="0.25">
      <c r="A3192" s="10">
        <v>32779</v>
      </c>
      <c r="B3192" s="8">
        <v>5</v>
      </c>
    </row>
    <row r="3193" spans="1:2" ht="13.8" x14ac:dyDescent="0.25">
      <c r="A3193" s="10">
        <v>32780</v>
      </c>
      <c r="B3193" s="8">
        <v>11.9</v>
      </c>
    </row>
    <row r="3194" spans="1:2" ht="13.8" x14ac:dyDescent="0.25">
      <c r="A3194" s="10">
        <v>32781</v>
      </c>
      <c r="B3194" s="8">
        <v>13.4</v>
      </c>
    </row>
    <row r="3195" spans="1:2" ht="13.8" x14ac:dyDescent="0.25">
      <c r="A3195" s="10">
        <v>32782</v>
      </c>
      <c r="B3195" s="8">
        <v>10.5</v>
      </c>
    </row>
    <row r="3196" spans="1:2" ht="13.8" x14ac:dyDescent="0.25">
      <c r="A3196" s="10">
        <v>32783</v>
      </c>
      <c r="B3196" s="8">
        <v>6.2</v>
      </c>
    </row>
    <row r="3197" spans="1:2" ht="13.8" x14ac:dyDescent="0.25">
      <c r="A3197" s="10">
        <v>32784</v>
      </c>
      <c r="B3197" s="8">
        <v>5.0999999999999996</v>
      </c>
    </row>
    <row r="3198" spans="1:2" ht="13.8" x14ac:dyDescent="0.25">
      <c r="A3198" s="10">
        <v>32785</v>
      </c>
      <c r="B3198" s="8">
        <v>9.5</v>
      </c>
    </row>
    <row r="3199" spans="1:2" ht="13.8" x14ac:dyDescent="0.25">
      <c r="A3199" s="10">
        <v>32786</v>
      </c>
      <c r="B3199" s="8">
        <v>11.7</v>
      </c>
    </row>
    <row r="3200" spans="1:2" ht="13.8" x14ac:dyDescent="0.25">
      <c r="A3200" s="10">
        <v>32787</v>
      </c>
      <c r="B3200" s="8">
        <v>9.1999999999999993</v>
      </c>
    </row>
    <row r="3201" spans="1:2" ht="13.8" x14ac:dyDescent="0.25">
      <c r="A3201" s="10">
        <v>32788</v>
      </c>
      <c r="B3201" s="8">
        <v>7.3</v>
      </c>
    </row>
    <row r="3202" spans="1:2" ht="13.8" x14ac:dyDescent="0.25">
      <c r="A3202" s="10">
        <v>32789</v>
      </c>
      <c r="B3202" s="8">
        <v>9.6999999999999993</v>
      </c>
    </row>
    <row r="3203" spans="1:2" ht="13.8" x14ac:dyDescent="0.25">
      <c r="A3203" s="10">
        <v>32790</v>
      </c>
      <c r="B3203" s="8">
        <v>9.4</v>
      </c>
    </row>
    <row r="3204" spans="1:2" ht="13.8" x14ac:dyDescent="0.25">
      <c r="A3204" s="10">
        <v>32791</v>
      </c>
      <c r="B3204" s="8">
        <v>10</v>
      </c>
    </row>
    <row r="3205" spans="1:2" ht="13.8" x14ac:dyDescent="0.25">
      <c r="A3205" s="10">
        <v>32792</v>
      </c>
      <c r="B3205" s="8">
        <v>10.9</v>
      </c>
    </row>
    <row r="3206" spans="1:2" ht="13.8" x14ac:dyDescent="0.25">
      <c r="A3206" s="10">
        <v>32793</v>
      </c>
      <c r="B3206" s="8">
        <v>11</v>
      </c>
    </row>
    <row r="3207" spans="1:2" ht="13.8" x14ac:dyDescent="0.25">
      <c r="A3207" s="10">
        <v>32794</v>
      </c>
      <c r="B3207" s="8">
        <v>10.9</v>
      </c>
    </row>
    <row r="3208" spans="1:2" ht="13.8" x14ac:dyDescent="0.25">
      <c r="A3208" s="10">
        <v>32795</v>
      </c>
      <c r="B3208" s="8">
        <v>8</v>
      </c>
    </row>
    <row r="3209" spans="1:2" ht="13.8" x14ac:dyDescent="0.25">
      <c r="A3209" s="10">
        <v>32796</v>
      </c>
      <c r="B3209" s="8">
        <v>11.2</v>
      </c>
    </row>
    <row r="3210" spans="1:2" ht="13.8" x14ac:dyDescent="0.25">
      <c r="A3210" s="10">
        <v>32797</v>
      </c>
      <c r="B3210" s="8">
        <v>7.5</v>
      </c>
    </row>
    <row r="3211" spans="1:2" ht="13.8" x14ac:dyDescent="0.25">
      <c r="A3211" s="10">
        <v>32798</v>
      </c>
      <c r="B3211" s="8">
        <v>7.2</v>
      </c>
    </row>
    <row r="3212" spans="1:2" ht="13.8" x14ac:dyDescent="0.25">
      <c r="A3212" s="10">
        <v>32799</v>
      </c>
      <c r="B3212" s="8">
        <v>13.2</v>
      </c>
    </row>
    <row r="3213" spans="1:2" ht="13.8" x14ac:dyDescent="0.25">
      <c r="A3213" s="10">
        <v>32800</v>
      </c>
      <c r="B3213" s="8">
        <v>12.9</v>
      </c>
    </row>
    <row r="3214" spans="1:2" ht="13.8" x14ac:dyDescent="0.25">
      <c r="A3214" s="10">
        <v>32801</v>
      </c>
      <c r="B3214" s="8">
        <v>9.4</v>
      </c>
    </row>
    <row r="3215" spans="1:2" ht="13.8" x14ac:dyDescent="0.25">
      <c r="A3215" s="10">
        <v>32802</v>
      </c>
      <c r="B3215" s="8">
        <v>10.199999999999999</v>
      </c>
    </row>
    <row r="3216" spans="1:2" ht="13.8" x14ac:dyDescent="0.25">
      <c r="A3216" s="10">
        <v>32803</v>
      </c>
      <c r="B3216" s="8">
        <v>9.5</v>
      </c>
    </row>
    <row r="3217" spans="1:2" ht="13.8" x14ac:dyDescent="0.25">
      <c r="A3217" s="10">
        <v>32804</v>
      </c>
      <c r="B3217" s="8">
        <v>12.4</v>
      </c>
    </row>
    <row r="3218" spans="1:2" ht="13.8" x14ac:dyDescent="0.25">
      <c r="A3218" s="10">
        <v>32805</v>
      </c>
      <c r="B3218" s="8">
        <v>10.199999999999999</v>
      </c>
    </row>
    <row r="3219" spans="1:2" ht="13.8" x14ac:dyDescent="0.25">
      <c r="A3219" s="10">
        <v>32806</v>
      </c>
      <c r="B3219" s="8">
        <v>13.4</v>
      </c>
    </row>
    <row r="3220" spans="1:2" ht="13.8" x14ac:dyDescent="0.25">
      <c r="A3220" s="10">
        <v>32807</v>
      </c>
      <c r="B3220" s="8">
        <v>11.6</v>
      </c>
    </row>
    <row r="3221" spans="1:2" ht="13.8" x14ac:dyDescent="0.25">
      <c r="A3221" s="10">
        <v>32808</v>
      </c>
      <c r="B3221" s="8">
        <v>8</v>
      </c>
    </row>
    <row r="3222" spans="1:2" ht="13.8" x14ac:dyDescent="0.25">
      <c r="A3222" s="10">
        <v>32809</v>
      </c>
      <c r="B3222" s="8">
        <v>9</v>
      </c>
    </row>
    <row r="3223" spans="1:2" ht="13.8" x14ac:dyDescent="0.25">
      <c r="A3223" s="10">
        <v>32810</v>
      </c>
      <c r="B3223" s="8">
        <v>9.3000000000000007</v>
      </c>
    </row>
    <row r="3224" spans="1:2" ht="13.8" x14ac:dyDescent="0.25">
      <c r="A3224" s="10">
        <v>32811</v>
      </c>
      <c r="B3224" s="8">
        <v>13.5</v>
      </c>
    </row>
    <row r="3225" spans="1:2" ht="13.8" x14ac:dyDescent="0.25">
      <c r="A3225" s="10">
        <v>32812</v>
      </c>
      <c r="B3225" s="8">
        <v>8</v>
      </c>
    </row>
    <row r="3226" spans="1:2" ht="13.8" x14ac:dyDescent="0.25">
      <c r="A3226" s="10">
        <v>32813</v>
      </c>
      <c r="B3226" s="8">
        <v>8.1</v>
      </c>
    </row>
    <row r="3227" spans="1:2" ht="13.8" x14ac:dyDescent="0.25">
      <c r="A3227" s="10">
        <v>32814</v>
      </c>
      <c r="B3227" s="8">
        <v>10</v>
      </c>
    </row>
    <row r="3228" spans="1:2" ht="13.8" x14ac:dyDescent="0.25">
      <c r="A3228" s="10">
        <v>32815</v>
      </c>
      <c r="B3228" s="8">
        <v>8.5</v>
      </c>
    </row>
    <row r="3229" spans="1:2" ht="13.8" x14ac:dyDescent="0.25">
      <c r="A3229" s="10">
        <v>32816</v>
      </c>
      <c r="B3229" s="8">
        <v>12.5</v>
      </c>
    </row>
    <row r="3230" spans="1:2" ht="13.8" x14ac:dyDescent="0.25">
      <c r="A3230" s="10">
        <v>32817</v>
      </c>
      <c r="B3230" s="8">
        <v>15</v>
      </c>
    </row>
    <row r="3231" spans="1:2" ht="13.8" x14ac:dyDescent="0.25">
      <c r="A3231" s="10">
        <v>32818</v>
      </c>
      <c r="B3231" s="8">
        <v>13.3</v>
      </c>
    </row>
    <row r="3232" spans="1:2" ht="13.8" x14ac:dyDescent="0.25">
      <c r="A3232" s="10">
        <v>32819</v>
      </c>
      <c r="B3232" s="8">
        <v>11</v>
      </c>
    </row>
    <row r="3233" spans="1:2" ht="13.8" x14ac:dyDescent="0.25">
      <c r="A3233" s="10">
        <v>32820</v>
      </c>
      <c r="B3233" s="8">
        <v>11.9</v>
      </c>
    </row>
    <row r="3234" spans="1:2" ht="13.8" x14ac:dyDescent="0.25">
      <c r="A3234" s="10">
        <v>32821</v>
      </c>
      <c r="B3234" s="8">
        <v>8.3000000000000007</v>
      </c>
    </row>
    <row r="3235" spans="1:2" ht="13.8" x14ac:dyDescent="0.25">
      <c r="A3235" s="10">
        <v>32822</v>
      </c>
      <c r="B3235" s="8">
        <v>9.6999999999999993</v>
      </c>
    </row>
    <row r="3236" spans="1:2" ht="13.8" x14ac:dyDescent="0.25">
      <c r="A3236" s="10">
        <v>32823</v>
      </c>
      <c r="B3236" s="8">
        <v>11.3</v>
      </c>
    </row>
    <row r="3237" spans="1:2" ht="13.8" x14ac:dyDescent="0.25">
      <c r="A3237" s="10">
        <v>32824</v>
      </c>
      <c r="B3237" s="8">
        <v>12.5</v>
      </c>
    </row>
    <row r="3238" spans="1:2" ht="13.8" x14ac:dyDescent="0.25">
      <c r="A3238" s="10">
        <v>32825</v>
      </c>
      <c r="B3238" s="8">
        <v>9.4</v>
      </c>
    </row>
    <row r="3239" spans="1:2" ht="13.8" x14ac:dyDescent="0.25">
      <c r="A3239" s="10">
        <v>32826</v>
      </c>
      <c r="B3239" s="8">
        <v>11.4</v>
      </c>
    </row>
    <row r="3240" spans="1:2" ht="13.8" x14ac:dyDescent="0.25">
      <c r="A3240" s="10">
        <v>32827</v>
      </c>
      <c r="B3240" s="8">
        <v>13.2</v>
      </c>
    </row>
    <row r="3241" spans="1:2" ht="13.8" x14ac:dyDescent="0.25">
      <c r="A3241" s="10">
        <v>32828</v>
      </c>
      <c r="B3241" s="8">
        <v>13.8</v>
      </c>
    </row>
    <row r="3242" spans="1:2" ht="13.8" x14ac:dyDescent="0.25">
      <c r="A3242" s="10">
        <v>32829</v>
      </c>
      <c r="B3242" s="8">
        <v>16</v>
      </c>
    </row>
    <row r="3243" spans="1:2" ht="13.8" x14ac:dyDescent="0.25">
      <c r="A3243" s="10">
        <v>32830</v>
      </c>
      <c r="B3243" s="8">
        <v>10.9</v>
      </c>
    </row>
    <row r="3244" spans="1:2" ht="13.8" x14ac:dyDescent="0.25">
      <c r="A3244" s="10">
        <v>32831</v>
      </c>
      <c r="B3244" s="8">
        <v>11.9</v>
      </c>
    </row>
    <row r="3245" spans="1:2" ht="13.8" x14ac:dyDescent="0.25">
      <c r="A3245" s="10">
        <v>32832</v>
      </c>
      <c r="B3245" s="8">
        <v>12.4</v>
      </c>
    </row>
    <row r="3246" spans="1:2" ht="13.8" x14ac:dyDescent="0.25">
      <c r="A3246" s="10">
        <v>32833</v>
      </c>
      <c r="B3246" s="8">
        <v>13.2</v>
      </c>
    </row>
    <row r="3247" spans="1:2" ht="13.8" x14ac:dyDescent="0.25">
      <c r="A3247" s="10">
        <v>32834</v>
      </c>
      <c r="B3247" s="8">
        <v>15.5</v>
      </c>
    </row>
    <row r="3248" spans="1:2" ht="13.8" x14ac:dyDescent="0.25">
      <c r="A3248" s="10">
        <v>32835</v>
      </c>
      <c r="B3248" s="8">
        <v>21.6</v>
      </c>
    </row>
    <row r="3249" spans="1:2" ht="13.8" x14ac:dyDescent="0.25">
      <c r="A3249" s="10">
        <v>32836</v>
      </c>
      <c r="B3249" s="8">
        <v>14.9</v>
      </c>
    </row>
    <row r="3250" spans="1:2" ht="13.8" x14ac:dyDescent="0.25">
      <c r="A3250" s="10">
        <v>32837</v>
      </c>
      <c r="B3250" s="8">
        <v>14.4</v>
      </c>
    </row>
    <row r="3251" spans="1:2" ht="13.8" x14ac:dyDescent="0.25">
      <c r="A3251" s="10">
        <v>32838</v>
      </c>
      <c r="B3251" s="8">
        <v>12.9</v>
      </c>
    </row>
    <row r="3252" spans="1:2" ht="13.8" x14ac:dyDescent="0.25">
      <c r="A3252" s="10">
        <v>32839</v>
      </c>
      <c r="B3252" s="8">
        <v>13.1</v>
      </c>
    </row>
    <row r="3253" spans="1:2" ht="13.8" x14ac:dyDescent="0.25">
      <c r="A3253" s="10">
        <v>32840</v>
      </c>
      <c r="B3253" s="8">
        <v>14</v>
      </c>
    </row>
    <row r="3254" spans="1:2" ht="13.8" x14ac:dyDescent="0.25">
      <c r="A3254" s="10">
        <v>32841</v>
      </c>
      <c r="B3254" s="8">
        <v>17.899999999999999</v>
      </c>
    </row>
    <row r="3255" spans="1:2" ht="13.8" x14ac:dyDescent="0.25">
      <c r="A3255" s="10">
        <v>32842</v>
      </c>
      <c r="B3255" s="8">
        <v>17.7</v>
      </c>
    </row>
    <row r="3256" spans="1:2" ht="13.8" x14ac:dyDescent="0.25">
      <c r="A3256" s="10">
        <v>32843</v>
      </c>
      <c r="B3256" s="8">
        <v>16.3</v>
      </c>
    </row>
    <row r="3257" spans="1:2" ht="13.8" x14ac:dyDescent="0.25">
      <c r="A3257" s="10">
        <v>32844</v>
      </c>
      <c r="B3257" s="8">
        <v>18.3</v>
      </c>
    </row>
    <row r="3258" spans="1:2" ht="13.8" x14ac:dyDescent="0.25">
      <c r="A3258" s="10">
        <v>32845</v>
      </c>
      <c r="B3258" s="8">
        <v>13.7</v>
      </c>
    </row>
    <row r="3259" spans="1:2" ht="13.8" x14ac:dyDescent="0.25">
      <c r="A3259" s="10">
        <v>32846</v>
      </c>
      <c r="B3259" s="8">
        <v>13.3</v>
      </c>
    </row>
    <row r="3260" spans="1:2" ht="13.8" x14ac:dyDescent="0.25">
      <c r="A3260" s="10">
        <v>32847</v>
      </c>
      <c r="B3260" s="8">
        <v>10.6</v>
      </c>
    </row>
    <row r="3261" spans="1:2" ht="13.8" x14ac:dyDescent="0.25">
      <c r="A3261" s="10">
        <v>32848</v>
      </c>
      <c r="B3261" s="8">
        <v>14.1</v>
      </c>
    </row>
    <row r="3262" spans="1:2" ht="13.8" x14ac:dyDescent="0.25">
      <c r="A3262" s="10">
        <v>32849</v>
      </c>
      <c r="B3262" s="8">
        <v>16</v>
      </c>
    </row>
    <row r="3263" spans="1:2" ht="13.8" x14ac:dyDescent="0.25">
      <c r="A3263" s="10">
        <v>32850</v>
      </c>
      <c r="B3263" s="8">
        <v>16.5</v>
      </c>
    </row>
    <row r="3264" spans="1:2" ht="13.8" x14ac:dyDescent="0.25">
      <c r="A3264" s="10">
        <v>32851</v>
      </c>
      <c r="B3264" s="8">
        <v>14.1</v>
      </c>
    </row>
    <row r="3265" spans="1:2" ht="13.8" x14ac:dyDescent="0.25">
      <c r="A3265" s="10">
        <v>32852</v>
      </c>
      <c r="B3265" s="8">
        <v>18.7</v>
      </c>
    </row>
    <row r="3266" spans="1:2" ht="13.8" x14ac:dyDescent="0.25">
      <c r="A3266" s="10">
        <v>32853</v>
      </c>
      <c r="B3266" s="8">
        <v>16.2</v>
      </c>
    </row>
    <row r="3267" spans="1:2" ht="13.8" x14ac:dyDescent="0.25">
      <c r="A3267" s="10">
        <v>32854</v>
      </c>
      <c r="B3267" s="8">
        <v>14.8</v>
      </c>
    </row>
    <row r="3268" spans="1:2" ht="13.8" x14ac:dyDescent="0.25">
      <c r="A3268" s="10">
        <v>32855</v>
      </c>
      <c r="B3268" s="8">
        <v>12.6</v>
      </c>
    </row>
    <row r="3269" spans="1:2" ht="13.8" x14ac:dyDescent="0.25">
      <c r="A3269" s="10">
        <v>32856</v>
      </c>
      <c r="B3269" s="8">
        <v>10.4</v>
      </c>
    </row>
    <row r="3270" spans="1:2" ht="13.8" x14ac:dyDescent="0.25">
      <c r="A3270" s="10">
        <v>32857</v>
      </c>
      <c r="B3270" s="8">
        <v>12.2</v>
      </c>
    </row>
    <row r="3271" spans="1:2" ht="13.8" x14ac:dyDescent="0.25">
      <c r="A3271" s="10">
        <v>32858</v>
      </c>
      <c r="B3271" s="8">
        <v>12.6</v>
      </c>
    </row>
    <row r="3272" spans="1:2" ht="13.8" x14ac:dyDescent="0.25">
      <c r="A3272" s="10">
        <v>32859</v>
      </c>
      <c r="B3272" s="8">
        <v>12.1</v>
      </c>
    </row>
    <row r="3273" spans="1:2" ht="13.8" x14ac:dyDescent="0.25">
      <c r="A3273" s="10">
        <v>32860</v>
      </c>
      <c r="B3273" s="8">
        <v>17.3</v>
      </c>
    </row>
    <row r="3274" spans="1:2" ht="13.8" x14ac:dyDescent="0.25">
      <c r="A3274" s="10">
        <v>32861</v>
      </c>
      <c r="B3274" s="8">
        <v>16.399999999999999</v>
      </c>
    </row>
    <row r="3275" spans="1:2" ht="13.8" x14ac:dyDescent="0.25">
      <c r="A3275" s="10">
        <v>32862</v>
      </c>
      <c r="B3275" s="8">
        <v>12.6</v>
      </c>
    </row>
    <row r="3276" spans="1:2" ht="13.8" x14ac:dyDescent="0.25">
      <c r="A3276" s="10">
        <v>32863</v>
      </c>
      <c r="B3276" s="8">
        <v>12.3</v>
      </c>
    </row>
    <row r="3277" spans="1:2" ht="13.8" x14ac:dyDescent="0.25">
      <c r="A3277" s="10">
        <v>32864</v>
      </c>
      <c r="B3277" s="8">
        <v>11.8</v>
      </c>
    </row>
    <row r="3278" spans="1:2" ht="13.8" x14ac:dyDescent="0.25">
      <c r="A3278" s="10">
        <v>32865</v>
      </c>
      <c r="B3278" s="8">
        <v>12</v>
      </c>
    </row>
    <row r="3279" spans="1:2" ht="13.8" x14ac:dyDescent="0.25">
      <c r="A3279" s="10">
        <v>32866</v>
      </c>
      <c r="B3279" s="8">
        <v>12.7</v>
      </c>
    </row>
    <row r="3280" spans="1:2" ht="13.8" x14ac:dyDescent="0.25">
      <c r="A3280" s="10">
        <v>32867</v>
      </c>
      <c r="B3280" s="8">
        <v>16.399999999999999</v>
      </c>
    </row>
    <row r="3281" spans="1:2" ht="13.8" x14ac:dyDescent="0.25">
      <c r="A3281" s="10">
        <v>32868</v>
      </c>
      <c r="B3281" s="8">
        <v>16</v>
      </c>
    </row>
    <row r="3282" spans="1:2" ht="13.8" x14ac:dyDescent="0.25">
      <c r="A3282" s="10">
        <v>32869</v>
      </c>
      <c r="B3282" s="8">
        <v>13.3</v>
      </c>
    </row>
    <row r="3283" spans="1:2" ht="13.8" x14ac:dyDescent="0.25">
      <c r="A3283" s="10">
        <v>32870</v>
      </c>
      <c r="B3283" s="8">
        <v>11.7</v>
      </c>
    </row>
    <row r="3284" spans="1:2" ht="13.8" x14ac:dyDescent="0.25">
      <c r="A3284" s="10">
        <v>32871</v>
      </c>
      <c r="B3284" s="8">
        <v>10.4</v>
      </c>
    </row>
    <row r="3285" spans="1:2" ht="13.8" x14ac:dyDescent="0.25">
      <c r="A3285" s="10">
        <v>32872</v>
      </c>
      <c r="B3285" s="8">
        <v>14.4</v>
      </c>
    </row>
    <row r="3286" spans="1:2" ht="13.8" x14ac:dyDescent="0.25">
      <c r="A3286" s="10">
        <v>32873</v>
      </c>
      <c r="B3286" s="8">
        <v>12.7</v>
      </c>
    </row>
    <row r="3287" spans="1:2" ht="13.8" x14ac:dyDescent="0.25">
      <c r="A3287" s="10">
        <v>32874</v>
      </c>
      <c r="B3287" s="8">
        <v>14.8</v>
      </c>
    </row>
    <row r="3288" spans="1:2" ht="13.8" x14ac:dyDescent="0.25">
      <c r="A3288" s="10">
        <v>32875</v>
      </c>
      <c r="B3288" s="8">
        <v>13.3</v>
      </c>
    </row>
    <row r="3289" spans="1:2" ht="13.8" x14ac:dyDescent="0.25">
      <c r="A3289" s="10">
        <v>32876</v>
      </c>
      <c r="B3289" s="8">
        <v>15.6</v>
      </c>
    </row>
    <row r="3290" spans="1:2" ht="13.8" x14ac:dyDescent="0.25">
      <c r="A3290" s="10">
        <v>32877</v>
      </c>
      <c r="B3290" s="8">
        <v>14.5</v>
      </c>
    </row>
    <row r="3291" spans="1:2" ht="13.8" x14ac:dyDescent="0.25">
      <c r="A3291" s="10">
        <v>32878</v>
      </c>
      <c r="B3291" s="8">
        <v>14.3</v>
      </c>
    </row>
    <row r="3292" spans="1:2" ht="13.8" x14ac:dyDescent="0.25">
      <c r="A3292" s="10">
        <v>32879</v>
      </c>
      <c r="B3292" s="8">
        <v>15.3</v>
      </c>
    </row>
    <row r="3293" spans="1:2" ht="13.8" x14ac:dyDescent="0.25">
      <c r="A3293" s="10">
        <v>32880</v>
      </c>
      <c r="B3293" s="8">
        <v>16.399999999999999</v>
      </c>
    </row>
    <row r="3294" spans="1:2" ht="13.8" x14ac:dyDescent="0.25">
      <c r="A3294" s="10">
        <v>32881</v>
      </c>
      <c r="B3294" s="8">
        <v>14.8</v>
      </c>
    </row>
    <row r="3295" spans="1:2" ht="13.8" x14ac:dyDescent="0.25">
      <c r="A3295" s="10">
        <v>32882</v>
      </c>
      <c r="B3295" s="8">
        <v>17.399999999999999</v>
      </c>
    </row>
    <row r="3296" spans="1:2" ht="13.8" x14ac:dyDescent="0.25">
      <c r="A3296" s="10">
        <v>32883</v>
      </c>
      <c r="B3296" s="8">
        <v>18.8</v>
      </c>
    </row>
    <row r="3297" spans="1:2" ht="13.8" x14ac:dyDescent="0.25">
      <c r="A3297" s="10">
        <v>32884</v>
      </c>
      <c r="B3297" s="8">
        <v>22.1</v>
      </c>
    </row>
    <row r="3298" spans="1:2" ht="13.8" x14ac:dyDescent="0.25">
      <c r="A3298" s="10">
        <v>32885</v>
      </c>
      <c r="B3298" s="8">
        <v>19</v>
      </c>
    </row>
    <row r="3299" spans="1:2" ht="13.8" x14ac:dyDescent="0.25">
      <c r="A3299" s="10">
        <v>32886</v>
      </c>
      <c r="B3299" s="8">
        <v>15.5</v>
      </c>
    </row>
    <row r="3300" spans="1:2" ht="13.8" x14ac:dyDescent="0.25">
      <c r="A3300" s="10">
        <v>32887</v>
      </c>
      <c r="B3300" s="8">
        <v>15.8</v>
      </c>
    </row>
    <row r="3301" spans="1:2" ht="13.8" x14ac:dyDescent="0.25">
      <c r="A3301" s="10">
        <v>32888</v>
      </c>
      <c r="B3301" s="8">
        <v>14.7</v>
      </c>
    </row>
    <row r="3302" spans="1:2" ht="13.8" x14ac:dyDescent="0.25">
      <c r="A3302" s="10">
        <v>32889</v>
      </c>
      <c r="B3302" s="8">
        <v>10.7</v>
      </c>
    </row>
    <row r="3303" spans="1:2" ht="13.8" x14ac:dyDescent="0.25">
      <c r="A3303" s="10">
        <v>32890</v>
      </c>
      <c r="B3303" s="8">
        <v>11.5</v>
      </c>
    </row>
    <row r="3304" spans="1:2" ht="13.8" x14ac:dyDescent="0.25">
      <c r="A3304" s="10">
        <v>32891</v>
      </c>
      <c r="B3304" s="8">
        <v>15</v>
      </c>
    </row>
    <row r="3305" spans="1:2" ht="13.8" x14ac:dyDescent="0.25">
      <c r="A3305" s="10">
        <v>32892</v>
      </c>
      <c r="B3305" s="8">
        <v>14.5</v>
      </c>
    </row>
    <row r="3306" spans="1:2" ht="13.8" x14ac:dyDescent="0.25">
      <c r="A3306" s="10">
        <v>32893</v>
      </c>
      <c r="B3306" s="8">
        <v>14.5</v>
      </c>
    </row>
    <row r="3307" spans="1:2" ht="13.8" x14ac:dyDescent="0.25">
      <c r="A3307" s="10">
        <v>32894</v>
      </c>
      <c r="B3307" s="8">
        <v>13.3</v>
      </c>
    </row>
    <row r="3308" spans="1:2" ht="13.8" x14ac:dyDescent="0.25">
      <c r="A3308" s="10">
        <v>32895</v>
      </c>
      <c r="B3308" s="8">
        <v>14.3</v>
      </c>
    </row>
    <row r="3309" spans="1:2" ht="13.8" x14ac:dyDescent="0.25">
      <c r="A3309" s="10">
        <v>32896</v>
      </c>
      <c r="B3309" s="8">
        <v>14.3</v>
      </c>
    </row>
    <row r="3310" spans="1:2" ht="13.8" x14ac:dyDescent="0.25">
      <c r="A3310" s="10">
        <v>32897</v>
      </c>
      <c r="B3310" s="8">
        <v>20.5</v>
      </c>
    </row>
    <row r="3311" spans="1:2" ht="13.8" x14ac:dyDescent="0.25">
      <c r="A3311" s="10">
        <v>32898</v>
      </c>
      <c r="B3311" s="8">
        <v>15</v>
      </c>
    </row>
    <row r="3312" spans="1:2" ht="13.8" x14ac:dyDescent="0.25">
      <c r="A3312" s="10">
        <v>32899</v>
      </c>
      <c r="B3312" s="8">
        <v>17.100000000000001</v>
      </c>
    </row>
    <row r="3313" spans="1:2" ht="13.8" x14ac:dyDescent="0.25">
      <c r="A3313" s="10">
        <v>32900</v>
      </c>
      <c r="B3313" s="8">
        <v>16.899999999999999</v>
      </c>
    </row>
    <row r="3314" spans="1:2" ht="13.8" x14ac:dyDescent="0.25">
      <c r="A3314" s="10">
        <v>32901</v>
      </c>
      <c r="B3314" s="8">
        <v>16.899999999999999</v>
      </c>
    </row>
    <row r="3315" spans="1:2" ht="13.8" x14ac:dyDescent="0.25">
      <c r="A3315" s="10">
        <v>32902</v>
      </c>
      <c r="B3315" s="8">
        <v>13.6</v>
      </c>
    </row>
    <row r="3316" spans="1:2" ht="13.8" x14ac:dyDescent="0.25">
      <c r="A3316" s="10">
        <v>32903</v>
      </c>
      <c r="B3316" s="8">
        <v>16.399999999999999</v>
      </c>
    </row>
    <row r="3317" spans="1:2" ht="13.8" x14ac:dyDescent="0.25">
      <c r="A3317" s="10">
        <v>32904</v>
      </c>
      <c r="B3317" s="8">
        <v>16.100000000000001</v>
      </c>
    </row>
    <row r="3318" spans="1:2" ht="13.8" x14ac:dyDescent="0.25">
      <c r="A3318" s="10">
        <v>32905</v>
      </c>
      <c r="B3318" s="8">
        <v>12</v>
      </c>
    </row>
    <row r="3319" spans="1:2" ht="13.8" x14ac:dyDescent="0.25">
      <c r="A3319" s="10">
        <v>32906</v>
      </c>
      <c r="B3319" s="8">
        <v>12.2</v>
      </c>
    </row>
    <row r="3320" spans="1:2" ht="13.8" x14ac:dyDescent="0.25">
      <c r="A3320" s="10">
        <v>32907</v>
      </c>
      <c r="B3320" s="8">
        <v>14.8</v>
      </c>
    </row>
    <row r="3321" spans="1:2" ht="13.8" x14ac:dyDescent="0.25">
      <c r="A3321" s="10">
        <v>32908</v>
      </c>
      <c r="B3321" s="8">
        <v>14.8</v>
      </c>
    </row>
    <row r="3322" spans="1:2" ht="13.8" x14ac:dyDescent="0.25">
      <c r="A3322" s="10">
        <v>32909</v>
      </c>
      <c r="B3322" s="8">
        <v>14.4</v>
      </c>
    </row>
    <row r="3323" spans="1:2" ht="13.8" x14ac:dyDescent="0.25">
      <c r="A3323" s="10">
        <v>32910</v>
      </c>
      <c r="B3323" s="8">
        <v>12.9</v>
      </c>
    </row>
    <row r="3324" spans="1:2" ht="13.8" x14ac:dyDescent="0.25">
      <c r="A3324" s="10">
        <v>32911</v>
      </c>
      <c r="B3324" s="8">
        <v>13.4</v>
      </c>
    </row>
    <row r="3325" spans="1:2" ht="13.8" x14ac:dyDescent="0.25">
      <c r="A3325" s="10">
        <v>32912</v>
      </c>
      <c r="B3325" s="8">
        <v>15.9</v>
      </c>
    </row>
    <row r="3326" spans="1:2" ht="13.8" x14ac:dyDescent="0.25">
      <c r="A3326" s="10">
        <v>32913</v>
      </c>
      <c r="B3326" s="8">
        <v>16.100000000000001</v>
      </c>
    </row>
    <row r="3327" spans="1:2" ht="13.8" x14ac:dyDescent="0.25">
      <c r="A3327" s="10">
        <v>32914</v>
      </c>
      <c r="B3327" s="8">
        <v>17.600000000000001</v>
      </c>
    </row>
    <row r="3328" spans="1:2" ht="13.8" x14ac:dyDescent="0.25">
      <c r="A3328" s="10">
        <v>32915</v>
      </c>
      <c r="B3328" s="8">
        <v>15.6</v>
      </c>
    </row>
    <row r="3329" spans="1:2" ht="13.8" x14ac:dyDescent="0.25">
      <c r="A3329" s="10">
        <v>32916</v>
      </c>
      <c r="B3329" s="8">
        <v>15</v>
      </c>
    </row>
    <row r="3330" spans="1:2" ht="13.8" x14ac:dyDescent="0.25">
      <c r="A3330" s="10">
        <v>32917</v>
      </c>
      <c r="B3330" s="8">
        <v>13</v>
      </c>
    </row>
    <row r="3331" spans="1:2" ht="13.8" x14ac:dyDescent="0.25">
      <c r="A3331" s="10">
        <v>32918</v>
      </c>
      <c r="B3331" s="8">
        <v>14.1</v>
      </c>
    </row>
    <row r="3332" spans="1:2" ht="13.8" x14ac:dyDescent="0.25">
      <c r="A3332" s="10">
        <v>32919</v>
      </c>
      <c r="B3332" s="8">
        <v>17.3</v>
      </c>
    </row>
    <row r="3333" spans="1:2" ht="13.8" x14ac:dyDescent="0.25">
      <c r="A3333" s="10">
        <v>32920</v>
      </c>
      <c r="B3333" s="8">
        <v>15.7</v>
      </c>
    </row>
    <row r="3334" spans="1:2" ht="13.8" x14ac:dyDescent="0.25">
      <c r="A3334" s="10">
        <v>32921</v>
      </c>
      <c r="B3334" s="8">
        <v>18.600000000000001</v>
      </c>
    </row>
    <row r="3335" spans="1:2" ht="13.8" x14ac:dyDescent="0.25">
      <c r="A3335" s="10">
        <v>32922</v>
      </c>
      <c r="B3335" s="8">
        <v>12.7</v>
      </c>
    </row>
    <row r="3336" spans="1:2" ht="13.8" x14ac:dyDescent="0.25">
      <c r="A3336" s="10">
        <v>32923</v>
      </c>
      <c r="B3336" s="8">
        <v>14</v>
      </c>
    </row>
    <row r="3337" spans="1:2" ht="13.8" x14ac:dyDescent="0.25">
      <c r="A3337" s="10">
        <v>32924</v>
      </c>
      <c r="B3337" s="8">
        <v>13.7</v>
      </c>
    </row>
    <row r="3338" spans="1:2" ht="13.8" x14ac:dyDescent="0.25">
      <c r="A3338" s="10">
        <v>32925</v>
      </c>
      <c r="B3338" s="8">
        <v>16.3</v>
      </c>
    </row>
    <row r="3339" spans="1:2" ht="13.8" x14ac:dyDescent="0.25">
      <c r="A3339" s="10">
        <v>32926</v>
      </c>
      <c r="B3339" s="8">
        <v>20</v>
      </c>
    </row>
    <row r="3340" spans="1:2" ht="13.8" x14ac:dyDescent="0.25">
      <c r="A3340" s="10">
        <v>32927</v>
      </c>
      <c r="B3340" s="8">
        <v>17</v>
      </c>
    </row>
    <row r="3341" spans="1:2" ht="13.8" x14ac:dyDescent="0.25">
      <c r="A3341" s="10">
        <v>32928</v>
      </c>
      <c r="B3341" s="8">
        <v>15.2</v>
      </c>
    </row>
    <row r="3342" spans="1:2" ht="13.8" x14ac:dyDescent="0.25">
      <c r="A3342" s="10">
        <v>32929</v>
      </c>
      <c r="B3342" s="8">
        <v>16.5</v>
      </c>
    </row>
    <row r="3343" spans="1:2" ht="13.8" x14ac:dyDescent="0.25">
      <c r="A3343" s="10">
        <v>32930</v>
      </c>
      <c r="B3343" s="8">
        <v>16.5</v>
      </c>
    </row>
    <row r="3344" spans="1:2" ht="13.8" x14ac:dyDescent="0.25">
      <c r="A3344" s="10">
        <v>32931</v>
      </c>
      <c r="B3344" s="8">
        <v>17.3</v>
      </c>
    </row>
    <row r="3345" spans="1:2" ht="13.8" x14ac:dyDescent="0.25">
      <c r="A3345" s="10">
        <v>32932</v>
      </c>
      <c r="B3345" s="8">
        <v>19.100000000000001</v>
      </c>
    </row>
    <row r="3346" spans="1:2" ht="13.8" x14ac:dyDescent="0.25">
      <c r="A3346" s="10">
        <v>32933</v>
      </c>
      <c r="B3346" s="8">
        <v>19.3</v>
      </c>
    </row>
    <row r="3347" spans="1:2" ht="13.8" x14ac:dyDescent="0.25">
      <c r="A3347" s="10">
        <v>32934</v>
      </c>
      <c r="B3347" s="8">
        <v>17.3</v>
      </c>
    </row>
    <row r="3348" spans="1:2" ht="13.8" x14ac:dyDescent="0.25">
      <c r="A3348" s="10">
        <v>32935</v>
      </c>
      <c r="B3348" s="8">
        <v>19</v>
      </c>
    </row>
    <row r="3349" spans="1:2" ht="13.8" x14ac:dyDescent="0.25">
      <c r="A3349" s="10">
        <v>32936</v>
      </c>
      <c r="B3349" s="8">
        <v>19.8</v>
      </c>
    </row>
    <row r="3350" spans="1:2" ht="13.8" x14ac:dyDescent="0.25">
      <c r="A3350" s="10">
        <v>32937</v>
      </c>
      <c r="B3350" s="8">
        <v>19.3</v>
      </c>
    </row>
    <row r="3351" spans="1:2" ht="13.8" x14ac:dyDescent="0.25">
      <c r="A3351" s="10">
        <v>32938</v>
      </c>
      <c r="B3351" s="8">
        <v>17.2</v>
      </c>
    </row>
    <row r="3352" spans="1:2" ht="13.8" x14ac:dyDescent="0.25">
      <c r="A3352" s="10">
        <v>32939</v>
      </c>
      <c r="B3352" s="8">
        <v>14.2</v>
      </c>
    </row>
    <row r="3353" spans="1:2" ht="13.8" x14ac:dyDescent="0.25">
      <c r="A3353" s="10">
        <v>32940</v>
      </c>
      <c r="B3353" s="8">
        <v>10.3</v>
      </c>
    </row>
    <row r="3354" spans="1:2" ht="13.8" x14ac:dyDescent="0.25">
      <c r="A3354" s="10">
        <v>32941</v>
      </c>
      <c r="B3354" s="8">
        <v>13</v>
      </c>
    </row>
    <row r="3355" spans="1:2" ht="13.8" x14ac:dyDescent="0.25">
      <c r="A3355" s="10">
        <v>32942</v>
      </c>
      <c r="B3355" s="8">
        <v>15.3</v>
      </c>
    </row>
    <row r="3356" spans="1:2" ht="13.8" x14ac:dyDescent="0.25">
      <c r="A3356" s="10">
        <v>32943</v>
      </c>
      <c r="B3356" s="8">
        <v>15</v>
      </c>
    </row>
    <row r="3357" spans="1:2" ht="13.8" x14ac:dyDescent="0.25">
      <c r="A3357" s="10">
        <v>32944</v>
      </c>
      <c r="B3357" s="8">
        <v>12.1</v>
      </c>
    </row>
    <row r="3358" spans="1:2" ht="13.8" x14ac:dyDescent="0.25">
      <c r="A3358" s="10">
        <v>32945</v>
      </c>
      <c r="B3358" s="8">
        <v>9.1999999999999993</v>
      </c>
    </row>
    <row r="3359" spans="1:2" ht="13.8" x14ac:dyDescent="0.25">
      <c r="A3359" s="10">
        <v>32946</v>
      </c>
      <c r="B3359" s="8">
        <v>11</v>
      </c>
    </row>
    <row r="3360" spans="1:2" ht="13.8" x14ac:dyDescent="0.25">
      <c r="A3360" s="10">
        <v>32947</v>
      </c>
      <c r="B3360" s="8">
        <v>15</v>
      </c>
    </row>
    <row r="3361" spans="1:2" ht="13.8" x14ac:dyDescent="0.25">
      <c r="A3361" s="10">
        <v>32948</v>
      </c>
      <c r="B3361" s="8">
        <v>11.6</v>
      </c>
    </row>
    <row r="3362" spans="1:2" ht="13.8" x14ac:dyDescent="0.25">
      <c r="A3362" s="10">
        <v>32949</v>
      </c>
      <c r="B3362" s="8">
        <v>11.6</v>
      </c>
    </row>
    <row r="3363" spans="1:2" ht="13.8" x14ac:dyDescent="0.25">
      <c r="A3363" s="10">
        <v>32950</v>
      </c>
      <c r="B3363" s="8">
        <v>15.1</v>
      </c>
    </row>
    <row r="3364" spans="1:2" ht="13.8" x14ac:dyDescent="0.25">
      <c r="A3364" s="10">
        <v>32951</v>
      </c>
      <c r="B3364" s="8">
        <v>15</v>
      </c>
    </row>
    <row r="3365" spans="1:2" ht="13.8" x14ac:dyDescent="0.25">
      <c r="A3365" s="10">
        <v>32952</v>
      </c>
      <c r="B3365" s="8">
        <v>13.6</v>
      </c>
    </row>
    <row r="3366" spans="1:2" ht="13.8" x14ac:dyDescent="0.25">
      <c r="A3366" s="10">
        <v>32953</v>
      </c>
      <c r="B3366" s="8">
        <v>12.5</v>
      </c>
    </row>
    <row r="3367" spans="1:2" ht="13.8" x14ac:dyDescent="0.25">
      <c r="A3367" s="10">
        <v>32954</v>
      </c>
      <c r="B3367" s="8">
        <v>14.3</v>
      </c>
    </row>
    <row r="3368" spans="1:2" ht="13.8" x14ac:dyDescent="0.25">
      <c r="A3368" s="10">
        <v>32955</v>
      </c>
      <c r="B3368" s="8">
        <v>16</v>
      </c>
    </row>
    <row r="3369" spans="1:2" ht="13.8" x14ac:dyDescent="0.25">
      <c r="A3369" s="10">
        <v>32956</v>
      </c>
      <c r="B3369" s="8">
        <v>17.399999999999999</v>
      </c>
    </row>
    <row r="3370" spans="1:2" ht="13.8" x14ac:dyDescent="0.25">
      <c r="A3370" s="10">
        <v>32957</v>
      </c>
      <c r="B3370" s="8">
        <v>16.899999999999999</v>
      </c>
    </row>
    <row r="3371" spans="1:2" ht="13.8" x14ac:dyDescent="0.25">
      <c r="A3371" s="10">
        <v>32958</v>
      </c>
      <c r="B3371" s="8">
        <v>18</v>
      </c>
    </row>
    <row r="3372" spans="1:2" ht="13.8" x14ac:dyDescent="0.25">
      <c r="A3372" s="10">
        <v>32959</v>
      </c>
      <c r="B3372" s="8">
        <v>20.6</v>
      </c>
    </row>
    <row r="3373" spans="1:2" ht="13.8" x14ac:dyDescent="0.25">
      <c r="A3373" s="10">
        <v>32960</v>
      </c>
      <c r="B3373" s="8">
        <v>14.2</v>
      </c>
    </row>
    <row r="3374" spans="1:2" ht="13.8" x14ac:dyDescent="0.25">
      <c r="A3374" s="10">
        <v>32961</v>
      </c>
      <c r="B3374" s="8">
        <v>10.9</v>
      </c>
    </row>
    <row r="3375" spans="1:2" ht="13.8" x14ac:dyDescent="0.25">
      <c r="A3375" s="10">
        <v>32962</v>
      </c>
      <c r="B3375" s="8">
        <v>11.9</v>
      </c>
    </row>
    <row r="3376" spans="1:2" ht="13.8" x14ac:dyDescent="0.25">
      <c r="A3376" s="10">
        <v>32963</v>
      </c>
      <c r="B3376" s="8">
        <v>13.3</v>
      </c>
    </row>
    <row r="3377" spans="1:2" ht="13.8" x14ac:dyDescent="0.25">
      <c r="A3377" s="10">
        <v>32964</v>
      </c>
      <c r="B3377" s="8">
        <v>15.3</v>
      </c>
    </row>
    <row r="3378" spans="1:2" ht="13.8" x14ac:dyDescent="0.25">
      <c r="A3378" s="10">
        <v>32965</v>
      </c>
      <c r="B3378" s="8">
        <v>14.7</v>
      </c>
    </row>
    <row r="3379" spans="1:2" ht="13.8" x14ac:dyDescent="0.25">
      <c r="A3379" s="10">
        <v>32966</v>
      </c>
      <c r="B3379" s="8">
        <v>11</v>
      </c>
    </row>
    <row r="3380" spans="1:2" ht="13.8" x14ac:dyDescent="0.25">
      <c r="A3380" s="10">
        <v>32967</v>
      </c>
      <c r="B3380" s="8">
        <v>12.2</v>
      </c>
    </row>
    <row r="3381" spans="1:2" ht="13.8" x14ac:dyDescent="0.25">
      <c r="A3381" s="10">
        <v>32968</v>
      </c>
      <c r="B3381" s="8">
        <v>14.2</v>
      </c>
    </row>
    <row r="3382" spans="1:2" ht="13.8" x14ac:dyDescent="0.25">
      <c r="A3382" s="10">
        <v>32969</v>
      </c>
      <c r="B3382" s="8">
        <v>17</v>
      </c>
    </row>
    <row r="3383" spans="1:2" ht="13.8" x14ac:dyDescent="0.25">
      <c r="A3383" s="10">
        <v>32970</v>
      </c>
      <c r="B3383" s="8">
        <v>15.8</v>
      </c>
    </row>
    <row r="3384" spans="1:2" ht="13.8" x14ac:dyDescent="0.25">
      <c r="A3384" s="10">
        <v>32971</v>
      </c>
      <c r="B3384" s="8">
        <v>15.2</v>
      </c>
    </row>
    <row r="3385" spans="1:2" ht="13.8" x14ac:dyDescent="0.25">
      <c r="A3385" s="10">
        <v>32972</v>
      </c>
      <c r="B3385" s="8">
        <v>15.1</v>
      </c>
    </row>
    <row r="3386" spans="1:2" ht="13.8" x14ac:dyDescent="0.25">
      <c r="A3386" s="10">
        <v>32973</v>
      </c>
      <c r="B3386" s="8">
        <v>14.7</v>
      </c>
    </row>
    <row r="3387" spans="1:2" ht="13.8" x14ac:dyDescent="0.25">
      <c r="A3387" s="10">
        <v>32974</v>
      </c>
      <c r="B3387" s="8">
        <v>18.5</v>
      </c>
    </row>
    <row r="3388" spans="1:2" ht="13.8" x14ac:dyDescent="0.25">
      <c r="A3388" s="10">
        <v>32975</v>
      </c>
      <c r="B3388" s="8">
        <v>16.399999999999999</v>
      </c>
    </row>
    <row r="3389" spans="1:2" ht="13.8" x14ac:dyDescent="0.25">
      <c r="A3389" s="10">
        <v>32976</v>
      </c>
      <c r="B3389" s="8">
        <v>18.399999999999999</v>
      </c>
    </row>
    <row r="3390" spans="1:2" ht="13.8" x14ac:dyDescent="0.25">
      <c r="A3390" s="10">
        <v>32977</v>
      </c>
      <c r="B3390" s="8">
        <v>15.1</v>
      </c>
    </row>
    <row r="3391" spans="1:2" ht="13.8" x14ac:dyDescent="0.25">
      <c r="A3391" s="10">
        <v>32978</v>
      </c>
      <c r="B3391" s="8">
        <v>9.9</v>
      </c>
    </row>
    <row r="3392" spans="1:2" ht="13.8" x14ac:dyDescent="0.25">
      <c r="A3392" s="10">
        <v>32979</v>
      </c>
      <c r="B3392" s="8">
        <v>10.199999999999999</v>
      </c>
    </row>
    <row r="3393" spans="1:2" ht="13.8" x14ac:dyDescent="0.25">
      <c r="A3393" s="10">
        <v>32980</v>
      </c>
      <c r="B3393" s="8">
        <v>12.6</v>
      </c>
    </row>
    <row r="3394" spans="1:2" ht="13.8" x14ac:dyDescent="0.25">
      <c r="A3394" s="10">
        <v>32981</v>
      </c>
      <c r="B3394" s="8">
        <v>13.2</v>
      </c>
    </row>
    <row r="3395" spans="1:2" ht="13.8" x14ac:dyDescent="0.25">
      <c r="A3395" s="10">
        <v>32982</v>
      </c>
      <c r="B3395" s="8">
        <v>11.5</v>
      </c>
    </row>
    <row r="3396" spans="1:2" ht="13.8" x14ac:dyDescent="0.25">
      <c r="A3396" s="10">
        <v>32983</v>
      </c>
      <c r="B3396" s="8">
        <v>13.8</v>
      </c>
    </row>
    <row r="3397" spans="1:2" ht="13.8" x14ac:dyDescent="0.25">
      <c r="A3397" s="10">
        <v>32984</v>
      </c>
      <c r="B3397" s="8">
        <v>14.5</v>
      </c>
    </row>
    <row r="3398" spans="1:2" ht="13.8" x14ac:dyDescent="0.25">
      <c r="A3398" s="10">
        <v>32985</v>
      </c>
      <c r="B3398" s="8">
        <v>14.7</v>
      </c>
    </row>
    <row r="3399" spans="1:2" ht="13.8" x14ac:dyDescent="0.25">
      <c r="A3399" s="10">
        <v>32986</v>
      </c>
      <c r="B3399" s="8">
        <v>11.2</v>
      </c>
    </row>
    <row r="3400" spans="1:2" ht="13.8" x14ac:dyDescent="0.25">
      <c r="A3400" s="10">
        <v>32987</v>
      </c>
      <c r="B3400" s="8">
        <v>12.7</v>
      </c>
    </row>
    <row r="3401" spans="1:2" ht="13.8" x14ac:dyDescent="0.25">
      <c r="A3401" s="10">
        <v>32988</v>
      </c>
      <c r="B3401" s="8">
        <v>13.7</v>
      </c>
    </row>
    <row r="3402" spans="1:2" ht="13.8" x14ac:dyDescent="0.25">
      <c r="A3402" s="10">
        <v>32989</v>
      </c>
      <c r="B3402" s="8">
        <v>11.5</v>
      </c>
    </row>
    <row r="3403" spans="1:2" ht="13.8" x14ac:dyDescent="0.25">
      <c r="A3403" s="10">
        <v>32990</v>
      </c>
      <c r="B3403" s="8">
        <v>10.4</v>
      </c>
    </row>
    <row r="3404" spans="1:2" ht="13.8" x14ac:dyDescent="0.25">
      <c r="A3404" s="10">
        <v>32991</v>
      </c>
      <c r="B3404" s="8">
        <v>8.9</v>
      </c>
    </row>
    <row r="3405" spans="1:2" ht="13.8" x14ac:dyDescent="0.25">
      <c r="A3405" s="10">
        <v>32992</v>
      </c>
      <c r="B3405" s="8">
        <v>11.1</v>
      </c>
    </row>
    <row r="3406" spans="1:2" ht="13.8" x14ac:dyDescent="0.25">
      <c r="A3406" s="10">
        <v>32993</v>
      </c>
      <c r="B3406" s="8">
        <v>9.5</v>
      </c>
    </row>
    <row r="3407" spans="1:2" ht="13.8" x14ac:dyDescent="0.25">
      <c r="A3407" s="10">
        <v>32994</v>
      </c>
      <c r="B3407" s="8">
        <v>13</v>
      </c>
    </row>
    <row r="3408" spans="1:2" ht="13.8" x14ac:dyDescent="0.25">
      <c r="A3408" s="10">
        <v>32995</v>
      </c>
      <c r="B3408" s="8">
        <v>13.9</v>
      </c>
    </row>
    <row r="3409" spans="1:2" ht="13.8" x14ac:dyDescent="0.25">
      <c r="A3409" s="10">
        <v>32996</v>
      </c>
      <c r="B3409" s="8">
        <v>12.6</v>
      </c>
    </row>
    <row r="3410" spans="1:2" ht="13.8" x14ac:dyDescent="0.25">
      <c r="A3410" s="10">
        <v>32997</v>
      </c>
      <c r="B3410" s="8">
        <v>14.3</v>
      </c>
    </row>
    <row r="3411" spans="1:2" ht="13.8" x14ac:dyDescent="0.25">
      <c r="A3411" s="10">
        <v>32998</v>
      </c>
      <c r="B3411" s="8">
        <v>16</v>
      </c>
    </row>
    <row r="3412" spans="1:2" ht="13.8" x14ac:dyDescent="0.25">
      <c r="A3412" s="10">
        <v>32999</v>
      </c>
      <c r="B3412" s="8">
        <v>13.3</v>
      </c>
    </row>
    <row r="3413" spans="1:2" ht="13.8" x14ac:dyDescent="0.25">
      <c r="A3413" s="10">
        <v>33000</v>
      </c>
      <c r="B3413" s="8">
        <v>7</v>
      </c>
    </row>
    <row r="3414" spans="1:2" ht="13.8" x14ac:dyDescent="0.25">
      <c r="A3414" s="10">
        <v>33001</v>
      </c>
      <c r="B3414" s="8">
        <v>4.9000000000000004</v>
      </c>
    </row>
    <row r="3415" spans="1:2" ht="13.8" x14ac:dyDescent="0.25">
      <c r="A3415" s="10">
        <v>33002</v>
      </c>
      <c r="B3415" s="8">
        <v>6.9</v>
      </c>
    </row>
    <row r="3416" spans="1:2" ht="13.8" x14ac:dyDescent="0.25">
      <c r="A3416" s="10">
        <v>33003</v>
      </c>
      <c r="B3416" s="8">
        <v>13.7</v>
      </c>
    </row>
    <row r="3417" spans="1:2" ht="13.8" x14ac:dyDescent="0.25">
      <c r="A3417" s="10">
        <v>33004</v>
      </c>
      <c r="B3417" s="8">
        <v>10.6</v>
      </c>
    </row>
    <row r="3418" spans="1:2" ht="13.8" x14ac:dyDescent="0.25">
      <c r="A3418" s="10">
        <v>33005</v>
      </c>
      <c r="B3418" s="8">
        <v>12.3</v>
      </c>
    </row>
    <row r="3419" spans="1:2" ht="13.8" x14ac:dyDescent="0.25">
      <c r="A3419" s="10">
        <v>33006</v>
      </c>
      <c r="B3419" s="8">
        <v>11.1</v>
      </c>
    </row>
    <row r="3420" spans="1:2" ht="13.8" x14ac:dyDescent="0.25">
      <c r="A3420" s="10">
        <v>33007</v>
      </c>
      <c r="B3420" s="8">
        <v>10.199999999999999</v>
      </c>
    </row>
    <row r="3421" spans="1:2" ht="13.8" x14ac:dyDescent="0.25">
      <c r="A3421" s="10">
        <v>33008</v>
      </c>
      <c r="B3421" s="8">
        <v>9.5</v>
      </c>
    </row>
    <row r="3422" spans="1:2" ht="13.8" x14ac:dyDescent="0.25">
      <c r="A3422" s="10">
        <v>33009</v>
      </c>
      <c r="B3422" s="8">
        <v>8.9</v>
      </c>
    </row>
    <row r="3423" spans="1:2" ht="13.8" x14ac:dyDescent="0.25">
      <c r="A3423" s="10">
        <v>33010</v>
      </c>
      <c r="B3423" s="8">
        <v>13.4</v>
      </c>
    </row>
    <row r="3424" spans="1:2" ht="13.8" x14ac:dyDescent="0.25">
      <c r="A3424" s="10">
        <v>33011</v>
      </c>
      <c r="B3424" s="8">
        <v>9.1</v>
      </c>
    </row>
    <row r="3425" spans="1:2" ht="13.8" x14ac:dyDescent="0.25">
      <c r="A3425" s="10">
        <v>33012</v>
      </c>
      <c r="B3425" s="8">
        <v>9.4</v>
      </c>
    </row>
    <row r="3426" spans="1:2" ht="13.8" x14ac:dyDescent="0.25">
      <c r="A3426" s="10">
        <v>33013</v>
      </c>
      <c r="B3426" s="8">
        <v>8.6999999999999993</v>
      </c>
    </row>
    <row r="3427" spans="1:2" ht="13.8" x14ac:dyDescent="0.25">
      <c r="A3427" s="10">
        <v>33014</v>
      </c>
      <c r="B3427" s="8">
        <v>5.8</v>
      </c>
    </row>
    <row r="3428" spans="1:2" ht="13.8" x14ac:dyDescent="0.25">
      <c r="A3428" s="10">
        <v>33015</v>
      </c>
      <c r="B3428" s="8">
        <v>4.5</v>
      </c>
    </row>
    <row r="3429" spans="1:2" ht="13.8" x14ac:dyDescent="0.25">
      <c r="A3429" s="10">
        <v>33016</v>
      </c>
      <c r="B3429" s="8">
        <v>7.2</v>
      </c>
    </row>
    <row r="3430" spans="1:2" ht="13.8" x14ac:dyDescent="0.25">
      <c r="A3430" s="10">
        <v>33017</v>
      </c>
      <c r="B3430" s="8">
        <v>10</v>
      </c>
    </row>
    <row r="3431" spans="1:2" ht="13.8" x14ac:dyDescent="0.25">
      <c r="A3431" s="10">
        <v>33018</v>
      </c>
      <c r="B3431" s="8">
        <v>10.5</v>
      </c>
    </row>
    <row r="3432" spans="1:2" ht="13.8" x14ac:dyDescent="0.25">
      <c r="A3432" s="10">
        <v>33019</v>
      </c>
      <c r="B3432" s="8">
        <v>10.7</v>
      </c>
    </row>
    <row r="3433" spans="1:2" ht="13.8" x14ac:dyDescent="0.25">
      <c r="A3433" s="10">
        <v>33020</v>
      </c>
      <c r="B3433" s="8">
        <v>8.1999999999999993</v>
      </c>
    </row>
    <row r="3434" spans="1:2" ht="13.8" x14ac:dyDescent="0.25">
      <c r="A3434" s="10">
        <v>33021</v>
      </c>
      <c r="B3434" s="8">
        <v>6.1</v>
      </c>
    </row>
    <row r="3435" spans="1:2" ht="13.8" x14ac:dyDescent="0.25">
      <c r="A3435" s="10">
        <v>33022</v>
      </c>
      <c r="B3435" s="8">
        <v>4.5</v>
      </c>
    </row>
    <row r="3436" spans="1:2" ht="13.8" x14ac:dyDescent="0.25">
      <c r="A3436" s="10">
        <v>33023</v>
      </c>
      <c r="B3436" s="8">
        <v>6.1</v>
      </c>
    </row>
    <row r="3437" spans="1:2" ht="13.8" x14ac:dyDescent="0.25">
      <c r="A3437" s="10">
        <v>33024</v>
      </c>
      <c r="B3437" s="8">
        <v>9.8000000000000007</v>
      </c>
    </row>
    <row r="3438" spans="1:2" ht="13.8" x14ac:dyDescent="0.25">
      <c r="A3438" s="10">
        <v>33025</v>
      </c>
      <c r="B3438" s="8">
        <v>9.6999999999999993</v>
      </c>
    </row>
    <row r="3439" spans="1:2" ht="13.8" x14ac:dyDescent="0.25">
      <c r="A3439" s="10">
        <v>33026</v>
      </c>
      <c r="B3439" s="8">
        <v>8.1999999999999993</v>
      </c>
    </row>
    <row r="3440" spans="1:2" ht="13.8" x14ac:dyDescent="0.25">
      <c r="A3440" s="10">
        <v>33027</v>
      </c>
      <c r="B3440" s="8">
        <v>8.4</v>
      </c>
    </row>
    <row r="3441" spans="1:2" ht="13.8" x14ac:dyDescent="0.25">
      <c r="A3441" s="10">
        <v>33028</v>
      </c>
      <c r="B3441" s="8">
        <v>8.5</v>
      </c>
    </row>
    <row r="3442" spans="1:2" ht="13.8" x14ac:dyDescent="0.25">
      <c r="A3442" s="10">
        <v>33029</v>
      </c>
      <c r="B3442" s="8">
        <v>10.4</v>
      </c>
    </row>
    <row r="3443" spans="1:2" ht="13.8" x14ac:dyDescent="0.25">
      <c r="A3443" s="10">
        <v>33030</v>
      </c>
      <c r="B3443" s="8">
        <v>6.8</v>
      </c>
    </row>
    <row r="3444" spans="1:2" ht="13.8" x14ac:dyDescent="0.25">
      <c r="A3444" s="10">
        <v>33031</v>
      </c>
      <c r="B3444" s="8">
        <v>6</v>
      </c>
    </row>
    <row r="3445" spans="1:2" ht="13.8" x14ac:dyDescent="0.25">
      <c r="A3445" s="10">
        <v>33032</v>
      </c>
      <c r="B3445" s="8">
        <v>6.6</v>
      </c>
    </row>
    <row r="3446" spans="1:2" ht="13.8" x14ac:dyDescent="0.25">
      <c r="A3446" s="10">
        <v>33033</v>
      </c>
      <c r="B3446" s="8">
        <v>7.8</v>
      </c>
    </row>
    <row r="3447" spans="1:2" ht="13.8" x14ac:dyDescent="0.25">
      <c r="A3447" s="10">
        <v>33034</v>
      </c>
      <c r="B3447" s="8">
        <v>10.3</v>
      </c>
    </row>
    <row r="3448" spans="1:2" ht="13.8" x14ac:dyDescent="0.25">
      <c r="A3448" s="10">
        <v>33035</v>
      </c>
      <c r="B3448" s="8">
        <v>7.2</v>
      </c>
    </row>
    <row r="3449" spans="1:2" ht="13.8" x14ac:dyDescent="0.25">
      <c r="A3449" s="10">
        <v>33036</v>
      </c>
      <c r="B3449" s="8">
        <v>7.4</v>
      </c>
    </row>
    <row r="3450" spans="1:2" ht="13.8" x14ac:dyDescent="0.25">
      <c r="A3450" s="10">
        <v>33037</v>
      </c>
      <c r="B3450" s="8">
        <v>11.4</v>
      </c>
    </row>
    <row r="3451" spans="1:2" ht="13.8" x14ac:dyDescent="0.25">
      <c r="A3451" s="10">
        <v>33038</v>
      </c>
      <c r="B3451" s="8">
        <v>5.4</v>
      </c>
    </row>
    <row r="3452" spans="1:2" ht="13.8" x14ac:dyDescent="0.25">
      <c r="A3452" s="10">
        <v>33039</v>
      </c>
      <c r="B3452" s="8">
        <v>4.4000000000000004</v>
      </c>
    </row>
    <row r="3453" spans="1:2" ht="13.8" x14ac:dyDescent="0.25">
      <c r="A3453" s="10">
        <v>33040</v>
      </c>
      <c r="B3453" s="8">
        <v>6.4</v>
      </c>
    </row>
    <row r="3454" spans="1:2" ht="13.8" x14ac:dyDescent="0.25">
      <c r="A3454" s="10">
        <v>33041</v>
      </c>
      <c r="B3454" s="8">
        <v>9.3000000000000007</v>
      </c>
    </row>
    <row r="3455" spans="1:2" ht="13.8" x14ac:dyDescent="0.25">
      <c r="A3455" s="10">
        <v>33042</v>
      </c>
      <c r="B3455" s="8">
        <v>7.7</v>
      </c>
    </row>
    <row r="3456" spans="1:2" ht="13.8" x14ac:dyDescent="0.25">
      <c r="A3456" s="10">
        <v>33043</v>
      </c>
      <c r="B3456" s="8">
        <v>8.1</v>
      </c>
    </row>
    <row r="3457" spans="1:2" ht="13.8" x14ac:dyDescent="0.25">
      <c r="A3457" s="10">
        <v>33044</v>
      </c>
      <c r="B3457" s="8">
        <v>8.3000000000000007</v>
      </c>
    </row>
    <row r="3458" spans="1:2" ht="13.8" x14ac:dyDescent="0.25">
      <c r="A3458" s="10">
        <v>33045</v>
      </c>
      <c r="B3458" s="8">
        <v>9.1</v>
      </c>
    </row>
    <row r="3459" spans="1:2" ht="13.8" x14ac:dyDescent="0.25">
      <c r="A3459" s="10">
        <v>33046</v>
      </c>
      <c r="B3459" s="8">
        <v>7.7</v>
      </c>
    </row>
    <row r="3460" spans="1:2" ht="13.8" x14ac:dyDescent="0.25">
      <c r="A3460" s="10">
        <v>33047</v>
      </c>
      <c r="B3460" s="8">
        <v>10.6</v>
      </c>
    </row>
    <row r="3461" spans="1:2" ht="13.8" x14ac:dyDescent="0.25">
      <c r="A3461" s="10">
        <v>33048</v>
      </c>
      <c r="B3461" s="8">
        <v>8.1999999999999993</v>
      </c>
    </row>
    <row r="3462" spans="1:2" ht="13.8" x14ac:dyDescent="0.25">
      <c r="A3462" s="10">
        <v>33049</v>
      </c>
      <c r="B3462" s="8">
        <v>7.9</v>
      </c>
    </row>
    <row r="3463" spans="1:2" ht="13.8" x14ac:dyDescent="0.25">
      <c r="A3463" s="10">
        <v>33050</v>
      </c>
      <c r="B3463" s="8">
        <v>5.2</v>
      </c>
    </row>
    <row r="3464" spans="1:2" ht="13.8" x14ac:dyDescent="0.25">
      <c r="A3464" s="10">
        <v>33051</v>
      </c>
      <c r="B3464" s="8">
        <v>5.9</v>
      </c>
    </row>
    <row r="3465" spans="1:2" ht="13.8" x14ac:dyDescent="0.25">
      <c r="A3465" s="10">
        <v>33052</v>
      </c>
      <c r="B3465" s="8">
        <v>3.7</v>
      </c>
    </row>
    <row r="3466" spans="1:2" ht="13.8" x14ac:dyDescent="0.25">
      <c r="A3466" s="10">
        <v>33053</v>
      </c>
      <c r="B3466" s="8">
        <v>5.6</v>
      </c>
    </row>
    <row r="3467" spans="1:2" ht="13.8" x14ac:dyDescent="0.25">
      <c r="A3467" s="10">
        <v>33054</v>
      </c>
      <c r="B3467" s="8">
        <v>9.4</v>
      </c>
    </row>
    <row r="3468" spans="1:2" ht="13.8" x14ac:dyDescent="0.25">
      <c r="A3468" s="10">
        <v>33055</v>
      </c>
      <c r="B3468" s="8">
        <v>7.4</v>
      </c>
    </row>
    <row r="3469" spans="1:2" ht="13.8" x14ac:dyDescent="0.25">
      <c r="A3469" s="10">
        <v>33056</v>
      </c>
      <c r="B3469" s="8">
        <v>7.3</v>
      </c>
    </row>
    <row r="3470" spans="1:2" ht="13.8" x14ac:dyDescent="0.25">
      <c r="A3470" s="10">
        <v>33057</v>
      </c>
      <c r="B3470" s="8">
        <v>7.7</v>
      </c>
    </row>
    <row r="3471" spans="1:2" ht="13.8" x14ac:dyDescent="0.25">
      <c r="A3471" s="10">
        <v>33058</v>
      </c>
      <c r="B3471" s="8">
        <v>7.7</v>
      </c>
    </row>
    <row r="3472" spans="1:2" ht="13.8" x14ac:dyDescent="0.25">
      <c r="A3472" s="10">
        <v>33059</v>
      </c>
      <c r="B3472" s="8">
        <v>9.3000000000000007</v>
      </c>
    </row>
    <row r="3473" spans="1:2" ht="13.8" x14ac:dyDescent="0.25">
      <c r="A3473" s="10">
        <v>33060</v>
      </c>
      <c r="B3473" s="8">
        <v>4.4000000000000004</v>
      </c>
    </row>
    <row r="3474" spans="1:2" ht="13.8" x14ac:dyDescent="0.25">
      <c r="A3474" s="10">
        <v>33061</v>
      </c>
      <c r="B3474" s="8">
        <v>5.7</v>
      </c>
    </row>
    <row r="3475" spans="1:2" ht="13.8" x14ac:dyDescent="0.25">
      <c r="A3475" s="10">
        <v>33062</v>
      </c>
      <c r="B3475" s="8">
        <v>10.199999999999999</v>
      </c>
    </row>
    <row r="3476" spans="1:2" ht="13.8" x14ac:dyDescent="0.25">
      <c r="A3476" s="10">
        <v>33063</v>
      </c>
      <c r="B3476" s="8">
        <v>10.199999999999999</v>
      </c>
    </row>
    <row r="3477" spans="1:2" ht="13.8" x14ac:dyDescent="0.25">
      <c r="A3477" s="10">
        <v>33064</v>
      </c>
      <c r="B3477" s="8">
        <v>9.3000000000000007</v>
      </c>
    </row>
    <row r="3478" spans="1:2" ht="13.8" x14ac:dyDescent="0.25">
      <c r="A3478" s="10">
        <v>33065</v>
      </c>
      <c r="B3478" s="8">
        <v>5.4</v>
      </c>
    </row>
    <row r="3479" spans="1:2" ht="13.8" x14ac:dyDescent="0.25">
      <c r="A3479" s="10">
        <v>33066</v>
      </c>
      <c r="B3479" s="8">
        <v>5</v>
      </c>
    </row>
    <row r="3480" spans="1:2" ht="13.8" x14ac:dyDescent="0.25">
      <c r="A3480" s="10">
        <v>33067</v>
      </c>
      <c r="B3480" s="8">
        <v>7.6</v>
      </c>
    </row>
    <row r="3481" spans="1:2" ht="13.8" x14ac:dyDescent="0.25">
      <c r="A3481" s="10">
        <v>33068</v>
      </c>
      <c r="B3481" s="8">
        <v>9.6</v>
      </c>
    </row>
    <row r="3482" spans="1:2" ht="13.8" x14ac:dyDescent="0.25">
      <c r="A3482" s="10">
        <v>33069</v>
      </c>
      <c r="B3482" s="8">
        <v>10.4</v>
      </c>
    </row>
    <row r="3483" spans="1:2" ht="13.8" x14ac:dyDescent="0.25">
      <c r="A3483" s="10">
        <v>33070</v>
      </c>
      <c r="B3483" s="8">
        <v>11.2</v>
      </c>
    </row>
    <row r="3484" spans="1:2" ht="13.8" x14ac:dyDescent="0.25">
      <c r="A3484" s="10">
        <v>33071</v>
      </c>
      <c r="B3484" s="8">
        <v>9.1</v>
      </c>
    </row>
    <row r="3485" spans="1:2" ht="13.8" x14ac:dyDescent="0.25">
      <c r="A3485" s="10">
        <v>33072</v>
      </c>
      <c r="B3485" s="8">
        <v>11.2</v>
      </c>
    </row>
    <row r="3486" spans="1:2" ht="13.8" x14ac:dyDescent="0.25">
      <c r="A3486" s="10">
        <v>33073</v>
      </c>
      <c r="B3486" s="8">
        <v>6.8</v>
      </c>
    </row>
    <row r="3487" spans="1:2" ht="13.8" x14ac:dyDescent="0.25">
      <c r="A3487" s="10">
        <v>33074</v>
      </c>
      <c r="B3487" s="8">
        <v>8.3000000000000007</v>
      </c>
    </row>
    <row r="3488" spans="1:2" ht="13.8" x14ac:dyDescent="0.25">
      <c r="A3488" s="10">
        <v>33075</v>
      </c>
      <c r="B3488" s="8">
        <v>9.6999999999999993</v>
      </c>
    </row>
    <row r="3489" spans="1:2" ht="13.8" x14ac:dyDescent="0.25">
      <c r="A3489" s="10">
        <v>33076</v>
      </c>
      <c r="B3489" s="8">
        <v>9.6</v>
      </c>
    </row>
    <row r="3490" spans="1:2" ht="13.8" x14ac:dyDescent="0.25">
      <c r="A3490" s="10">
        <v>33077</v>
      </c>
      <c r="B3490" s="8">
        <v>9.8000000000000007</v>
      </c>
    </row>
    <row r="3491" spans="1:2" ht="13.8" x14ac:dyDescent="0.25">
      <c r="A3491" s="10">
        <v>33078</v>
      </c>
      <c r="B3491" s="8">
        <v>10.8</v>
      </c>
    </row>
    <row r="3492" spans="1:2" ht="13.8" x14ac:dyDescent="0.25">
      <c r="A3492" s="10">
        <v>33079</v>
      </c>
      <c r="B3492" s="8">
        <v>9.1999999999999993</v>
      </c>
    </row>
    <row r="3493" spans="1:2" ht="13.8" x14ac:dyDescent="0.25">
      <c r="A3493" s="10">
        <v>33080</v>
      </c>
      <c r="B3493" s="8">
        <v>6.5</v>
      </c>
    </row>
    <row r="3494" spans="1:2" ht="13.8" x14ac:dyDescent="0.25">
      <c r="A3494" s="10">
        <v>33081</v>
      </c>
      <c r="B3494" s="8">
        <v>8.1</v>
      </c>
    </row>
    <row r="3495" spans="1:2" ht="13.8" x14ac:dyDescent="0.25">
      <c r="A3495" s="10">
        <v>33082</v>
      </c>
      <c r="B3495" s="8">
        <v>7.3</v>
      </c>
    </row>
    <row r="3496" spans="1:2" ht="13.8" x14ac:dyDescent="0.25">
      <c r="A3496" s="10">
        <v>33083</v>
      </c>
      <c r="B3496" s="8">
        <v>7.9</v>
      </c>
    </row>
    <row r="3497" spans="1:2" ht="13.8" x14ac:dyDescent="0.25">
      <c r="A3497" s="10">
        <v>33084</v>
      </c>
      <c r="B3497" s="8">
        <v>6</v>
      </c>
    </row>
    <row r="3498" spans="1:2" ht="13.8" x14ac:dyDescent="0.25">
      <c r="A3498" s="10">
        <v>33085</v>
      </c>
      <c r="B3498" s="8">
        <v>5</v>
      </c>
    </row>
    <row r="3499" spans="1:2" ht="13.8" x14ac:dyDescent="0.25">
      <c r="A3499" s="10">
        <v>33086</v>
      </c>
      <c r="B3499" s="8">
        <v>6.8</v>
      </c>
    </row>
    <row r="3500" spans="1:2" ht="13.8" x14ac:dyDescent="0.25">
      <c r="A3500" s="10">
        <v>33087</v>
      </c>
      <c r="B3500" s="8">
        <v>9.8000000000000007</v>
      </c>
    </row>
    <row r="3501" spans="1:2" ht="13.8" x14ac:dyDescent="0.25">
      <c r="A3501" s="10">
        <v>33088</v>
      </c>
      <c r="B3501" s="8">
        <v>5.7</v>
      </c>
    </row>
    <row r="3502" spans="1:2" ht="13.8" x14ac:dyDescent="0.25">
      <c r="A3502" s="10">
        <v>33089</v>
      </c>
      <c r="B3502" s="8">
        <v>8.6</v>
      </c>
    </row>
    <row r="3503" spans="1:2" ht="13.8" x14ac:dyDescent="0.25">
      <c r="A3503" s="10">
        <v>33090</v>
      </c>
      <c r="B3503" s="8">
        <v>10.6</v>
      </c>
    </row>
    <row r="3504" spans="1:2" ht="13.8" x14ac:dyDescent="0.25">
      <c r="A3504" s="10">
        <v>33091</v>
      </c>
      <c r="B3504" s="8">
        <v>7.8</v>
      </c>
    </row>
    <row r="3505" spans="1:2" ht="13.8" x14ac:dyDescent="0.25">
      <c r="A3505" s="10">
        <v>33092</v>
      </c>
      <c r="B3505" s="8">
        <v>7.7</v>
      </c>
    </row>
    <row r="3506" spans="1:2" ht="13.8" x14ac:dyDescent="0.25">
      <c r="A3506" s="10">
        <v>33093</v>
      </c>
      <c r="B3506" s="8">
        <v>8.6</v>
      </c>
    </row>
    <row r="3507" spans="1:2" ht="13.8" x14ac:dyDescent="0.25">
      <c r="A3507" s="10">
        <v>33094</v>
      </c>
      <c r="B3507" s="8">
        <v>6.5</v>
      </c>
    </row>
    <row r="3508" spans="1:2" ht="13.8" x14ac:dyDescent="0.25">
      <c r="A3508" s="10">
        <v>33095</v>
      </c>
      <c r="B3508" s="8">
        <v>6.9</v>
      </c>
    </row>
    <row r="3509" spans="1:2" ht="13.8" x14ac:dyDescent="0.25">
      <c r="A3509" s="10">
        <v>33096</v>
      </c>
      <c r="B3509" s="8">
        <v>6.4</v>
      </c>
    </row>
    <row r="3510" spans="1:2" ht="13.8" x14ac:dyDescent="0.25">
      <c r="A3510" s="10">
        <v>33097</v>
      </c>
      <c r="B3510" s="8">
        <v>8.5</v>
      </c>
    </row>
    <row r="3511" spans="1:2" ht="13.8" x14ac:dyDescent="0.25">
      <c r="A3511" s="10">
        <v>33098</v>
      </c>
      <c r="B3511" s="8">
        <v>7.8</v>
      </c>
    </row>
    <row r="3512" spans="1:2" ht="13.8" x14ac:dyDescent="0.25">
      <c r="A3512" s="10">
        <v>33099</v>
      </c>
      <c r="B3512" s="8">
        <v>9.3000000000000007</v>
      </c>
    </row>
    <row r="3513" spans="1:2" ht="13.8" x14ac:dyDescent="0.25">
      <c r="A3513" s="10">
        <v>33100</v>
      </c>
      <c r="B3513" s="8">
        <v>8.4</v>
      </c>
    </row>
    <row r="3514" spans="1:2" ht="13.8" x14ac:dyDescent="0.25">
      <c r="A3514" s="10">
        <v>33101</v>
      </c>
      <c r="B3514" s="8">
        <v>7.8</v>
      </c>
    </row>
    <row r="3515" spans="1:2" ht="13.8" x14ac:dyDescent="0.25">
      <c r="A3515" s="10">
        <v>33102</v>
      </c>
      <c r="B3515" s="8">
        <v>7.4</v>
      </c>
    </row>
    <row r="3516" spans="1:2" ht="13.8" x14ac:dyDescent="0.25">
      <c r="A3516" s="10">
        <v>33103</v>
      </c>
      <c r="B3516" s="8">
        <v>7.7</v>
      </c>
    </row>
    <row r="3517" spans="1:2" ht="13.8" x14ac:dyDescent="0.25">
      <c r="A3517" s="10">
        <v>33104</v>
      </c>
      <c r="B3517" s="8">
        <v>8.9</v>
      </c>
    </row>
    <row r="3518" spans="1:2" ht="13.8" x14ac:dyDescent="0.25">
      <c r="A3518" s="10">
        <v>33105</v>
      </c>
      <c r="B3518" s="8">
        <v>9.6999999999999993</v>
      </c>
    </row>
    <row r="3519" spans="1:2" ht="13.8" x14ac:dyDescent="0.25">
      <c r="A3519" s="10">
        <v>33106</v>
      </c>
      <c r="B3519" s="8">
        <v>9.9</v>
      </c>
    </row>
    <row r="3520" spans="1:2" ht="13.8" x14ac:dyDescent="0.25">
      <c r="A3520" s="10">
        <v>33107</v>
      </c>
      <c r="B3520" s="8">
        <v>6.1</v>
      </c>
    </row>
    <row r="3521" spans="1:2" ht="13.8" x14ac:dyDescent="0.25">
      <c r="A3521" s="10">
        <v>33108</v>
      </c>
      <c r="B3521" s="8">
        <v>6.6</v>
      </c>
    </row>
    <row r="3522" spans="1:2" ht="13.8" x14ac:dyDescent="0.25">
      <c r="A3522" s="10">
        <v>33109</v>
      </c>
      <c r="B3522" s="8">
        <v>7.6</v>
      </c>
    </row>
    <row r="3523" spans="1:2" ht="13.8" x14ac:dyDescent="0.25">
      <c r="A3523" s="10">
        <v>33110</v>
      </c>
      <c r="B3523" s="8">
        <v>7.4</v>
      </c>
    </row>
    <row r="3524" spans="1:2" ht="13.8" x14ac:dyDescent="0.25">
      <c r="A3524" s="10">
        <v>33111</v>
      </c>
      <c r="B3524" s="8">
        <v>8</v>
      </c>
    </row>
    <row r="3525" spans="1:2" ht="13.8" x14ac:dyDescent="0.25">
      <c r="A3525" s="10">
        <v>33112</v>
      </c>
      <c r="B3525" s="8">
        <v>2.1</v>
      </c>
    </row>
    <row r="3526" spans="1:2" ht="13.8" x14ac:dyDescent="0.25">
      <c r="A3526" s="10">
        <v>33113</v>
      </c>
      <c r="B3526" s="8">
        <v>5.9</v>
      </c>
    </row>
    <row r="3527" spans="1:2" ht="13.8" x14ac:dyDescent="0.25">
      <c r="A3527" s="10">
        <v>33114</v>
      </c>
      <c r="B3527" s="8">
        <v>11.6</v>
      </c>
    </row>
    <row r="3528" spans="1:2" ht="13.8" x14ac:dyDescent="0.25">
      <c r="A3528" s="10">
        <v>33115</v>
      </c>
      <c r="B3528" s="8">
        <v>8.6</v>
      </c>
    </row>
    <row r="3529" spans="1:2" ht="13.8" x14ac:dyDescent="0.25">
      <c r="A3529" s="10">
        <v>33116</v>
      </c>
      <c r="B3529" s="8">
        <v>7.9</v>
      </c>
    </row>
    <row r="3530" spans="1:2" ht="13.8" x14ac:dyDescent="0.25">
      <c r="A3530" s="10">
        <v>33117</v>
      </c>
      <c r="B3530" s="8">
        <v>6</v>
      </c>
    </row>
    <row r="3531" spans="1:2" ht="13.8" x14ac:dyDescent="0.25">
      <c r="A3531" s="10">
        <v>33118</v>
      </c>
      <c r="B3531" s="8">
        <v>9.5</v>
      </c>
    </row>
    <row r="3532" spans="1:2" ht="13.8" x14ac:dyDescent="0.25">
      <c r="A3532" s="10">
        <v>33119</v>
      </c>
      <c r="B3532" s="8">
        <v>8.6</v>
      </c>
    </row>
    <row r="3533" spans="1:2" ht="13.8" x14ac:dyDescent="0.25">
      <c r="A3533" s="10">
        <v>33120</v>
      </c>
      <c r="B3533" s="8">
        <v>7.6</v>
      </c>
    </row>
    <row r="3534" spans="1:2" ht="13.8" x14ac:dyDescent="0.25">
      <c r="A3534" s="10">
        <v>33121</v>
      </c>
      <c r="B3534" s="8">
        <v>10.4</v>
      </c>
    </row>
    <row r="3535" spans="1:2" ht="13.8" x14ac:dyDescent="0.25">
      <c r="A3535" s="10">
        <v>33122</v>
      </c>
      <c r="B3535" s="8">
        <v>10.3</v>
      </c>
    </row>
    <row r="3536" spans="1:2" ht="13.8" x14ac:dyDescent="0.25">
      <c r="A3536" s="10">
        <v>33123</v>
      </c>
      <c r="B3536" s="8">
        <v>7.5</v>
      </c>
    </row>
    <row r="3537" spans="1:2" ht="13.8" x14ac:dyDescent="0.25">
      <c r="A3537" s="10">
        <v>33124</v>
      </c>
      <c r="B3537" s="8">
        <v>3</v>
      </c>
    </row>
    <row r="3538" spans="1:2" ht="13.8" x14ac:dyDescent="0.25">
      <c r="A3538" s="10">
        <v>33125</v>
      </c>
      <c r="B3538" s="8">
        <v>5.3</v>
      </c>
    </row>
    <row r="3539" spans="1:2" ht="13.8" x14ac:dyDescent="0.25">
      <c r="A3539" s="10">
        <v>33126</v>
      </c>
      <c r="B3539" s="8">
        <v>10.5</v>
      </c>
    </row>
    <row r="3540" spans="1:2" ht="13.8" x14ac:dyDescent="0.25">
      <c r="A3540" s="10">
        <v>33127</v>
      </c>
      <c r="B3540" s="8">
        <v>14.6</v>
      </c>
    </row>
    <row r="3541" spans="1:2" ht="13.8" x14ac:dyDescent="0.25">
      <c r="A3541" s="10">
        <v>33128</v>
      </c>
      <c r="B3541" s="8">
        <v>12.6</v>
      </c>
    </row>
    <row r="3542" spans="1:2" ht="13.8" x14ac:dyDescent="0.25">
      <c r="A3542" s="10">
        <v>33129</v>
      </c>
      <c r="B3542" s="8">
        <v>9.8000000000000007</v>
      </c>
    </row>
    <row r="3543" spans="1:2" ht="13.8" x14ac:dyDescent="0.25">
      <c r="A3543" s="10">
        <v>33130</v>
      </c>
      <c r="B3543" s="8">
        <v>7.2</v>
      </c>
    </row>
    <row r="3544" spans="1:2" ht="13.8" x14ac:dyDescent="0.25">
      <c r="A3544" s="10">
        <v>33131</v>
      </c>
      <c r="B3544" s="8">
        <v>10.1</v>
      </c>
    </row>
    <row r="3545" spans="1:2" ht="13.8" x14ac:dyDescent="0.25">
      <c r="A3545" s="10">
        <v>33132</v>
      </c>
      <c r="B3545" s="8">
        <v>10.4</v>
      </c>
    </row>
    <row r="3546" spans="1:2" ht="13.8" x14ac:dyDescent="0.25">
      <c r="A3546" s="10">
        <v>33133</v>
      </c>
      <c r="B3546" s="8">
        <v>3.7</v>
      </c>
    </row>
    <row r="3547" spans="1:2" ht="13.8" x14ac:dyDescent="0.25">
      <c r="A3547" s="10">
        <v>33134</v>
      </c>
      <c r="B3547" s="8">
        <v>7.3</v>
      </c>
    </row>
    <row r="3548" spans="1:2" ht="13.8" x14ac:dyDescent="0.25">
      <c r="A3548" s="10">
        <v>33135</v>
      </c>
      <c r="B3548" s="8">
        <v>11.6</v>
      </c>
    </row>
    <row r="3549" spans="1:2" ht="13.8" x14ac:dyDescent="0.25">
      <c r="A3549" s="10">
        <v>33136</v>
      </c>
      <c r="B3549" s="8">
        <v>16.3</v>
      </c>
    </row>
    <row r="3550" spans="1:2" ht="13.8" x14ac:dyDescent="0.25">
      <c r="A3550" s="10">
        <v>33137</v>
      </c>
      <c r="B3550" s="8">
        <v>9.6</v>
      </c>
    </row>
    <row r="3551" spans="1:2" ht="13.8" x14ac:dyDescent="0.25">
      <c r="A3551" s="10">
        <v>33138</v>
      </c>
      <c r="B3551" s="8">
        <v>6.8</v>
      </c>
    </row>
    <row r="3552" spans="1:2" ht="13.8" x14ac:dyDescent="0.25">
      <c r="A3552" s="10">
        <v>33139</v>
      </c>
      <c r="B3552" s="8">
        <v>5.2</v>
      </c>
    </row>
    <row r="3553" spans="1:2" ht="13.8" x14ac:dyDescent="0.25">
      <c r="A3553" s="10">
        <v>33140</v>
      </c>
      <c r="B3553" s="8">
        <v>10.6</v>
      </c>
    </row>
    <row r="3554" spans="1:2" ht="13.8" x14ac:dyDescent="0.25">
      <c r="A3554" s="10">
        <v>33141</v>
      </c>
      <c r="B3554" s="8">
        <v>16.3</v>
      </c>
    </row>
    <row r="3555" spans="1:2" ht="13.8" x14ac:dyDescent="0.25">
      <c r="A3555" s="10">
        <v>33142</v>
      </c>
      <c r="B3555" s="8">
        <v>9.8000000000000007</v>
      </c>
    </row>
    <row r="3556" spans="1:2" ht="13.8" x14ac:dyDescent="0.25">
      <c r="A3556" s="10">
        <v>33143</v>
      </c>
      <c r="B3556" s="8">
        <v>4.5999999999999996</v>
      </c>
    </row>
    <row r="3557" spans="1:2" ht="13.8" x14ac:dyDescent="0.25">
      <c r="A3557" s="10">
        <v>33144</v>
      </c>
      <c r="B3557" s="8">
        <v>11.1</v>
      </c>
    </row>
    <row r="3558" spans="1:2" ht="13.8" x14ac:dyDescent="0.25">
      <c r="A3558" s="10">
        <v>33145</v>
      </c>
      <c r="B3558" s="8">
        <v>8.6999999999999993</v>
      </c>
    </row>
    <row r="3559" spans="1:2" ht="13.8" x14ac:dyDescent="0.25">
      <c r="A3559" s="10">
        <v>33146</v>
      </c>
      <c r="B3559" s="8">
        <v>10</v>
      </c>
    </row>
    <row r="3560" spans="1:2" ht="13.8" x14ac:dyDescent="0.25">
      <c r="A3560" s="10">
        <v>33147</v>
      </c>
      <c r="B3560" s="8">
        <v>11.3</v>
      </c>
    </row>
    <row r="3561" spans="1:2" ht="13.8" x14ac:dyDescent="0.25">
      <c r="A3561" s="10">
        <v>33148</v>
      </c>
      <c r="B3561" s="8">
        <v>10.5</v>
      </c>
    </row>
    <row r="3562" spans="1:2" ht="13.8" x14ac:dyDescent="0.25">
      <c r="A3562" s="10">
        <v>33149</v>
      </c>
      <c r="B3562" s="8">
        <v>9.9</v>
      </c>
    </row>
    <row r="3563" spans="1:2" ht="13.8" x14ac:dyDescent="0.25">
      <c r="A3563" s="10">
        <v>33150</v>
      </c>
      <c r="B3563" s="8">
        <v>11</v>
      </c>
    </row>
    <row r="3564" spans="1:2" ht="13.8" x14ac:dyDescent="0.25">
      <c r="A3564" s="10">
        <v>33151</v>
      </c>
      <c r="B3564" s="8">
        <v>14</v>
      </c>
    </row>
    <row r="3565" spans="1:2" ht="13.8" x14ac:dyDescent="0.25">
      <c r="A3565" s="10">
        <v>33152</v>
      </c>
      <c r="B3565" s="8">
        <v>9.1999999999999993</v>
      </c>
    </row>
    <row r="3566" spans="1:2" ht="13.8" x14ac:dyDescent="0.25">
      <c r="A3566" s="10">
        <v>33153</v>
      </c>
      <c r="B3566" s="8">
        <v>9.8000000000000007</v>
      </c>
    </row>
    <row r="3567" spans="1:2" ht="13.8" x14ac:dyDescent="0.25">
      <c r="A3567" s="10">
        <v>33154</v>
      </c>
      <c r="B3567" s="8">
        <v>6</v>
      </c>
    </row>
    <row r="3568" spans="1:2" ht="13.8" x14ac:dyDescent="0.25">
      <c r="A3568" s="10">
        <v>33155</v>
      </c>
      <c r="B3568" s="8">
        <v>9.8000000000000007</v>
      </c>
    </row>
    <row r="3569" spans="1:2" ht="13.8" x14ac:dyDescent="0.25">
      <c r="A3569" s="10">
        <v>33156</v>
      </c>
      <c r="B3569" s="8">
        <v>9.1999999999999993</v>
      </c>
    </row>
    <row r="3570" spans="1:2" ht="13.8" x14ac:dyDescent="0.25">
      <c r="A3570" s="10">
        <v>33157</v>
      </c>
      <c r="B3570" s="8">
        <v>11.8</v>
      </c>
    </row>
    <row r="3571" spans="1:2" ht="13.8" x14ac:dyDescent="0.25">
      <c r="A3571" s="10">
        <v>33158</v>
      </c>
      <c r="B3571" s="8">
        <v>10.3</v>
      </c>
    </row>
    <row r="3572" spans="1:2" ht="13.8" x14ac:dyDescent="0.25">
      <c r="A3572" s="10">
        <v>33159</v>
      </c>
      <c r="B3572" s="8">
        <v>7.5</v>
      </c>
    </row>
    <row r="3573" spans="1:2" ht="13.8" x14ac:dyDescent="0.25">
      <c r="A3573" s="10">
        <v>33160</v>
      </c>
      <c r="B3573" s="8">
        <v>7.7</v>
      </c>
    </row>
    <row r="3574" spans="1:2" ht="13.8" x14ac:dyDescent="0.25">
      <c r="A3574" s="10">
        <v>33161</v>
      </c>
      <c r="B3574" s="8">
        <v>15.8</v>
      </c>
    </row>
    <row r="3575" spans="1:2" ht="13.8" x14ac:dyDescent="0.25">
      <c r="A3575" s="10">
        <v>33162</v>
      </c>
      <c r="B3575" s="8">
        <v>14.6</v>
      </c>
    </row>
    <row r="3576" spans="1:2" ht="13.8" x14ac:dyDescent="0.25">
      <c r="A3576" s="10">
        <v>33163</v>
      </c>
      <c r="B3576" s="8">
        <v>10.5</v>
      </c>
    </row>
    <row r="3577" spans="1:2" ht="13.8" x14ac:dyDescent="0.25">
      <c r="A3577" s="10">
        <v>33164</v>
      </c>
      <c r="B3577" s="8">
        <v>11.3</v>
      </c>
    </row>
    <row r="3578" spans="1:2" ht="13.8" x14ac:dyDescent="0.25">
      <c r="A3578" s="10">
        <v>33165</v>
      </c>
      <c r="B3578" s="8">
        <v>10.9</v>
      </c>
    </row>
    <row r="3579" spans="1:2" ht="13.8" x14ac:dyDescent="0.25">
      <c r="A3579" s="10">
        <v>33166</v>
      </c>
      <c r="B3579" s="8">
        <v>6.4</v>
      </c>
    </row>
    <row r="3580" spans="1:2" ht="13.8" x14ac:dyDescent="0.25">
      <c r="A3580" s="10">
        <v>33167</v>
      </c>
      <c r="B3580" s="8">
        <v>10.9</v>
      </c>
    </row>
    <row r="3581" spans="1:2" ht="13.8" x14ac:dyDescent="0.25">
      <c r="A3581" s="10">
        <v>33168</v>
      </c>
      <c r="B3581" s="8">
        <v>9</v>
      </c>
    </row>
    <row r="3582" spans="1:2" ht="13.8" x14ac:dyDescent="0.25">
      <c r="A3582" s="10">
        <v>33169</v>
      </c>
      <c r="B3582" s="8">
        <v>10.9</v>
      </c>
    </row>
    <row r="3583" spans="1:2" ht="13.8" x14ac:dyDescent="0.25">
      <c r="A3583" s="10">
        <v>33170</v>
      </c>
      <c r="B3583" s="8">
        <v>12.4</v>
      </c>
    </row>
    <row r="3584" spans="1:2" ht="13.8" x14ac:dyDescent="0.25">
      <c r="A3584" s="10">
        <v>33171</v>
      </c>
      <c r="B3584" s="8">
        <v>11.6</v>
      </c>
    </row>
    <row r="3585" spans="1:2" ht="13.8" x14ac:dyDescent="0.25">
      <c r="A3585" s="10">
        <v>33172</v>
      </c>
      <c r="B3585" s="8">
        <v>13.3</v>
      </c>
    </row>
    <row r="3586" spans="1:2" ht="13.8" x14ac:dyDescent="0.25">
      <c r="A3586" s="10">
        <v>33173</v>
      </c>
      <c r="B3586" s="8">
        <v>14.4</v>
      </c>
    </row>
    <row r="3587" spans="1:2" ht="13.8" x14ac:dyDescent="0.25">
      <c r="A3587" s="10">
        <v>33174</v>
      </c>
      <c r="B3587" s="8">
        <v>18.399999999999999</v>
      </c>
    </row>
    <row r="3588" spans="1:2" ht="13.8" x14ac:dyDescent="0.25">
      <c r="A3588" s="10">
        <v>33175</v>
      </c>
      <c r="B3588" s="8">
        <v>13.6</v>
      </c>
    </row>
    <row r="3589" spans="1:2" ht="13.8" x14ac:dyDescent="0.25">
      <c r="A3589" s="10">
        <v>33176</v>
      </c>
      <c r="B3589" s="8">
        <v>14.9</v>
      </c>
    </row>
    <row r="3590" spans="1:2" ht="13.8" x14ac:dyDescent="0.25">
      <c r="A3590" s="10">
        <v>33177</v>
      </c>
      <c r="B3590" s="8">
        <v>14.8</v>
      </c>
    </row>
    <row r="3591" spans="1:2" ht="13.8" x14ac:dyDescent="0.25">
      <c r="A3591" s="10">
        <v>33178</v>
      </c>
      <c r="B3591" s="8">
        <v>15.4</v>
      </c>
    </row>
    <row r="3592" spans="1:2" ht="13.8" x14ac:dyDescent="0.25">
      <c r="A3592" s="10">
        <v>33179</v>
      </c>
      <c r="B3592" s="8">
        <v>11.8</v>
      </c>
    </row>
    <row r="3593" spans="1:2" ht="13.8" x14ac:dyDescent="0.25">
      <c r="A3593" s="10">
        <v>33180</v>
      </c>
      <c r="B3593" s="8">
        <v>13</v>
      </c>
    </row>
    <row r="3594" spans="1:2" ht="13.8" x14ac:dyDescent="0.25">
      <c r="A3594" s="10">
        <v>33181</v>
      </c>
      <c r="B3594" s="8">
        <v>11.1</v>
      </c>
    </row>
    <row r="3595" spans="1:2" ht="13.8" x14ac:dyDescent="0.25">
      <c r="A3595" s="10">
        <v>33182</v>
      </c>
      <c r="B3595" s="8">
        <v>12.5</v>
      </c>
    </row>
    <row r="3596" spans="1:2" ht="13.8" x14ac:dyDescent="0.25">
      <c r="A3596" s="10">
        <v>33183</v>
      </c>
      <c r="B3596" s="8">
        <v>18.3</v>
      </c>
    </row>
    <row r="3597" spans="1:2" ht="13.8" x14ac:dyDescent="0.25">
      <c r="A3597" s="10">
        <v>33184</v>
      </c>
      <c r="B3597" s="8">
        <v>19.2</v>
      </c>
    </row>
    <row r="3598" spans="1:2" ht="13.8" x14ac:dyDescent="0.25">
      <c r="A3598" s="10">
        <v>33185</v>
      </c>
      <c r="B3598" s="8">
        <v>15.4</v>
      </c>
    </row>
    <row r="3599" spans="1:2" ht="13.8" x14ac:dyDescent="0.25">
      <c r="A3599" s="10">
        <v>33186</v>
      </c>
      <c r="B3599" s="8">
        <v>13.1</v>
      </c>
    </row>
    <row r="3600" spans="1:2" ht="13.8" x14ac:dyDescent="0.25">
      <c r="A3600" s="10">
        <v>33187</v>
      </c>
      <c r="B3600" s="8">
        <v>11.5</v>
      </c>
    </row>
    <row r="3601" spans="1:2" ht="13.8" x14ac:dyDescent="0.25">
      <c r="A3601" s="10">
        <v>33188</v>
      </c>
      <c r="B3601" s="8">
        <v>8.6</v>
      </c>
    </row>
    <row r="3602" spans="1:2" ht="13.8" x14ac:dyDescent="0.25">
      <c r="A3602" s="10">
        <v>33189</v>
      </c>
      <c r="B3602" s="8">
        <v>12.6</v>
      </c>
    </row>
    <row r="3603" spans="1:2" ht="13.8" x14ac:dyDescent="0.25">
      <c r="A3603" s="10">
        <v>33190</v>
      </c>
      <c r="B3603" s="8">
        <v>13.8</v>
      </c>
    </row>
    <row r="3604" spans="1:2" ht="13.8" x14ac:dyDescent="0.25">
      <c r="A3604" s="10">
        <v>33191</v>
      </c>
      <c r="B3604" s="8">
        <v>14.6</v>
      </c>
    </row>
    <row r="3605" spans="1:2" ht="13.8" x14ac:dyDescent="0.25">
      <c r="A3605" s="10">
        <v>33192</v>
      </c>
      <c r="B3605" s="8">
        <v>13.2</v>
      </c>
    </row>
    <row r="3606" spans="1:2" ht="13.8" x14ac:dyDescent="0.25">
      <c r="A3606" s="10">
        <v>33193</v>
      </c>
      <c r="B3606" s="8">
        <v>12.3</v>
      </c>
    </row>
    <row r="3607" spans="1:2" ht="13.8" x14ac:dyDescent="0.25">
      <c r="A3607" s="10">
        <v>33194</v>
      </c>
      <c r="B3607" s="8">
        <v>8.8000000000000007</v>
      </c>
    </row>
    <row r="3608" spans="1:2" ht="13.8" x14ac:dyDescent="0.25">
      <c r="A3608" s="10">
        <v>33195</v>
      </c>
      <c r="B3608" s="8">
        <v>10.7</v>
      </c>
    </row>
    <row r="3609" spans="1:2" ht="13.8" x14ac:dyDescent="0.25">
      <c r="A3609" s="10">
        <v>33196</v>
      </c>
      <c r="B3609" s="8">
        <v>9.9</v>
      </c>
    </row>
    <row r="3610" spans="1:2" ht="13.8" x14ac:dyDescent="0.25">
      <c r="A3610" s="10">
        <v>33197</v>
      </c>
      <c r="B3610" s="8">
        <v>8.3000000000000007</v>
      </c>
    </row>
    <row r="3611" spans="1:2" ht="13.8" x14ac:dyDescent="0.25">
      <c r="A3611" s="10">
        <v>33198</v>
      </c>
      <c r="B3611" s="8">
        <v>15</v>
      </c>
    </row>
    <row r="3612" spans="1:2" ht="13.8" x14ac:dyDescent="0.25">
      <c r="A3612" s="10">
        <v>33199</v>
      </c>
      <c r="B3612" s="8">
        <v>12.2</v>
      </c>
    </row>
    <row r="3613" spans="1:2" ht="13.8" x14ac:dyDescent="0.25">
      <c r="A3613" s="10">
        <v>33200</v>
      </c>
      <c r="B3613" s="8">
        <v>10.5</v>
      </c>
    </row>
    <row r="3614" spans="1:2" ht="13.8" x14ac:dyDescent="0.25">
      <c r="A3614" s="10">
        <v>33201</v>
      </c>
      <c r="B3614" s="8">
        <v>11.1</v>
      </c>
    </row>
    <row r="3615" spans="1:2" ht="13.8" x14ac:dyDescent="0.25">
      <c r="A3615" s="10">
        <v>33202</v>
      </c>
      <c r="B3615" s="8">
        <v>13</v>
      </c>
    </row>
    <row r="3616" spans="1:2" ht="13.8" x14ac:dyDescent="0.25">
      <c r="A3616" s="10">
        <v>33203</v>
      </c>
      <c r="B3616" s="8">
        <v>12.9</v>
      </c>
    </row>
    <row r="3617" spans="1:2" ht="13.8" x14ac:dyDescent="0.25">
      <c r="A3617" s="10">
        <v>33204</v>
      </c>
      <c r="B3617" s="8">
        <v>8.8000000000000007</v>
      </c>
    </row>
    <row r="3618" spans="1:2" ht="13.8" x14ac:dyDescent="0.25">
      <c r="A3618" s="10">
        <v>33205</v>
      </c>
      <c r="B3618" s="8">
        <v>14.7</v>
      </c>
    </row>
    <row r="3619" spans="1:2" ht="13.8" x14ac:dyDescent="0.25">
      <c r="A3619" s="10">
        <v>33206</v>
      </c>
      <c r="B3619" s="8">
        <v>14.7</v>
      </c>
    </row>
    <row r="3620" spans="1:2" ht="13.8" x14ac:dyDescent="0.25">
      <c r="A3620" s="10">
        <v>33207</v>
      </c>
      <c r="B3620" s="8">
        <v>12.7</v>
      </c>
    </row>
    <row r="3621" spans="1:2" ht="13.8" x14ac:dyDescent="0.25">
      <c r="A3621" s="10">
        <v>33208</v>
      </c>
      <c r="B3621" s="8">
        <v>13.3</v>
      </c>
    </row>
    <row r="3622" spans="1:2" ht="13.8" x14ac:dyDescent="0.25">
      <c r="A3622" s="10">
        <v>33209</v>
      </c>
      <c r="B3622" s="8">
        <v>13.2</v>
      </c>
    </row>
    <row r="3623" spans="1:2" ht="13.8" x14ac:dyDescent="0.25">
      <c r="A3623" s="10">
        <v>33210</v>
      </c>
      <c r="B3623" s="8">
        <v>16.2</v>
      </c>
    </row>
    <row r="3624" spans="1:2" ht="13.8" x14ac:dyDescent="0.25">
      <c r="A3624" s="10">
        <v>33211</v>
      </c>
      <c r="B3624" s="8">
        <v>17.3</v>
      </c>
    </row>
    <row r="3625" spans="1:2" ht="13.8" x14ac:dyDescent="0.25">
      <c r="A3625" s="10">
        <v>33212</v>
      </c>
      <c r="B3625" s="8">
        <v>20.5</v>
      </c>
    </row>
    <row r="3626" spans="1:2" ht="13.8" x14ac:dyDescent="0.25">
      <c r="A3626" s="10">
        <v>33213</v>
      </c>
      <c r="B3626" s="8">
        <v>20.2</v>
      </c>
    </row>
    <row r="3627" spans="1:2" ht="13.8" x14ac:dyDescent="0.25">
      <c r="A3627" s="10">
        <v>33214</v>
      </c>
      <c r="B3627" s="8">
        <v>19.399999999999999</v>
      </c>
    </row>
    <row r="3628" spans="1:2" ht="13.8" x14ac:dyDescent="0.25">
      <c r="A3628" s="10">
        <v>33215</v>
      </c>
      <c r="B3628" s="8">
        <v>15.5</v>
      </c>
    </row>
    <row r="3629" spans="1:2" ht="13.8" x14ac:dyDescent="0.25">
      <c r="A3629" s="10">
        <v>33216</v>
      </c>
      <c r="B3629" s="8">
        <v>14.1</v>
      </c>
    </row>
    <row r="3630" spans="1:2" ht="13.8" x14ac:dyDescent="0.25">
      <c r="A3630" s="10">
        <v>33217</v>
      </c>
      <c r="B3630" s="8">
        <v>11</v>
      </c>
    </row>
    <row r="3631" spans="1:2" ht="13.8" x14ac:dyDescent="0.25">
      <c r="A3631" s="10">
        <v>33218</v>
      </c>
      <c r="B3631" s="8">
        <v>11.1</v>
      </c>
    </row>
    <row r="3632" spans="1:2" ht="13.8" x14ac:dyDescent="0.25">
      <c r="A3632" s="10">
        <v>33219</v>
      </c>
      <c r="B3632" s="8">
        <v>14</v>
      </c>
    </row>
    <row r="3633" spans="1:2" ht="13.8" x14ac:dyDescent="0.25">
      <c r="A3633" s="10">
        <v>33220</v>
      </c>
      <c r="B3633" s="8">
        <v>11.4</v>
      </c>
    </row>
    <row r="3634" spans="1:2" ht="13.8" x14ac:dyDescent="0.25">
      <c r="A3634" s="10">
        <v>33221</v>
      </c>
      <c r="B3634" s="8">
        <v>12.5</v>
      </c>
    </row>
    <row r="3635" spans="1:2" ht="13.8" x14ac:dyDescent="0.25">
      <c r="A3635" s="10">
        <v>33222</v>
      </c>
      <c r="B3635" s="8">
        <v>13.4</v>
      </c>
    </row>
    <row r="3636" spans="1:2" ht="13.8" x14ac:dyDescent="0.25">
      <c r="A3636" s="10">
        <v>33223</v>
      </c>
      <c r="B3636" s="8">
        <v>13.6</v>
      </c>
    </row>
    <row r="3637" spans="1:2" ht="13.8" x14ac:dyDescent="0.25">
      <c r="A3637" s="10">
        <v>33224</v>
      </c>
      <c r="B3637" s="8">
        <v>13.9</v>
      </c>
    </row>
    <row r="3638" spans="1:2" ht="13.8" x14ac:dyDescent="0.25">
      <c r="A3638" s="10">
        <v>33225</v>
      </c>
      <c r="B3638" s="8">
        <v>17.2</v>
      </c>
    </row>
    <row r="3639" spans="1:2" ht="13.8" x14ac:dyDescent="0.25">
      <c r="A3639" s="10">
        <v>33226</v>
      </c>
      <c r="B3639" s="8">
        <v>14.7</v>
      </c>
    </row>
    <row r="3640" spans="1:2" ht="13.8" x14ac:dyDescent="0.25">
      <c r="A3640" s="10">
        <v>33227</v>
      </c>
      <c r="B3640" s="8">
        <v>15.4</v>
      </c>
    </row>
    <row r="3641" spans="1:2" ht="13.8" x14ac:dyDescent="0.25">
      <c r="A3641" s="10">
        <v>33228</v>
      </c>
      <c r="B3641" s="8">
        <v>13.1</v>
      </c>
    </row>
    <row r="3642" spans="1:2" ht="13.8" x14ac:dyDescent="0.25">
      <c r="A3642" s="10">
        <v>33229</v>
      </c>
      <c r="B3642" s="8">
        <v>13.2</v>
      </c>
    </row>
    <row r="3643" spans="1:2" ht="13.8" x14ac:dyDescent="0.25">
      <c r="A3643" s="10">
        <v>33230</v>
      </c>
      <c r="B3643" s="8">
        <v>13.9</v>
      </c>
    </row>
    <row r="3644" spans="1:2" ht="13.8" x14ac:dyDescent="0.25">
      <c r="A3644" s="10">
        <v>33231</v>
      </c>
      <c r="B3644" s="8">
        <v>10</v>
      </c>
    </row>
    <row r="3645" spans="1:2" ht="13.8" x14ac:dyDescent="0.25">
      <c r="A3645" s="10">
        <v>33232</v>
      </c>
      <c r="B3645" s="8">
        <v>12.9</v>
      </c>
    </row>
    <row r="3646" spans="1:2" ht="13.8" x14ac:dyDescent="0.25">
      <c r="A3646" s="10">
        <v>33233</v>
      </c>
      <c r="B3646" s="8">
        <v>14.6</v>
      </c>
    </row>
    <row r="3647" spans="1:2" ht="13.8" x14ac:dyDescent="0.25">
      <c r="A3647" s="10">
        <v>33234</v>
      </c>
      <c r="B3647" s="8">
        <v>14</v>
      </c>
    </row>
    <row r="3648" spans="1:2" ht="13.8" x14ac:dyDescent="0.25">
      <c r="A3648" s="10">
        <v>33235</v>
      </c>
      <c r="B3648" s="8">
        <v>13.6</v>
      </c>
    </row>
    <row r="3649" spans="1:2" ht="13.8" x14ac:dyDescent="0.25">
      <c r="A3649" s="10">
        <v>33236</v>
      </c>
      <c r="B3649" s="8">
        <v>13.5</v>
      </c>
    </row>
    <row r="3650" spans="1:2" ht="13.8" x14ac:dyDescent="0.25">
      <c r="A3650" s="10">
        <v>33237</v>
      </c>
      <c r="B3650" s="8">
        <v>15.7</v>
      </c>
    </row>
    <row r="3651" spans="1:2" ht="13.8" x14ac:dyDescent="0.25">
      <c r="A3651" s="10">
        <v>33238</v>
      </c>
      <c r="B3651" s="8">
        <v>13</v>
      </c>
    </row>
  </sheetData>
  <conditionalFormatting sqref="B2:B3651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{DF08B0D0-EE97-4961-A69C-0E13E0D753DC}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F08B0D0-EE97-4961-A69C-0E13E0D753D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B2:B3651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F992-F138-42B6-BE49-3C77F10602FC}">
  <dimension ref="J4:M16"/>
  <sheetViews>
    <sheetView showGridLines="0" workbookViewId="0"/>
  </sheetViews>
  <sheetFormatPr defaultRowHeight="13.2" x14ac:dyDescent="0.25"/>
  <cols>
    <col min="1" max="10" width="8.88671875" style="12"/>
    <col min="11" max="11" width="10.77734375" style="12" bestFit="1" customWidth="1"/>
    <col min="12" max="13" width="8.88671875" style="12"/>
    <col min="14" max="14" width="10.44140625" style="12" bestFit="1" customWidth="1"/>
    <col min="15" max="16384" width="8.88671875" style="12"/>
  </cols>
  <sheetData>
    <row r="4" spans="10:13" ht="20.399999999999999" x14ac:dyDescent="0.35">
      <c r="K4" s="25" t="s">
        <v>50</v>
      </c>
      <c r="L4" s="25"/>
      <c r="M4" s="13"/>
    </row>
    <row r="5" spans="10:13" ht="15.6" customHeight="1" x14ac:dyDescent="0.35">
      <c r="K5" s="13"/>
    </row>
    <row r="6" spans="10:13" ht="15.6" x14ac:dyDescent="0.3">
      <c r="J6" s="19" t="s">
        <v>51</v>
      </c>
      <c r="K6" s="18"/>
      <c r="L6" s="18"/>
      <c r="M6" s="18"/>
    </row>
    <row r="7" spans="10:13" ht="15.6" x14ac:dyDescent="0.3">
      <c r="K7" s="14"/>
    </row>
    <row r="8" spans="10:13" x14ac:dyDescent="0.25">
      <c r="K8" s="16" t="s">
        <v>36</v>
      </c>
      <c r="L8" s="16">
        <f>AVERAGE(Temperature[Daily minimum temperatures])</f>
        <v>11.18664655881547</v>
      </c>
    </row>
    <row r="9" spans="10:13" x14ac:dyDescent="0.25">
      <c r="K9" s="17" t="s">
        <v>37</v>
      </c>
      <c r="L9" s="16">
        <f>MEDIAN(Temperature[Daily minimum temperatures])</f>
        <v>11</v>
      </c>
    </row>
    <row r="10" spans="10:13" x14ac:dyDescent="0.25">
      <c r="K10" s="17" t="s">
        <v>38</v>
      </c>
      <c r="L10" s="16">
        <f>MIN(Temperature[Daily minimum temperatures])</f>
        <v>0</v>
      </c>
    </row>
    <row r="11" spans="10:13" x14ac:dyDescent="0.25">
      <c r="K11" s="17" t="s">
        <v>39</v>
      </c>
      <c r="L11" s="16">
        <f>MAX(Temperature[Daily minimum temperatures])</f>
        <v>26.3</v>
      </c>
    </row>
    <row r="12" spans="10:13" x14ac:dyDescent="0.25">
      <c r="K12" s="17" t="s">
        <v>40</v>
      </c>
      <c r="L12" s="16">
        <f>L11-L10</f>
        <v>26.3</v>
      </c>
    </row>
    <row r="14" spans="10:13" x14ac:dyDescent="0.25">
      <c r="K14" s="16" t="s">
        <v>41</v>
      </c>
      <c r="L14" s="16">
        <f>_xlfn.PERCENTILE.EXC(Temperature[Daily minimum temperatures],0.25)</f>
        <v>8.3000000000000007</v>
      </c>
    </row>
    <row r="15" spans="10:13" x14ac:dyDescent="0.25">
      <c r="K15" s="17" t="s">
        <v>43</v>
      </c>
      <c r="L15" s="16">
        <f>_xlfn.PERCENTILE.EXC(Temperature[Daily minimum temperatures],0.5)</f>
        <v>11</v>
      </c>
    </row>
    <row r="16" spans="10:13" x14ac:dyDescent="0.25">
      <c r="K16" s="17" t="s">
        <v>42</v>
      </c>
      <c r="L16" s="16">
        <f>_xlfn.PERCENTILE.EXC(Temperature[Daily minimum temperatures],0.75)</f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52FB-A593-4D36-A1FF-68153D53C837}">
  <dimension ref="A1:T4387"/>
  <sheetViews>
    <sheetView topLeftCell="A2" zoomScaleNormal="100" workbookViewId="0">
      <selection activeCell="C18" sqref="C18"/>
    </sheetView>
  </sheetViews>
  <sheetFormatPr defaultRowHeight="13.2" x14ac:dyDescent="0.25"/>
  <cols>
    <col min="1" max="1" width="10.33203125" style="22" bestFit="1" customWidth="1"/>
    <col min="2" max="2" width="27.6640625" style="22" customWidth="1"/>
    <col min="3" max="3" width="36.6640625" style="22" customWidth="1"/>
    <col min="4" max="4" width="45.77734375" style="22" customWidth="1"/>
  </cols>
  <sheetData>
    <row r="1" spans="1:4" x14ac:dyDescent="0.25">
      <c r="A1" s="22" t="s">
        <v>0</v>
      </c>
      <c r="B1" s="22" t="s">
        <v>30</v>
      </c>
      <c r="C1" s="22" t="s">
        <v>34</v>
      </c>
      <c r="D1" s="22" t="s">
        <v>35</v>
      </c>
    </row>
    <row r="2" spans="1:4" x14ac:dyDescent="0.25">
      <c r="A2" s="23">
        <v>29587</v>
      </c>
      <c r="B2" s="22">
        <v>20.7</v>
      </c>
    </row>
    <row r="3" spans="1:4" x14ac:dyDescent="0.25">
      <c r="A3" s="23">
        <v>29588</v>
      </c>
      <c r="B3" s="22">
        <v>17.899999999999999</v>
      </c>
    </row>
    <row r="4" spans="1:4" x14ac:dyDescent="0.25">
      <c r="A4" s="23">
        <v>29589</v>
      </c>
      <c r="B4" s="22">
        <v>18.8</v>
      </c>
    </row>
    <row r="5" spans="1:4" x14ac:dyDescent="0.25">
      <c r="A5" s="23">
        <v>29590</v>
      </c>
      <c r="B5" s="22">
        <v>14.6</v>
      </c>
    </row>
    <row r="6" spans="1:4" x14ac:dyDescent="0.25">
      <c r="A6" s="23">
        <v>29591</v>
      </c>
      <c r="B6" s="22">
        <v>15.8</v>
      </c>
    </row>
    <row r="7" spans="1:4" x14ac:dyDescent="0.25">
      <c r="A7" s="23">
        <v>29592</v>
      </c>
      <c r="B7" s="22">
        <v>15.8</v>
      </c>
    </row>
    <row r="8" spans="1:4" x14ac:dyDescent="0.25">
      <c r="A8" s="23">
        <v>29593</v>
      </c>
      <c r="B8" s="22">
        <v>15.8</v>
      </c>
    </row>
    <row r="9" spans="1:4" x14ac:dyDescent="0.25">
      <c r="A9" s="23">
        <v>29594</v>
      </c>
      <c r="B9" s="22">
        <v>17.399999999999999</v>
      </c>
    </row>
    <row r="10" spans="1:4" x14ac:dyDescent="0.25">
      <c r="A10" s="23">
        <v>29595</v>
      </c>
      <c r="B10" s="22">
        <v>21.8</v>
      </c>
    </row>
    <row r="11" spans="1:4" x14ac:dyDescent="0.25">
      <c r="A11" s="23">
        <v>29596</v>
      </c>
      <c r="B11" s="22">
        <v>20</v>
      </c>
    </row>
    <row r="12" spans="1:4" x14ac:dyDescent="0.25">
      <c r="A12" s="23">
        <v>29597</v>
      </c>
      <c r="B12" s="22">
        <v>16.2</v>
      </c>
    </row>
    <row r="13" spans="1:4" x14ac:dyDescent="0.25">
      <c r="A13" s="23">
        <v>29598</v>
      </c>
      <c r="B13" s="22">
        <v>13.3</v>
      </c>
    </row>
    <row r="14" spans="1:4" x14ac:dyDescent="0.25">
      <c r="A14" s="23">
        <v>29599</v>
      </c>
      <c r="B14" s="22">
        <v>16.7</v>
      </c>
    </row>
    <row r="15" spans="1:4" x14ac:dyDescent="0.25">
      <c r="A15" s="23">
        <v>29600</v>
      </c>
      <c r="B15" s="22">
        <v>21.5</v>
      </c>
    </row>
    <row r="16" spans="1:4" x14ac:dyDescent="0.25">
      <c r="A16" s="23">
        <v>29601</v>
      </c>
      <c r="B16" s="22">
        <v>25</v>
      </c>
    </row>
    <row r="17" spans="1:20" x14ac:dyDescent="0.25">
      <c r="A17" s="23">
        <v>29602</v>
      </c>
      <c r="B17" s="22">
        <v>20.7</v>
      </c>
    </row>
    <row r="18" spans="1:20" x14ac:dyDescent="0.25">
      <c r="A18" s="23">
        <v>29603</v>
      </c>
      <c r="B18" s="22">
        <v>20.6</v>
      </c>
    </row>
    <row r="19" spans="1:20" x14ac:dyDescent="0.25">
      <c r="A19" s="23">
        <v>29604</v>
      </c>
      <c r="B19" s="22">
        <v>24.8</v>
      </c>
      <c r="T19">
        <v>235</v>
      </c>
    </row>
    <row r="20" spans="1:20" x14ac:dyDescent="0.25">
      <c r="A20" s="23">
        <v>29605</v>
      </c>
      <c r="B20" s="22">
        <v>17.7</v>
      </c>
    </row>
    <row r="21" spans="1:20" x14ac:dyDescent="0.25">
      <c r="A21" s="23">
        <v>29606</v>
      </c>
      <c r="B21" s="22">
        <v>15.5</v>
      </c>
    </row>
    <row r="22" spans="1:20" x14ac:dyDescent="0.25">
      <c r="A22" s="23">
        <v>29607</v>
      </c>
      <c r="B22" s="22">
        <v>18.2</v>
      </c>
    </row>
    <row r="23" spans="1:20" x14ac:dyDescent="0.25">
      <c r="A23" s="23">
        <v>29608</v>
      </c>
      <c r="B23" s="22">
        <v>12.1</v>
      </c>
    </row>
    <row r="24" spans="1:20" x14ac:dyDescent="0.25">
      <c r="A24" s="23">
        <v>29609</v>
      </c>
      <c r="B24" s="22">
        <v>14.4</v>
      </c>
    </row>
    <row r="25" spans="1:20" x14ac:dyDescent="0.25">
      <c r="A25" s="23">
        <v>29610</v>
      </c>
      <c r="B25" s="22">
        <v>16</v>
      </c>
    </row>
    <row r="26" spans="1:20" x14ac:dyDescent="0.25">
      <c r="A26" s="23">
        <v>29611</v>
      </c>
      <c r="B26" s="22">
        <v>16.5</v>
      </c>
    </row>
    <row r="27" spans="1:20" x14ac:dyDescent="0.25">
      <c r="A27" s="23">
        <v>29612</v>
      </c>
      <c r="B27" s="22">
        <v>18.7</v>
      </c>
    </row>
    <row r="28" spans="1:20" x14ac:dyDescent="0.25">
      <c r="A28" s="23">
        <v>29613</v>
      </c>
      <c r="B28" s="22">
        <v>19.399999999999999</v>
      </c>
    </row>
    <row r="29" spans="1:20" x14ac:dyDescent="0.25">
      <c r="A29" s="23">
        <v>29614</v>
      </c>
      <c r="B29" s="22">
        <v>17.2</v>
      </c>
    </row>
    <row r="30" spans="1:20" x14ac:dyDescent="0.25">
      <c r="A30" s="23">
        <v>29615</v>
      </c>
      <c r="B30" s="22">
        <v>15.5</v>
      </c>
    </row>
    <row r="31" spans="1:20" x14ac:dyDescent="0.25">
      <c r="A31" s="23">
        <v>29616</v>
      </c>
      <c r="B31" s="22">
        <v>15.1</v>
      </c>
    </row>
    <row r="32" spans="1:20" x14ac:dyDescent="0.25">
      <c r="A32" s="23">
        <v>29617</v>
      </c>
      <c r="B32" s="22">
        <v>15.4</v>
      </c>
    </row>
    <row r="33" spans="1:2" x14ac:dyDescent="0.25">
      <c r="A33" s="23">
        <v>29618</v>
      </c>
      <c r="B33" s="22">
        <v>15.3</v>
      </c>
    </row>
    <row r="34" spans="1:2" x14ac:dyDescent="0.25">
      <c r="A34" s="23">
        <v>29619</v>
      </c>
      <c r="B34" s="22">
        <v>18.8</v>
      </c>
    </row>
    <row r="35" spans="1:2" x14ac:dyDescent="0.25">
      <c r="A35" s="23">
        <v>29620</v>
      </c>
      <c r="B35" s="22">
        <v>21.9</v>
      </c>
    </row>
    <row r="36" spans="1:2" x14ac:dyDescent="0.25">
      <c r="A36" s="23">
        <v>29621</v>
      </c>
      <c r="B36" s="22">
        <v>19.899999999999999</v>
      </c>
    </row>
    <row r="37" spans="1:2" x14ac:dyDescent="0.25">
      <c r="A37" s="23">
        <v>29622</v>
      </c>
      <c r="B37" s="22">
        <v>16.600000000000001</v>
      </c>
    </row>
    <row r="38" spans="1:2" x14ac:dyDescent="0.25">
      <c r="A38" s="23">
        <v>29623</v>
      </c>
      <c r="B38" s="22">
        <v>16.8</v>
      </c>
    </row>
    <row r="39" spans="1:2" x14ac:dyDescent="0.25">
      <c r="A39" s="23">
        <v>29624</v>
      </c>
      <c r="B39" s="22">
        <v>14.6</v>
      </c>
    </row>
    <row r="40" spans="1:2" x14ac:dyDescent="0.25">
      <c r="A40" s="23">
        <v>29625</v>
      </c>
      <c r="B40" s="22">
        <v>17.100000000000001</v>
      </c>
    </row>
    <row r="41" spans="1:2" x14ac:dyDescent="0.25">
      <c r="A41" s="23">
        <v>29626</v>
      </c>
      <c r="B41" s="22">
        <v>25</v>
      </c>
    </row>
    <row r="42" spans="1:2" x14ac:dyDescent="0.25">
      <c r="A42" s="23">
        <v>29627</v>
      </c>
      <c r="B42" s="22">
        <v>15</v>
      </c>
    </row>
    <row r="43" spans="1:2" x14ac:dyDescent="0.25">
      <c r="A43" s="23">
        <v>29628</v>
      </c>
      <c r="B43" s="22">
        <v>13.7</v>
      </c>
    </row>
    <row r="44" spans="1:2" x14ac:dyDescent="0.25">
      <c r="A44" s="23">
        <v>29629</v>
      </c>
      <c r="B44" s="22">
        <v>13.9</v>
      </c>
    </row>
    <row r="45" spans="1:2" x14ac:dyDescent="0.25">
      <c r="A45" s="23">
        <v>29630</v>
      </c>
      <c r="B45" s="22">
        <v>18.3</v>
      </c>
    </row>
    <row r="46" spans="1:2" x14ac:dyDescent="0.25">
      <c r="A46" s="23">
        <v>29631</v>
      </c>
      <c r="B46" s="22">
        <v>22</v>
      </c>
    </row>
    <row r="47" spans="1:2" x14ac:dyDescent="0.25">
      <c r="A47" s="23">
        <v>29632</v>
      </c>
      <c r="B47" s="22">
        <v>22.1</v>
      </c>
    </row>
    <row r="48" spans="1:2" x14ac:dyDescent="0.25">
      <c r="A48" s="23">
        <v>29633</v>
      </c>
      <c r="B48" s="22">
        <v>21.2</v>
      </c>
    </row>
    <row r="49" spans="1:2" x14ac:dyDescent="0.25">
      <c r="A49" s="23">
        <v>29634</v>
      </c>
      <c r="B49" s="22">
        <v>18.399999999999999</v>
      </c>
    </row>
    <row r="50" spans="1:2" x14ac:dyDescent="0.25">
      <c r="A50" s="23">
        <v>29635</v>
      </c>
      <c r="B50" s="22">
        <v>16.600000000000001</v>
      </c>
    </row>
    <row r="51" spans="1:2" x14ac:dyDescent="0.25">
      <c r="A51" s="23">
        <v>29636</v>
      </c>
      <c r="B51" s="22">
        <v>16.100000000000001</v>
      </c>
    </row>
    <row r="52" spans="1:2" x14ac:dyDescent="0.25">
      <c r="A52" s="23">
        <v>29637</v>
      </c>
      <c r="B52" s="22">
        <v>15.7</v>
      </c>
    </row>
    <row r="53" spans="1:2" x14ac:dyDescent="0.25">
      <c r="A53" s="23">
        <v>29638</v>
      </c>
      <c r="B53" s="22">
        <v>16.600000000000001</v>
      </c>
    </row>
    <row r="54" spans="1:2" x14ac:dyDescent="0.25">
      <c r="A54" s="23">
        <v>29639</v>
      </c>
      <c r="B54" s="22">
        <v>16.5</v>
      </c>
    </row>
    <row r="55" spans="1:2" x14ac:dyDescent="0.25">
      <c r="A55" s="23">
        <v>29640</v>
      </c>
      <c r="B55" s="22">
        <v>14.4</v>
      </c>
    </row>
    <row r="56" spans="1:2" x14ac:dyDescent="0.25">
      <c r="A56" s="23">
        <v>29641</v>
      </c>
      <c r="B56" s="22">
        <v>14.4</v>
      </c>
    </row>
    <row r="57" spans="1:2" x14ac:dyDescent="0.25">
      <c r="A57" s="23">
        <v>29642</v>
      </c>
      <c r="B57" s="22">
        <v>18.5</v>
      </c>
    </row>
    <row r="58" spans="1:2" x14ac:dyDescent="0.25">
      <c r="A58" s="23">
        <v>29643</v>
      </c>
      <c r="B58" s="22">
        <v>16.899999999999999</v>
      </c>
    </row>
    <row r="59" spans="1:2" x14ac:dyDescent="0.25">
      <c r="A59" s="23">
        <v>29644</v>
      </c>
      <c r="B59" s="22">
        <v>17.5</v>
      </c>
    </row>
    <row r="60" spans="1:2" x14ac:dyDescent="0.25">
      <c r="A60" s="23">
        <v>29645</v>
      </c>
      <c r="B60" s="22">
        <v>21.2</v>
      </c>
    </row>
    <row r="61" spans="1:2" x14ac:dyDescent="0.25">
      <c r="A61" s="23">
        <v>29646</v>
      </c>
      <c r="B61" s="22">
        <v>17.8</v>
      </c>
    </row>
    <row r="62" spans="1:2" x14ac:dyDescent="0.25">
      <c r="A62" s="23">
        <v>29647</v>
      </c>
      <c r="B62" s="22">
        <v>18.600000000000001</v>
      </c>
    </row>
    <row r="63" spans="1:2" x14ac:dyDescent="0.25">
      <c r="A63" s="23">
        <v>29648</v>
      </c>
      <c r="B63" s="22">
        <v>17</v>
      </c>
    </row>
    <row r="64" spans="1:2" x14ac:dyDescent="0.25">
      <c r="A64" s="23">
        <v>29649</v>
      </c>
      <c r="B64" s="22">
        <v>16</v>
      </c>
    </row>
    <row r="65" spans="1:2" x14ac:dyDescent="0.25">
      <c r="A65" s="23">
        <v>29650</v>
      </c>
      <c r="B65" s="22">
        <v>13.3</v>
      </c>
    </row>
    <row r="66" spans="1:2" x14ac:dyDescent="0.25">
      <c r="A66" s="23">
        <v>29651</v>
      </c>
      <c r="B66" s="22">
        <v>14.3</v>
      </c>
    </row>
    <row r="67" spans="1:2" x14ac:dyDescent="0.25">
      <c r="A67" s="23">
        <v>29652</v>
      </c>
      <c r="B67" s="22">
        <v>11.4</v>
      </c>
    </row>
    <row r="68" spans="1:2" x14ac:dyDescent="0.25">
      <c r="A68" s="23">
        <v>29653</v>
      </c>
      <c r="B68" s="22">
        <v>16.3</v>
      </c>
    </row>
    <row r="69" spans="1:2" x14ac:dyDescent="0.25">
      <c r="A69" s="23">
        <v>29654</v>
      </c>
      <c r="B69" s="22">
        <v>16.100000000000001</v>
      </c>
    </row>
    <row r="70" spans="1:2" x14ac:dyDescent="0.25">
      <c r="A70" s="23">
        <v>29655</v>
      </c>
      <c r="B70" s="22">
        <v>11.8</v>
      </c>
    </row>
    <row r="71" spans="1:2" x14ac:dyDescent="0.25">
      <c r="A71" s="23">
        <v>29656</v>
      </c>
      <c r="B71" s="22">
        <v>12.2</v>
      </c>
    </row>
    <row r="72" spans="1:2" x14ac:dyDescent="0.25">
      <c r="A72" s="23">
        <v>29657</v>
      </c>
      <c r="B72" s="22">
        <v>14.7</v>
      </c>
    </row>
    <row r="73" spans="1:2" x14ac:dyDescent="0.25">
      <c r="A73" s="23">
        <v>29658</v>
      </c>
      <c r="B73" s="22">
        <v>11.8</v>
      </c>
    </row>
    <row r="74" spans="1:2" x14ac:dyDescent="0.25">
      <c r="A74" s="23">
        <v>29659</v>
      </c>
      <c r="B74" s="22">
        <v>11.3</v>
      </c>
    </row>
    <row r="75" spans="1:2" x14ac:dyDescent="0.25">
      <c r="A75" s="23">
        <v>29660</v>
      </c>
      <c r="B75" s="22">
        <v>10.6</v>
      </c>
    </row>
    <row r="76" spans="1:2" x14ac:dyDescent="0.25">
      <c r="A76" s="23">
        <v>29661</v>
      </c>
      <c r="B76" s="22">
        <v>11.7</v>
      </c>
    </row>
    <row r="77" spans="1:2" x14ac:dyDescent="0.25">
      <c r="A77" s="23">
        <v>29662</v>
      </c>
      <c r="B77" s="22">
        <v>14.2</v>
      </c>
    </row>
    <row r="78" spans="1:2" x14ac:dyDescent="0.25">
      <c r="A78" s="23">
        <v>29663</v>
      </c>
      <c r="B78" s="22">
        <v>11.2</v>
      </c>
    </row>
    <row r="79" spans="1:2" x14ac:dyDescent="0.25">
      <c r="A79" s="23">
        <v>29664</v>
      </c>
      <c r="B79" s="22">
        <v>16.899999999999999</v>
      </c>
    </row>
    <row r="80" spans="1:2" x14ac:dyDescent="0.25">
      <c r="A80" s="23">
        <v>29665</v>
      </c>
      <c r="B80" s="22">
        <v>16.7</v>
      </c>
    </row>
    <row r="81" spans="1:2" x14ac:dyDescent="0.25">
      <c r="A81" s="23">
        <v>29666</v>
      </c>
      <c r="B81" s="22">
        <v>8.1</v>
      </c>
    </row>
    <row r="82" spans="1:2" x14ac:dyDescent="0.25">
      <c r="A82" s="23">
        <v>29667</v>
      </c>
      <c r="B82" s="22">
        <v>8</v>
      </c>
    </row>
    <row r="83" spans="1:2" x14ac:dyDescent="0.25">
      <c r="A83" s="23">
        <v>29668</v>
      </c>
      <c r="B83" s="22">
        <v>8.8000000000000007</v>
      </c>
    </row>
    <row r="84" spans="1:2" x14ac:dyDescent="0.25">
      <c r="A84" s="23">
        <v>29669</v>
      </c>
      <c r="B84" s="22">
        <v>13.4</v>
      </c>
    </row>
    <row r="85" spans="1:2" x14ac:dyDescent="0.25">
      <c r="A85" s="23">
        <v>29670</v>
      </c>
      <c r="B85" s="22">
        <v>10.9</v>
      </c>
    </row>
    <row r="86" spans="1:2" x14ac:dyDescent="0.25">
      <c r="A86" s="23">
        <v>29671</v>
      </c>
      <c r="B86" s="22">
        <v>13.4</v>
      </c>
    </row>
    <row r="87" spans="1:2" x14ac:dyDescent="0.25">
      <c r="A87" s="23">
        <v>29672</v>
      </c>
      <c r="B87" s="22">
        <v>11</v>
      </c>
    </row>
    <row r="88" spans="1:2" x14ac:dyDescent="0.25">
      <c r="A88" s="23">
        <v>29673</v>
      </c>
      <c r="B88" s="22">
        <v>15</v>
      </c>
    </row>
    <row r="89" spans="1:2" x14ac:dyDescent="0.25">
      <c r="A89" s="23">
        <v>29674</v>
      </c>
      <c r="B89" s="22">
        <v>15.7</v>
      </c>
    </row>
    <row r="90" spans="1:2" x14ac:dyDescent="0.25">
      <c r="A90" s="23">
        <v>29675</v>
      </c>
      <c r="B90" s="22">
        <v>14.5</v>
      </c>
    </row>
    <row r="91" spans="1:2" x14ac:dyDescent="0.25">
      <c r="A91" s="23">
        <v>29676</v>
      </c>
      <c r="B91" s="22">
        <v>15.8</v>
      </c>
    </row>
    <row r="92" spans="1:2" x14ac:dyDescent="0.25">
      <c r="A92" s="23">
        <v>29677</v>
      </c>
      <c r="B92" s="22">
        <v>16.7</v>
      </c>
    </row>
    <row r="93" spans="1:2" x14ac:dyDescent="0.25">
      <c r="A93" s="23">
        <v>29678</v>
      </c>
      <c r="B93" s="22">
        <v>16.8</v>
      </c>
    </row>
    <row r="94" spans="1:2" x14ac:dyDescent="0.25">
      <c r="A94" s="23">
        <v>29679</v>
      </c>
      <c r="B94" s="22">
        <v>17.5</v>
      </c>
    </row>
    <row r="95" spans="1:2" x14ac:dyDescent="0.25">
      <c r="A95" s="23">
        <v>29680</v>
      </c>
      <c r="B95" s="22">
        <v>17.100000000000001</v>
      </c>
    </row>
    <row r="96" spans="1:2" x14ac:dyDescent="0.25">
      <c r="A96" s="23">
        <v>29681</v>
      </c>
      <c r="B96" s="22">
        <v>18.100000000000001</v>
      </c>
    </row>
    <row r="97" spans="1:2" x14ac:dyDescent="0.25">
      <c r="A97" s="23">
        <v>29682</v>
      </c>
      <c r="B97" s="22">
        <v>16.600000000000001</v>
      </c>
    </row>
    <row r="98" spans="1:2" x14ac:dyDescent="0.25">
      <c r="A98" s="23">
        <v>29683</v>
      </c>
      <c r="B98" s="22">
        <v>10</v>
      </c>
    </row>
    <row r="99" spans="1:2" x14ac:dyDescent="0.25">
      <c r="A99" s="23">
        <v>29684</v>
      </c>
      <c r="B99" s="22">
        <v>14.9</v>
      </c>
    </row>
    <row r="100" spans="1:2" x14ac:dyDescent="0.25">
      <c r="A100" s="23">
        <v>29685</v>
      </c>
      <c r="B100" s="22">
        <v>15.9</v>
      </c>
    </row>
    <row r="101" spans="1:2" x14ac:dyDescent="0.25">
      <c r="A101" s="23">
        <v>29686</v>
      </c>
      <c r="B101" s="22">
        <v>13</v>
      </c>
    </row>
    <row r="102" spans="1:2" x14ac:dyDescent="0.25">
      <c r="A102" s="23">
        <v>29687</v>
      </c>
      <c r="B102" s="22">
        <v>7.6</v>
      </c>
    </row>
    <row r="103" spans="1:2" x14ac:dyDescent="0.25">
      <c r="A103" s="23">
        <v>29688</v>
      </c>
      <c r="B103" s="22">
        <v>11.5</v>
      </c>
    </row>
    <row r="104" spans="1:2" x14ac:dyDescent="0.25">
      <c r="A104" s="23">
        <v>29689</v>
      </c>
      <c r="B104" s="22">
        <v>13.5</v>
      </c>
    </row>
    <row r="105" spans="1:2" x14ac:dyDescent="0.25">
      <c r="A105" s="23">
        <v>29690</v>
      </c>
      <c r="B105" s="22">
        <v>13</v>
      </c>
    </row>
    <row r="106" spans="1:2" x14ac:dyDescent="0.25">
      <c r="A106" s="23">
        <v>29691</v>
      </c>
      <c r="B106" s="22">
        <v>13.3</v>
      </c>
    </row>
    <row r="107" spans="1:2" x14ac:dyDescent="0.25">
      <c r="A107" s="23">
        <v>29692</v>
      </c>
      <c r="B107" s="22">
        <v>12.1</v>
      </c>
    </row>
    <row r="108" spans="1:2" x14ac:dyDescent="0.25">
      <c r="A108" s="23">
        <v>29693</v>
      </c>
      <c r="B108" s="22">
        <v>12.4</v>
      </c>
    </row>
    <row r="109" spans="1:2" x14ac:dyDescent="0.25">
      <c r="A109" s="23">
        <v>29694</v>
      </c>
      <c r="B109" s="22">
        <v>13.2</v>
      </c>
    </row>
    <row r="110" spans="1:2" x14ac:dyDescent="0.25">
      <c r="A110" s="23">
        <v>29695</v>
      </c>
      <c r="B110" s="22">
        <v>13.8</v>
      </c>
    </row>
    <row r="111" spans="1:2" x14ac:dyDescent="0.25">
      <c r="A111" s="23">
        <v>29696</v>
      </c>
      <c r="B111" s="22">
        <v>10.6</v>
      </c>
    </row>
    <row r="112" spans="1:2" x14ac:dyDescent="0.25">
      <c r="A112" s="23">
        <v>29697</v>
      </c>
      <c r="B112" s="22">
        <v>9</v>
      </c>
    </row>
    <row r="113" spans="1:2" x14ac:dyDescent="0.25">
      <c r="A113" s="23">
        <v>29698</v>
      </c>
      <c r="B113" s="22">
        <v>10</v>
      </c>
    </row>
    <row r="114" spans="1:2" x14ac:dyDescent="0.25">
      <c r="A114" s="23">
        <v>29699</v>
      </c>
      <c r="B114" s="22">
        <v>9.8000000000000007</v>
      </c>
    </row>
    <row r="115" spans="1:2" x14ac:dyDescent="0.25">
      <c r="A115" s="23">
        <v>29700</v>
      </c>
      <c r="B115" s="22">
        <v>11.5</v>
      </c>
    </row>
    <row r="116" spans="1:2" x14ac:dyDescent="0.25">
      <c r="A116" s="23">
        <v>29701</v>
      </c>
      <c r="B116" s="22">
        <v>8.9</v>
      </c>
    </row>
    <row r="117" spans="1:2" x14ac:dyDescent="0.25">
      <c r="A117" s="23">
        <v>29702</v>
      </c>
      <c r="B117" s="22">
        <v>7.4</v>
      </c>
    </row>
    <row r="118" spans="1:2" x14ac:dyDescent="0.25">
      <c r="A118" s="23">
        <v>29703</v>
      </c>
      <c r="B118" s="22">
        <v>9.9</v>
      </c>
    </row>
    <row r="119" spans="1:2" x14ac:dyDescent="0.25">
      <c r="A119" s="23">
        <v>29704</v>
      </c>
      <c r="B119" s="22">
        <v>9.3000000000000007</v>
      </c>
    </row>
    <row r="120" spans="1:2" x14ac:dyDescent="0.25">
      <c r="A120" s="23">
        <v>29705</v>
      </c>
      <c r="B120" s="22">
        <v>9.9</v>
      </c>
    </row>
    <row r="121" spans="1:2" x14ac:dyDescent="0.25">
      <c r="A121" s="23">
        <v>29706</v>
      </c>
      <c r="B121" s="22">
        <v>7.4</v>
      </c>
    </row>
    <row r="122" spans="1:2" x14ac:dyDescent="0.25">
      <c r="A122" s="23">
        <v>29707</v>
      </c>
      <c r="B122" s="22">
        <v>8.6</v>
      </c>
    </row>
    <row r="123" spans="1:2" x14ac:dyDescent="0.25">
      <c r="A123" s="23">
        <v>29708</v>
      </c>
      <c r="B123" s="22">
        <v>11.9</v>
      </c>
    </row>
    <row r="124" spans="1:2" x14ac:dyDescent="0.25">
      <c r="A124" s="23">
        <v>29709</v>
      </c>
      <c r="B124" s="22">
        <v>14</v>
      </c>
    </row>
    <row r="125" spans="1:2" x14ac:dyDescent="0.25">
      <c r="A125" s="23">
        <v>29710</v>
      </c>
      <c r="B125" s="22">
        <v>8.6</v>
      </c>
    </row>
    <row r="126" spans="1:2" x14ac:dyDescent="0.25">
      <c r="A126" s="23">
        <v>29711</v>
      </c>
      <c r="B126" s="22">
        <v>10</v>
      </c>
    </row>
    <row r="127" spans="1:2" x14ac:dyDescent="0.25">
      <c r="A127" s="23">
        <v>29712</v>
      </c>
      <c r="B127" s="22">
        <v>13.5</v>
      </c>
    </row>
    <row r="128" spans="1:2" x14ac:dyDescent="0.25">
      <c r="A128" s="23">
        <v>29713</v>
      </c>
      <c r="B128" s="22">
        <v>12</v>
      </c>
    </row>
    <row r="129" spans="1:2" x14ac:dyDescent="0.25">
      <c r="A129" s="23">
        <v>29714</v>
      </c>
      <c r="B129" s="22">
        <v>10.5</v>
      </c>
    </row>
    <row r="130" spans="1:2" x14ac:dyDescent="0.25">
      <c r="A130" s="23">
        <v>29715</v>
      </c>
      <c r="B130" s="22">
        <v>10.7</v>
      </c>
    </row>
    <row r="131" spans="1:2" x14ac:dyDescent="0.25">
      <c r="A131" s="23">
        <v>29716</v>
      </c>
      <c r="B131" s="22">
        <v>8.1</v>
      </c>
    </row>
    <row r="132" spans="1:2" x14ac:dyDescent="0.25">
      <c r="A132" s="23">
        <v>29717</v>
      </c>
      <c r="B132" s="22">
        <v>10.1</v>
      </c>
    </row>
    <row r="133" spans="1:2" x14ac:dyDescent="0.25">
      <c r="A133" s="23">
        <v>29718</v>
      </c>
      <c r="B133" s="22">
        <v>10.6</v>
      </c>
    </row>
    <row r="134" spans="1:2" x14ac:dyDescent="0.25">
      <c r="A134" s="23">
        <v>29719</v>
      </c>
      <c r="B134" s="22">
        <v>5.3</v>
      </c>
    </row>
    <row r="135" spans="1:2" x14ac:dyDescent="0.25">
      <c r="A135" s="23">
        <v>29720</v>
      </c>
      <c r="B135" s="22">
        <v>6.6</v>
      </c>
    </row>
    <row r="136" spans="1:2" x14ac:dyDescent="0.25">
      <c r="A136" s="23">
        <v>29721</v>
      </c>
      <c r="B136" s="22">
        <v>8.5</v>
      </c>
    </row>
    <row r="137" spans="1:2" x14ac:dyDescent="0.25">
      <c r="A137" s="23">
        <v>29722</v>
      </c>
      <c r="B137" s="22">
        <v>11.2</v>
      </c>
    </row>
    <row r="138" spans="1:2" x14ac:dyDescent="0.25">
      <c r="A138" s="23">
        <v>29723</v>
      </c>
      <c r="B138" s="22">
        <v>9.8000000000000007</v>
      </c>
    </row>
    <row r="139" spans="1:2" x14ac:dyDescent="0.25">
      <c r="A139" s="23">
        <v>29724</v>
      </c>
      <c r="B139" s="22">
        <v>5.9</v>
      </c>
    </row>
    <row r="140" spans="1:2" x14ac:dyDescent="0.25">
      <c r="A140" s="23">
        <v>29725</v>
      </c>
      <c r="B140" s="22">
        <v>3.2</v>
      </c>
    </row>
    <row r="141" spans="1:2" x14ac:dyDescent="0.25">
      <c r="A141" s="23">
        <v>29726</v>
      </c>
      <c r="B141" s="22">
        <v>2.1</v>
      </c>
    </row>
    <row r="142" spans="1:2" x14ac:dyDescent="0.25">
      <c r="A142" s="23">
        <v>29727</v>
      </c>
      <c r="B142" s="22">
        <v>3.4</v>
      </c>
    </row>
    <row r="143" spans="1:2" x14ac:dyDescent="0.25">
      <c r="A143" s="23">
        <v>29728</v>
      </c>
      <c r="B143" s="22">
        <v>5.4</v>
      </c>
    </row>
    <row r="144" spans="1:2" x14ac:dyDescent="0.25">
      <c r="A144" s="23">
        <v>29729</v>
      </c>
      <c r="B144" s="22">
        <v>9.6</v>
      </c>
    </row>
    <row r="145" spans="1:2" x14ac:dyDescent="0.25">
      <c r="A145" s="23">
        <v>29730</v>
      </c>
      <c r="B145" s="22">
        <v>11.5</v>
      </c>
    </row>
    <row r="146" spans="1:2" x14ac:dyDescent="0.25">
      <c r="A146" s="23">
        <v>29731</v>
      </c>
      <c r="B146" s="22">
        <v>12.3</v>
      </c>
    </row>
    <row r="147" spans="1:2" x14ac:dyDescent="0.25">
      <c r="A147" s="23">
        <v>29732</v>
      </c>
      <c r="B147" s="22">
        <v>12.6</v>
      </c>
    </row>
    <row r="148" spans="1:2" x14ac:dyDescent="0.25">
      <c r="A148" s="23">
        <v>29733</v>
      </c>
      <c r="B148" s="22">
        <v>11</v>
      </c>
    </row>
    <row r="149" spans="1:2" x14ac:dyDescent="0.25">
      <c r="A149" s="23">
        <v>29734</v>
      </c>
      <c r="B149" s="22">
        <v>11.2</v>
      </c>
    </row>
    <row r="150" spans="1:2" x14ac:dyDescent="0.25">
      <c r="A150" s="23">
        <v>29735</v>
      </c>
      <c r="B150" s="22">
        <v>11.4</v>
      </c>
    </row>
    <row r="151" spans="1:2" x14ac:dyDescent="0.25">
      <c r="A151" s="23">
        <v>29736</v>
      </c>
      <c r="B151" s="22">
        <v>11.8</v>
      </c>
    </row>
    <row r="152" spans="1:2" x14ac:dyDescent="0.25">
      <c r="A152" s="23">
        <v>29737</v>
      </c>
      <c r="B152" s="22">
        <v>12.8</v>
      </c>
    </row>
    <row r="153" spans="1:2" x14ac:dyDescent="0.25">
      <c r="A153" s="23">
        <v>29738</v>
      </c>
      <c r="B153" s="22">
        <v>11.6</v>
      </c>
    </row>
    <row r="154" spans="1:2" x14ac:dyDescent="0.25">
      <c r="A154" s="23">
        <v>29739</v>
      </c>
      <c r="B154" s="22">
        <v>10.6</v>
      </c>
    </row>
    <row r="155" spans="1:2" x14ac:dyDescent="0.25">
      <c r="A155" s="23">
        <v>29740</v>
      </c>
      <c r="B155" s="22">
        <v>9.8000000000000007</v>
      </c>
    </row>
    <row r="156" spans="1:2" x14ac:dyDescent="0.25">
      <c r="A156" s="23">
        <v>29741</v>
      </c>
      <c r="B156" s="22">
        <v>11.2</v>
      </c>
    </row>
    <row r="157" spans="1:2" x14ac:dyDescent="0.25">
      <c r="A157" s="23">
        <v>29742</v>
      </c>
      <c r="B157" s="22">
        <v>5.7</v>
      </c>
    </row>
    <row r="158" spans="1:2" x14ac:dyDescent="0.25">
      <c r="A158" s="23">
        <v>29743</v>
      </c>
      <c r="B158" s="22">
        <v>7.1</v>
      </c>
    </row>
    <row r="159" spans="1:2" x14ac:dyDescent="0.25">
      <c r="A159" s="23">
        <v>29744</v>
      </c>
      <c r="B159" s="22">
        <v>2.5</v>
      </c>
    </row>
    <row r="160" spans="1:2" x14ac:dyDescent="0.25">
      <c r="A160" s="23">
        <v>29745</v>
      </c>
      <c r="B160" s="22">
        <v>3.5</v>
      </c>
    </row>
    <row r="161" spans="1:2" x14ac:dyDescent="0.25">
      <c r="A161" s="23">
        <v>29746</v>
      </c>
      <c r="B161" s="22">
        <v>4.5999999999999996</v>
      </c>
    </row>
    <row r="162" spans="1:2" x14ac:dyDescent="0.25">
      <c r="A162" s="23">
        <v>29747</v>
      </c>
      <c r="B162" s="22">
        <v>11</v>
      </c>
    </row>
    <row r="163" spans="1:2" x14ac:dyDescent="0.25">
      <c r="A163" s="23">
        <v>29748</v>
      </c>
      <c r="B163" s="22">
        <v>5.7</v>
      </c>
    </row>
    <row r="164" spans="1:2" x14ac:dyDescent="0.25">
      <c r="A164" s="23">
        <v>29749</v>
      </c>
      <c r="B164" s="22">
        <v>7.7</v>
      </c>
    </row>
    <row r="165" spans="1:2" x14ac:dyDescent="0.25">
      <c r="A165" s="23">
        <v>29750</v>
      </c>
      <c r="B165" s="22">
        <v>10.4</v>
      </c>
    </row>
    <row r="166" spans="1:2" x14ac:dyDescent="0.25">
      <c r="A166" s="23">
        <v>29751</v>
      </c>
      <c r="B166" s="22">
        <v>11.4</v>
      </c>
    </row>
    <row r="167" spans="1:2" x14ac:dyDescent="0.25">
      <c r="A167" s="23">
        <v>29752</v>
      </c>
      <c r="B167" s="22">
        <v>9.1999999999999993</v>
      </c>
    </row>
    <row r="168" spans="1:2" x14ac:dyDescent="0.25">
      <c r="A168" s="23">
        <v>29753</v>
      </c>
      <c r="B168" s="22">
        <v>6.1</v>
      </c>
    </row>
    <row r="169" spans="1:2" x14ac:dyDescent="0.25">
      <c r="A169" s="23">
        <v>29754</v>
      </c>
      <c r="B169" s="22">
        <v>2.7</v>
      </c>
    </row>
    <row r="170" spans="1:2" x14ac:dyDescent="0.25">
      <c r="A170" s="23">
        <v>29755</v>
      </c>
      <c r="B170" s="22">
        <v>4.3</v>
      </c>
    </row>
    <row r="171" spans="1:2" x14ac:dyDescent="0.25">
      <c r="A171" s="23">
        <v>29756</v>
      </c>
      <c r="B171" s="22">
        <v>6.3</v>
      </c>
    </row>
    <row r="172" spans="1:2" x14ac:dyDescent="0.25">
      <c r="A172" s="23">
        <v>29757</v>
      </c>
      <c r="B172" s="22">
        <v>3.8</v>
      </c>
    </row>
    <row r="173" spans="1:2" x14ac:dyDescent="0.25">
      <c r="A173" s="23">
        <v>29758</v>
      </c>
      <c r="B173" s="22">
        <v>4.4000000000000004</v>
      </c>
    </row>
    <row r="174" spans="1:2" x14ac:dyDescent="0.25">
      <c r="A174" s="23">
        <v>29759</v>
      </c>
      <c r="B174" s="22">
        <v>7.1</v>
      </c>
    </row>
    <row r="175" spans="1:2" x14ac:dyDescent="0.25">
      <c r="A175" s="23">
        <v>29760</v>
      </c>
      <c r="B175" s="22">
        <v>4.8</v>
      </c>
    </row>
    <row r="176" spans="1:2" x14ac:dyDescent="0.25">
      <c r="A176" s="23">
        <v>29761</v>
      </c>
      <c r="B176" s="22">
        <v>5.8</v>
      </c>
    </row>
    <row r="177" spans="1:2" x14ac:dyDescent="0.25">
      <c r="A177" s="23">
        <v>29762</v>
      </c>
      <c r="B177" s="22">
        <v>6.2</v>
      </c>
    </row>
    <row r="178" spans="1:2" x14ac:dyDescent="0.25">
      <c r="A178" s="23">
        <v>29763</v>
      </c>
      <c r="B178" s="22">
        <v>7.3</v>
      </c>
    </row>
    <row r="179" spans="1:2" x14ac:dyDescent="0.25">
      <c r="A179" s="23">
        <v>29764</v>
      </c>
      <c r="B179" s="22">
        <v>9.1999999999999993</v>
      </c>
    </row>
    <row r="180" spans="1:2" x14ac:dyDescent="0.25">
      <c r="A180" s="23">
        <v>29765</v>
      </c>
      <c r="B180" s="22">
        <v>10.199999999999999</v>
      </c>
    </row>
    <row r="181" spans="1:2" x14ac:dyDescent="0.25">
      <c r="A181" s="23">
        <v>29766</v>
      </c>
      <c r="B181" s="22">
        <v>9.5</v>
      </c>
    </row>
    <row r="182" spans="1:2" x14ac:dyDescent="0.25">
      <c r="A182" s="23">
        <v>29767</v>
      </c>
      <c r="B182" s="22">
        <v>9.5</v>
      </c>
    </row>
    <row r="183" spans="1:2" x14ac:dyDescent="0.25">
      <c r="A183" s="23">
        <v>29768</v>
      </c>
      <c r="B183" s="22">
        <v>10.7</v>
      </c>
    </row>
    <row r="184" spans="1:2" x14ac:dyDescent="0.25">
      <c r="A184" s="23">
        <v>29769</v>
      </c>
      <c r="B184" s="22">
        <v>10</v>
      </c>
    </row>
    <row r="185" spans="1:2" x14ac:dyDescent="0.25">
      <c r="A185" s="23">
        <v>29770</v>
      </c>
      <c r="B185" s="22">
        <v>6.5</v>
      </c>
    </row>
    <row r="186" spans="1:2" x14ac:dyDescent="0.25">
      <c r="A186" s="23">
        <v>29771</v>
      </c>
      <c r="B186" s="22">
        <v>7</v>
      </c>
    </row>
    <row r="187" spans="1:2" x14ac:dyDescent="0.25">
      <c r="A187" s="23">
        <v>29772</v>
      </c>
      <c r="B187" s="22">
        <v>7.4</v>
      </c>
    </row>
    <row r="188" spans="1:2" x14ac:dyDescent="0.25">
      <c r="A188" s="23">
        <v>29773</v>
      </c>
      <c r="B188" s="22">
        <v>8.1</v>
      </c>
    </row>
    <row r="189" spans="1:2" x14ac:dyDescent="0.25">
      <c r="A189" s="23">
        <v>29774</v>
      </c>
      <c r="B189" s="22">
        <v>6.6</v>
      </c>
    </row>
    <row r="190" spans="1:2" x14ac:dyDescent="0.25">
      <c r="A190" s="23">
        <v>29775</v>
      </c>
      <c r="B190" s="22">
        <v>8.3000000000000007</v>
      </c>
    </row>
    <row r="191" spans="1:2" x14ac:dyDescent="0.25">
      <c r="A191" s="23">
        <v>29776</v>
      </c>
      <c r="B191" s="22">
        <v>8.9</v>
      </c>
    </row>
    <row r="192" spans="1:2" x14ac:dyDescent="0.25">
      <c r="A192" s="23">
        <v>29777</v>
      </c>
      <c r="B192" s="22">
        <v>4.5999999999999996</v>
      </c>
    </row>
    <row r="193" spans="1:2" x14ac:dyDescent="0.25">
      <c r="A193" s="23">
        <v>29778</v>
      </c>
      <c r="B193" s="22">
        <v>6.8</v>
      </c>
    </row>
    <row r="194" spans="1:2" x14ac:dyDescent="0.25">
      <c r="A194" s="23">
        <v>29779</v>
      </c>
      <c r="B194" s="22">
        <v>5.7</v>
      </c>
    </row>
    <row r="195" spans="1:2" x14ac:dyDescent="0.25">
      <c r="A195" s="23">
        <v>29780</v>
      </c>
      <c r="B195" s="22">
        <v>6.1</v>
      </c>
    </row>
    <row r="196" spans="1:2" x14ac:dyDescent="0.25">
      <c r="A196" s="23">
        <v>29781</v>
      </c>
      <c r="B196" s="22">
        <v>7</v>
      </c>
    </row>
    <row r="197" spans="1:2" x14ac:dyDescent="0.25">
      <c r="A197" s="23">
        <v>29782</v>
      </c>
      <c r="B197" s="22">
        <v>7.2</v>
      </c>
    </row>
    <row r="198" spans="1:2" x14ac:dyDescent="0.25">
      <c r="A198" s="23">
        <v>29783</v>
      </c>
      <c r="B198" s="22">
        <v>6.3</v>
      </c>
    </row>
    <row r="199" spans="1:2" x14ac:dyDescent="0.25">
      <c r="A199" s="23">
        <v>29784</v>
      </c>
      <c r="B199" s="22">
        <v>8.8000000000000007</v>
      </c>
    </row>
    <row r="200" spans="1:2" x14ac:dyDescent="0.25">
      <c r="A200" s="23">
        <v>29785</v>
      </c>
      <c r="B200" s="22">
        <v>5</v>
      </c>
    </row>
    <row r="201" spans="1:2" x14ac:dyDescent="0.25">
      <c r="A201" s="23">
        <v>29786</v>
      </c>
      <c r="B201" s="22">
        <v>7.4</v>
      </c>
    </row>
    <row r="202" spans="1:2" x14ac:dyDescent="0.25">
      <c r="A202" s="23">
        <v>29787</v>
      </c>
      <c r="B202" s="22">
        <v>10.1</v>
      </c>
    </row>
    <row r="203" spans="1:2" x14ac:dyDescent="0.25">
      <c r="A203" s="23">
        <v>29788</v>
      </c>
      <c r="B203" s="22">
        <v>12</v>
      </c>
    </row>
    <row r="204" spans="1:2" x14ac:dyDescent="0.25">
      <c r="A204" s="23">
        <v>29789</v>
      </c>
      <c r="B204" s="22">
        <v>9</v>
      </c>
    </row>
    <row r="205" spans="1:2" x14ac:dyDescent="0.25">
      <c r="A205" s="23">
        <v>29790</v>
      </c>
      <c r="B205" s="22">
        <v>8.9</v>
      </c>
    </row>
    <row r="206" spans="1:2" x14ac:dyDescent="0.25">
      <c r="A206" s="23">
        <v>29791</v>
      </c>
      <c r="B206" s="22">
        <v>9.8000000000000007</v>
      </c>
    </row>
    <row r="207" spans="1:2" x14ac:dyDescent="0.25">
      <c r="A207" s="23">
        <v>29792</v>
      </c>
      <c r="B207" s="22">
        <v>9</v>
      </c>
    </row>
    <row r="208" spans="1:2" x14ac:dyDescent="0.25">
      <c r="A208" s="23">
        <v>29793</v>
      </c>
      <c r="B208" s="22">
        <v>9.1999999999999993</v>
      </c>
    </row>
    <row r="209" spans="1:2" x14ac:dyDescent="0.25">
      <c r="A209" s="23">
        <v>29794</v>
      </c>
      <c r="B209" s="22">
        <v>7.7</v>
      </c>
    </row>
    <row r="210" spans="1:2" x14ac:dyDescent="0.25">
      <c r="A210" s="23">
        <v>29795</v>
      </c>
      <c r="B210" s="22">
        <v>8</v>
      </c>
    </row>
    <row r="211" spans="1:2" x14ac:dyDescent="0.25">
      <c r="A211" s="23">
        <v>29796</v>
      </c>
      <c r="B211" s="22">
        <v>6.1</v>
      </c>
    </row>
    <row r="212" spans="1:2" x14ac:dyDescent="0.25">
      <c r="A212" s="23">
        <v>29797</v>
      </c>
      <c r="B212" s="22">
        <v>3.5</v>
      </c>
    </row>
    <row r="213" spans="1:2" x14ac:dyDescent="0.25">
      <c r="A213" s="23">
        <v>29798</v>
      </c>
      <c r="B213" s="22">
        <v>3.2</v>
      </c>
    </row>
    <row r="214" spans="1:2" x14ac:dyDescent="0.25">
      <c r="A214" s="23">
        <v>29799</v>
      </c>
      <c r="B214" s="22">
        <v>5.7</v>
      </c>
    </row>
    <row r="215" spans="1:2" x14ac:dyDescent="0.25">
      <c r="A215" s="23">
        <v>29800</v>
      </c>
      <c r="B215" s="22">
        <v>7.7</v>
      </c>
    </row>
    <row r="216" spans="1:2" x14ac:dyDescent="0.25">
      <c r="A216" s="23">
        <v>29801</v>
      </c>
      <c r="B216" s="22">
        <v>9</v>
      </c>
    </row>
    <row r="217" spans="1:2" x14ac:dyDescent="0.25">
      <c r="A217" s="23">
        <v>29802</v>
      </c>
      <c r="B217" s="22">
        <v>10</v>
      </c>
    </row>
    <row r="218" spans="1:2" x14ac:dyDescent="0.25">
      <c r="A218" s="23">
        <v>29803</v>
      </c>
      <c r="B218" s="22">
        <v>6.2</v>
      </c>
    </row>
    <row r="219" spans="1:2" x14ac:dyDescent="0.25">
      <c r="A219" s="23">
        <v>29804</v>
      </c>
      <c r="B219" s="22">
        <v>6.9</v>
      </c>
    </row>
    <row r="220" spans="1:2" x14ac:dyDescent="0.25">
      <c r="A220" s="23">
        <v>29805</v>
      </c>
      <c r="B220" s="22">
        <v>6.5</v>
      </c>
    </row>
    <row r="221" spans="1:2" x14ac:dyDescent="0.25">
      <c r="A221" s="23">
        <v>29806</v>
      </c>
      <c r="B221" s="22">
        <v>6.8</v>
      </c>
    </row>
    <row r="222" spans="1:2" x14ac:dyDescent="0.25">
      <c r="A222" s="23">
        <v>29807</v>
      </c>
      <c r="B222" s="22">
        <v>7</v>
      </c>
    </row>
    <row r="223" spans="1:2" x14ac:dyDescent="0.25">
      <c r="A223" s="23">
        <v>29808</v>
      </c>
      <c r="B223" s="22">
        <v>5.2</v>
      </c>
    </row>
    <row r="224" spans="1:2" x14ac:dyDescent="0.25">
      <c r="A224" s="23">
        <v>29809</v>
      </c>
      <c r="B224" s="22">
        <v>3</v>
      </c>
    </row>
    <row r="225" spans="1:2" x14ac:dyDescent="0.25">
      <c r="A225" s="23">
        <v>29810</v>
      </c>
      <c r="B225" s="22">
        <v>5.6</v>
      </c>
    </row>
    <row r="226" spans="1:2" x14ac:dyDescent="0.25">
      <c r="A226" s="23">
        <v>29811</v>
      </c>
      <c r="B226" s="22">
        <v>7.9</v>
      </c>
    </row>
    <row r="227" spans="1:2" x14ac:dyDescent="0.25">
      <c r="A227" s="23">
        <v>29812</v>
      </c>
      <c r="B227" s="22">
        <v>9</v>
      </c>
    </row>
    <row r="228" spans="1:2" x14ac:dyDescent="0.25">
      <c r="A228" s="23">
        <v>29813</v>
      </c>
      <c r="B228" s="22">
        <v>8.6</v>
      </c>
    </row>
    <row r="229" spans="1:2" x14ac:dyDescent="0.25">
      <c r="A229" s="23">
        <v>29814</v>
      </c>
      <c r="B229" s="22">
        <v>10.3</v>
      </c>
    </row>
    <row r="230" spans="1:2" x14ac:dyDescent="0.25">
      <c r="A230" s="23">
        <v>29815</v>
      </c>
      <c r="B230" s="22">
        <v>10.5</v>
      </c>
    </row>
    <row r="231" spans="1:2" x14ac:dyDescent="0.25">
      <c r="A231" s="23">
        <v>29816</v>
      </c>
      <c r="B231" s="22">
        <v>7.6</v>
      </c>
    </row>
    <row r="232" spans="1:2" x14ac:dyDescent="0.25">
      <c r="A232" s="23">
        <v>29817</v>
      </c>
      <c r="B232" s="22">
        <v>9.6999999999999993</v>
      </c>
    </row>
    <row r="233" spans="1:2" x14ac:dyDescent="0.25">
      <c r="A233" s="23">
        <v>29818</v>
      </c>
      <c r="B233" s="22">
        <v>12.5</v>
      </c>
    </row>
    <row r="234" spans="1:2" x14ac:dyDescent="0.25">
      <c r="A234" s="23">
        <v>29819</v>
      </c>
      <c r="B234" s="22">
        <v>7.4</v>
      </c>
    </row>
    <row r="235" spans="1:2" x14ac:dyDescent="0.25">
      <c r="A235" s="23">
        <v>29820</v>
      </c>
      <c r="B235" s="22">
        <v>7.9</v>
      </c>
    </row>
    <row r="236" spans="1:2" x14ac:dyDescent="0.25">
      <c r="A236" s="23">
        <v>29821</v>
      </c>
      <c r="B236" s="22">
        <v>3.9</v>
      </c>
    </row>
    <row r="237" spans="1:2" x14ac:dyDescent="0.25">
      <c r="A237" s="23">
        <v>29822</v>
      </c>
      <c r="B237" s="22">
        <v>6.6</v>
      </c>
    </row>
    <row r="238" spans="1:2" x14ac:dyDescent="0.25">
      <c r="A238" s="23">
        <v>29823</v>
      </c>
      <c r="B238" s="22">
        <v>4.5999999999999996</v>
      </c>
    </row>
    <row r="239" spans="1:2" x14ac:dyDescent="0.25">
      <c r="A239" s="23">
        <v>29824</v>
      </c>
      <c r="B239" s="22">
        <v>7</v>
      </c>
    </row>
    <row r="240" spans="1:2" x14ac:dyDescent="0.25">
      <c r="A240" s="23">
        <v>29825</v>
      </c>
      <c r="B240" s="22">
        <v>6</v>
      </c>
    </row>
    <row r="241" spans="1:2" x14ac:dyDescent="0.25">
      <c r="A241" s="23">
        <v>29826</v>
      </c>
      <c r="B241" s="22">
        <v>5.5</v>
      </c>
    </row>
    <row r="242" spans="1:2" x14ac:dyDescent="0.25">
      <c r="A242" s="23">
        <v>29827</v>
      </c>
      <c r="B242" s="22">
        <v>8.1</v>
      </c>
    </row>
    <row r="243" spans="1:2" x14ac:dyDescent="0.25">
      <c r="A243" s="23">
        <v>29828</v>
      </c>
      <c r="B243" s="22">
        <v>5.5</v>
      </c>
    </row>
    <row r="244" spans="1:2" x14ac:dyDescent="0.25">
      <c r="A244" s="23">
        <v>29829</v>
      </c>
      <c r="B244" s="22">
        <v>6.2</v>
      </c>
    </row>
    <row r="245" spans="1:2" x14ac:dyDescent="0.25">
      <c r="A245" s="23">
        <v>29830</v>
      </c>
      <c r="B245" s="22">
        <v>8</v>
      </c>
    </row>
    <row r="246" spans="1:2" x14ac:dyDescent="0.25">
      <c r="A246" s="23">
        <v>29831</v>
      </c>
      <c r="B246" s="22">
        <v>10.3</v>
      </c>
    </row>
    <row r="247" spans="1:2" x14ac:dyDescent="0.25">
      <c r="A247" s="23">
        <v>29832</v>
      </c>
      <c r="B247" s="22">
        <v>9.8000000000000007</v>
      </c>
    </row>
    <row r="248" spans="1:2" x14ac:dyDescent="0.25">
      <c r="A248" s="23">
        <v>29833</v>
      </c>
      <c r="B248" s="22">
        <v>9.6</v>
      </c>
    </row>
    <row r="249" spans="1:2" x14ac:dyDescent="0.25">
      <c r="A249" s="23">
        <v>29834</v>
      </c>
      <c r="B249" s="22">
        <v>8.5</v>
      </c>
    </row>
    <row r="250" spans="1:2" x14ac:dyDescent="0.25">
      <c r="A250" s="23">
        <v>29835</v>
      </c>
      <c r="B250" s="22">
        <v>7.5</v>
      </c>
    </row>
    <row r="251" spans="1:2" x14ac:dyDescent="0.25">
      <c r="A251" s="23">
        <v>29836</v>
      </c>
      <c r="B251" s="22">
        <v>11.2</v>
      </c>
    </row>
    <row r="252" spans="1:2" x14ac:dyDescent="0.25">
      <c r="A252" s="23">
        <v>29837</v>
      </c>
      <c r="B252" s="22">
        <v>14.6</v>
      </c>
    </row>
    <row r="253" spans="1:2" x14ac:dyDescent="0.25">
      <c r="A253" s="23">
        <v>29838</v>
      </c>
      <c r="B253" s="22">
        <v>11.7</v>
      </c>
    </row>
    <row r="254" spans="1:2" x14ac:dyDescent="0.25">
      <c r="A254" s="23">
        <v>29839</v>
      </c>
      <c r="B254" s="22">
        <v>7.8</v>
      </c>
    </row>
    <row r="255" spans="1:2" x14ac:dyDescent="0.25">
      <c r="A255" s="23">
        <v>29840</v>
      </c>
      <c r="B255" s="22">
        <v>12.3</v>
      </c>
    </row>
    <row r="256" spans="1:2" x14ac:dyDescent="0.25">
      <c r="A256" s="23">
        <v>29841</v>
      </c>
      <c r="B256" s="22">
        <v>10.1</v>
      </c>
    </row>
    <row r="257" spans="1:2" x14ac:dyDescent="0.25">
      <c r="A257" s="23">
        <v>29842</v>
      </c>
      <c r="B257" s="22">
        <v>11.5</v>
      </c>
    </row>
    <row r="258" spans="1:2" x14ac:dyDescent="0.25">
      <c r="A258" s="23">
        <v>29843</v>
      </c>
      <c r="B258" s="22">
        <v>7.3</v>
      </c>
    </row>
    <row r="259" spans="1:2" x14ac:dyDescent="0.25">
      <c r="A259" s="23">
        <v>29844</v>
      </c>
      <c r="B259" s="22">
        <v>10.9</v>
      </c>
    </row>
    <row r="260" spans="1:2" x14ac:dyDescent="0.25">
      <c r="A260" s="23">
        <v>29845</v>
      </c>
      <c r="B260" s="22">
        <v>14.1</v>
      </c>
    </row>
    <row r="261" spans="1:2" x14ac:dyDescent="0.25">
      <c r="A261" s="23">
        <v>29846</v>
      </c>
      <c r="B261" s="22">
        <v>10.7</v>
      </c>
    </row>
    <row r="262" spans="1:2" x14ac:dyDescent="0.25">
      <c r="A262" s="23">
        <v>29847</v>
      </c>
      <c r="B262" s="22">
        <v>16.899999999999999</v>
      </c>
    </row>
    <row r="263" spans="1:2" x14ac:dyDescent="0.25">
      <c r="A263" s="23">
        <v>29848</v>
      </c>
      <c r="B263" s="22">
        <v>10.5</v>
      </c>
    </row>
    <row r="264" spans="1:2" x14ac:dyDescent="0.25">
      <c r="A264" s="23">
        <v>29849</v>
      </c>
      <c r="B264" s="22">
        <v>6.5</v>
      </c>
    </row>
    <row r="265" spans="1:2" x14ac:dyDescent="0.25">
      <c r="A265" s="23">
        <v>29850</v>
      </c>
      <c r="B265" s="22">
        <v>11</v>
      </c>
    </row>
    <row r="266" spans="1:2" x14ac:dyDescent="0.25">
      <c r="A266" s="23">
        <v>29851</v>
      </c>
      <c r="B266" s="22">
        <v>6.3</v>
      </c>
    </row>
    <row r="267" spans="1:2" x14ac:dyDescent="0.25">
      <c r="A267" s="23">
        <v>29852</v>
      </c>
      <c r="B267" s="22">
        <v>10.5</v>
      </c>
    </row>
    <row r="268" spans="1:2" x14ac:dyDescent="0.25">
      <c r="A268" s="23">
        <v>29853</v>
      </c>
      <c r="B268" s="22">
        <v>7.2</v>
      </c>
    </row>
    <row r="269" spans="1:2" x14ac:dyDescent="0.25">
      <c r="A269" s="23">
        <v>29854</v>
      </c>
      <c r="B269" s="22">
        <v>7.6</v>
      </c>
    </row>
    <row r="270" spans="1:2" x14ac:dyDescent="0.25">
      <c r="A270" s="23">
        <v>29855</v>
      </c>
      <c r="B270" s="22">
        <v>10.7</v>
      </c>
    </row>
    <row r="271" spans="1:2" x14ac:dyDescent="0.25">
      <c r="A271" s="23">
        <v>29856</v>
      </c>
      <c r="B271" s="22">
        <v>7.8</v>
      </c>
    </row>
    <row r="272" spans="1:2" x14ac:dyDescent="0.25">
      <c r="A272" s="23">
        <v>29857</v>
      </c>
      <c r="B272" s="22">
        <v>9.6</v>
      </c>
    </row>
    <row r="273" spans="1:2" x14ac:dyDescent="0.25">
      <c r="A273" s="23">
        <v>29858</v>
      </c>
      <c r="B273" s="22">
        <v>11.4</v>
      </c>
    </row>
    <row r="274" spans="1:2" x14ac:dyDescent="0.25">
      <c r="A274" s="23">
        <v>29859</v>
      </c>
      <c r="B274" s="22">
        <v>12.4</v>
      </c>
    </row>
    <row r="275" spans="1:2" x14ac:dyDescent="0.25">
      <c r="A275" s="23">
        <v>29860</v>
      </c>
      <c r="B275" s="22">
        <v>8.9</v>
      </c>
    </row>
    <row r="276" spans="1:2" x14ac:dyDescent="0.25">
      <c r="A276" s="23">
        <v>29861</v>
      </c>
      <c r="B276" s="22">
        <v>13.2</v>
      </c>
    </row>
    <row r="277" spans="1:2" x14ac:dyDescent="0.25">
      <c r="A277" s="23">
        <v>29862</v>
      </c>
      <c r="B277" s="22">
        <v>8.6</v>
      </c>
    </row>
    <row r="278" spans="1:2" x14ac:dyDescent="0.25">
      <c r="A278" s="23">
        <v>29863</v>
      </c>
      <c r="B278" s="22">
        <v>6.2</v>
      </c>
    </row>
    <row r="279" spans="1:2" x14ac:dyDescent="0.25">
      <c r="A279" s="23">
        <v>29864</v>
      </c>
      <c r="B279" s="22">
        <v>11.4</v>
      </c>
    </row>
    <row r="280" spans="1:2" x14ac:dyDescent="0.25">
      <c r="A280" s="23">
        <v>29865</v>
      </c>
      <c r="B280" s="22">
        <v>13.2</v>
      </c>
    </row>
    <row r="281" spans="1:2" x14ac:dyDescent="0.25">
      <c r="A281" s="23">
        <v>29866</v>
      </c>
      <c r="B281" s="22">
        <v>14.3</v>
      </c>
    </row>
    <row r="282" spans="1:2" x14ac:dyDescent="0.25">
      <c r="A282" s="23">
        <v>29867</v>
      </c>
      <c r="B282" s="22">
        <v>7.3</v>
      </c>
    </row>
    <row r="283" spans="1:2" x14ac:dyDescent="0.25">
      <c r="A283" s="23">
        <v>29868</v>
      </c>
      <c r="B283" s="22">
        <v>12.9</v>
      </c>
    </row>
    <row r="284" spans="1:2" x14ac:dyDescent="0.25">
      <c r="A284" s="23">
        <v>29869</v>
      </c>
      <c r="B284" s="22">
        <v>7.8</v>
      </c>
    </row>
    <row r="285" spans="1:2" x14ac:dyDescent="0.25">
      <c r="A285" s="23">
        <v>29870</v>
      </c>
      <c r="B285" s="22">
        <v>6.2</v>
      </c>
    </row>
    <row r="286" spans="1:2" x14ac:dyDescent="0.25">
      <c r="A286" s="23">
        <v>29871</v>
      </c>
      <c r="B286" s="22">
        <v>5.6</v>
      </c>
    </row>
    <row r="287" spans="1:2" x14ac:dyDescent="0.25">
      <c r="A287" s="23">
        <v>29872</v>
      </c>
      <c r="B287" s="22">
        <v>10</v>
      </c>
    </row>
    <row r="288" spans="1:2" x14ac:dyDescent="0.25">
      <c r="A288" s="23">
        <v>29873</v>
      </c>
      <c r="B288" s="22">
        <v>13.3</v>
      </c>
    </row>
    <row r="289" spans="1:2" x14ac:dyDescent="0.25">
      <c r="A289" s="23">
        <v>29874</v>
      </c>
      <c r="B289" s="22">
        <v>8.3000000000000007</v>
      </c>
    </row>
    <row r="290" spans="1:2" x14ac:dyDescent="0.25">
      <c r="A290" s="23">
        <v>29875</v>
      </c>
      <c r="B290" s="22">
        <v>10.199999999999999</v>
      </c>
    </row>
    <row r="291" spans="1:2" x14ac:dyDescent="0.25">
      <c r="A291" s="23">
        <v>29876</v>
      </c>
      <c r="B291" s="22">
        <v>8.6</v>
      </c>
    </row>
    <row r="292" spans="1:2" x14ac:dyDescent="0.25">
      <c r="A292" s="23">
        <v>29877</v>
      </c>
      <c r="B292" s="22">
        <v>7.3</v>
      </c>
    </row>
    <row r="293" spans="1:2" x14ac:dyDescent="0.25">
      <c r="A293" s="23">
        <v>29878</v>
      </c>
      <c r="B293" s="22">
        <v>10.4</v>
      </c>
    </row>
    <row r="294" spans="1:2" x14ac:dyDescent="0.25">
      <c r="A294" s="23">
        <v>29879</v>
      </c>
      <c r="B294" s="22">
        <v>11.2</v>
      </c>
    </row>
    <row r="295" spans="1:2" x14ac:dyDescent="0.25">
      <c r="A295" s="23">
        <v>29880</v>
      </c>
      <c r="B295" s="22">
        <v>13.2</v>
      </c>
    </row>
    <row r="296" spans="1:2" x14ac:dyDescent="0.25">
      <c r="A296" s="23">
        <v>29881</v>
      </c>
      <c r="B296" s="22">
        <v>11.4</v>
      </c>
    </row>
    <row r="297" spans="1:2" x14ac:dyDescent="0.25">
      <c r="A297" s="23">
        <v>29882</v>
      </c>
      <c r="B297" s="22">
        <v>9.1</v>
      </c>
    </row>
    <row r="298" spans="1:2" x14ac:dyDescent="0.25">
      <c r="A298" s="23">
        <v>29883</v>
      </c>
      <c r="B298" s="22">
        <v>6.6</v>
      </c>
    </row>
    <row r="299" spans="1:2" x14ac:dyDescent="0.25">
      <c r="A299" s="23">
        <v>29884</v>
      </c>
      <c r="B299" s="22">
        <v>8.4</v>
      </c>
    </row>
    <row r="300" spans="1:2" x14ac:dyDescent="0.25">
      <c r="A300" s="23">
        <v>29885</v>
      </c>
      <c r="B300" s="22">
        <v>9.6999999999999993</v>
      </c>
    </row>
    <row r="301" spans="1:2" x14ac:dyDescent="0.25">
      <c r="A301" s="23">
        <v>29886</v>
      </c>
      <c r="B301" s="22">
        <v>13.2</v>
      </c>
    </row>
    <row r="302" spans="1:2" x14ac:dyDescent="0.25">
      <c r="A302" s="23">
        <v>29887</v>
      </c>
      <c r="B302" s="22">
        <v>12.5</v>
      </c>
    </row>
    <row r="303" spans="1:2" x14ac:dyDescent="0.25">
      <c r="A303" s="23">
        <v>29888</v>
      </c>
      <c r="B303" s="22">
        <v>11</v>
      </c>
    </row>
    <row r="304" spans="1:2" x14ac:dyDescent="0.25">
      <c r="A304" s="23">
        <v>29889</v>
      </c>
      <c r="B304" s="22">
        <v>11</v>
      </c>
    </row>
    <row r="305" spans="1:2" x14ac:dyDescent="0.25">
      <c r="A305" s="23">
        <v>29890</v>
      </c>
      <c r="B305" s="22">
        <v>11.7</v>
      </c>
    </row>
    <row r="306" spans="1:2" x14ac:dyDescent="0.25">
      <c r="A306" s="23">
        <v>29891</v>
      </c>
      <c r="B306" s="22">
        <v>9.1999999999999993</v>
      </c>
    </row>
    <row r="307" spans="1:2" x14ac:dyDescent="0.25">
      <c r="A307" s="23">
        <v>29892</v>
      </c>
      <c r="B307" s="22">
        <v>11.5</v>
      </c>
    </row>
    <row r="308" spans="1:2" x14ac:dyDescent="0.25">
      <c r="A308" s="23">
        <v>29893</v>
      </c>
      <c r="B308" s="22">
        <v>13.6</v>
      </c>
    </row>
    <row r="309" spans="1:2" x14ac:dyDescent="0.25">
      <c r="A309" s="23">
        <v>29894</v>
      </c>
      <c r="B309" s="22">
        <v>13.7</v>
      </c>
    </row>
    <row r="310" spans="1:2" x14ac:dyDescent="0.25">
      <c r="A310" s="23">
        <v>29895</v>
      </c>
      <c r="B310" s="22">
        <v>10.4</v>
      </c>
    </row>
    <row r="311" spans="1:2" x14ac:dyDescent="0.25">
      <c r="A311" s="23">
        <v>29896</v>
      </c>
      <c r="B311" s="22">
        <v>11.5</v>
      </c>
    </row>
    <row r="312" spans="1:2" x14ac:dyDescent="0.25">
      <c r="A312" s="23">
        <v>29897</v>
      </c>
      <c r="B312" s="22">
        <v>7.6</v>
      </c>
    </row>
    <row r="313" spans="1:2" x14ac:dyDescent="0.25">
      <c r="A313" s="23">
        <v>29898</v>
      </c>
      <c r="B313" s="22">
        <v>9.6</v>
      </c>
    </row>
    <row r="314" spans="1:2" x14ac:dyDescent="0.25">
      <c r="A314" s="23">
        <v>29899</v>
      </c>
      <c r="B314" s="22">
        <v>14.2</v>
      </c>
    </row>
    <row r="315" spans="1:2" x14ac:dyDescent="0.25">
      <c r="A315" s="23">
        <v>29900</v>
      </c>
      <c r="B315" s="22">
        <v>15.7</v>
      </c>
    </row>
    <row r="316" spans="1:2" x14ac:dyDescent="0.25">
      <c r="A316" s="23">
        <v>29901</v>
      </c>
      <c r="B316" s="22">
        <v>10.5</v>
      </c>
    </row>
    <row r="317" spans="1:2" x14ac:dyDescent="0.25">
      <c r="A317" s="23">
        <v>29902</v>
      </c>
      <c r="B317" s="22">
        <v>10.5</v>
      </c>
    </row>
    <row r="318" spans="1:2" x14ac:dyDescent="0.25">
      <c r="A318" s="23">
        <v>29903</v>
      </c>
      <c r="B318" s="22">
        <v>9.6999999999999993</v>
      </c>
    </row>
    <row r="319" spans="1:2" x14ac:dyDescent="0.25">
      <c r="A319" s="23">
        <v>29904</v>
      </c>
      <c r="B319" s="22">
        <v>9.5</v>
      </c>
    </row>
    <row r="320" spans="1:2" x14ac:dyDescent="0.25">
      <c r="A320" s="23">
        <v>29905</v>
      </c>
      <c r="B320" s="22">
        <v>11.3</v>
      </c>
    </row>
    <row r="321" spans="1:2" x14ac:dyDescent="0.25">
      <c r="A321" s="23">
        <v>29906</v>
      </c>
      <c r="B321" s="22">
        <v>8.9</v>
      </c>
    </row>
    <row r="322" spans="1:2" x14ac:dyDescent="0.25">
      <c r="A322" s="23">
        <v>29907</v>
      </c>
      <c r="B322" s="22">
        <v>9.4</v>
      </c>
    </row>
    <row r="323" spans="1:2" x14ac:dyDescent="0.25">
      <c r="A323" s="23">
        <v>29908</v>
      </c>
      <c r="B323" s="22">
        <v>11.9</v>
      </c>
    </row>
    <row r="324" spans="1:2" x14ac:dyDescent="0.25">
      <c r="A324" s="23">
        <v>29909</v>
      </c>
      <c r="B324" s="22">
        <v>11.7</v>
      </c>
    </row>
    <row r="325" spans="1:2" x14ac:dyDescent="0.25">
      <c r="A325" s="23">
        <v>29910</v>
      </c>
      <c r="B325" s="22">
        <v>13.4</v>
      </c>
    </row>
    <row r="326" spans="1:2" x14ac:dyDescent="0.25">
      <c r="A326" s="23">
        <v>29911</v>
      </c>
      <c r="B326" s="22">
        <v>12.6</v>
      </c>
    </row>
    <row r="327" spans="1:2" x14ac:dyDescent="0.25">
      <c r="A327" s="23">
        <v>29912</v>
      </c>
      <c r="B327" s="22">
        <v>10.1</v>
      </c>
    </row>
    <row r="328" spans="1:2" x14ac:dyDescent="0.25">
      <c r="A328" s="23">
        <v>29913</v>
      </c>
      <c r="B328" s="22">
        <v>15.8</v>
      </c>
    </row>
    <row r="329" spans="1:2" x14ac:dyDescent="0.25">
      <c r="A329" s="23">
        <v>29914</v>
      </c>
      <c r="B329" s="22">
        <v>13.6</v>
      </c>
    </row>
    <row r="330" spans="1:2" x14ac:dyDescent="0.25">
      <c r="A330" s="23">
        <v>29915</v>
      </c>
      <c r="B330" s="22">
        <v>11.9</v>
      </c>
    </row>
    <row r="331" spans="1:2" x14ac:dyDescent="0.25">
      <c r="A331" s="23">
        <v>29916</v>
      </c>
      <c r="B331" s="22">
        <v>9.9</v>
      </c>
    </row>
    <row r="332" spans="1:2" x14ac:dyDescent="0.25">
      <c r="A332" s="23">
        <v>29917</v>
      </c>
      <c r="B332" s="22">
        <v>12.6</v>
      </c>
    </row>
    <row r="333" spans="1:2" x14ac:dyDescent="0.25">
      <c r="A333" s="23">
        <v>29918</v>
      </c>
      <c r="B333" s="22">
        <v>17.8</v>
      </c>
    </row>
    <row r="334" spans="1:2" x14ac:dyDescent="0.25">
      <c r="A334" s="23">
        <v>29919</v>
      </c>
      <c r="B334" s="22">
        <v>15</v>
      </c>
    </row>
    <row r="335" spans="1:2" x14ac:dyDescent="0.25">
      <c r="A335" s="23">
        <v>29920</v>
      </c>
      <c r="B335" s="22">
        <v>13.6</v>
      </c>
    </row>
    <row r="336" spans="1:2" x14ac:dyDescent="0.25">
      <c r="A336" s="23">
        <v>29921</v>
      </c>
      <c r="B336" s="22">
        <v>13.4</v>
      </c>
    </row>
    <row r="337" spans="1:2" x14ac:dyDescent="0.25">
      <c r="A337" s="23">
        <v>29922</v>
      </c>
      <c r="B337" s="22">
        <v>10.5</v>
      </c>
    </row>
    <row r="338" spans="1:2" x14ac:dyDescent="0.25">
      <c r="A338" s="23">
        <v>29923</v>
      </c>
      <c r="B338" s="22">
        <v>14.2</v>
      </c>
    </row>
    <row r="339" spans="1:2" x14ac:dyDescent="0.25">
      <c r="A339" s="23">
        <v>29924</v>
      </c>
      <c r="B339" s="22">
        <v>11.5</v>
      </c>
    </row>
    <row r="340" spans="1:2" x14ac:dyDescent="0.25">
      <c r="A340" s="23">
        <v>29925</v>
      </c>
      <c r="B340" s="22">
        <v>13</v>
      </c>
    </row>
    <row r="341" spans="1:2" x14ac:dyDescent="0.25">
      <c r="A341" s="23">
        <v>29926</v>
      </c>
      <c r="B341" s="22">
        <v>15</v>
      </c>
    </row>
    <row r="342" spans="1:2" x14ac:dyDescent="0.25">
      <c r="A342" s="23">
        <v>29927</v>
      </c>
      <c r="B342" s="22">
        <v>14.7</v>
      </c>
    </row>
    <row r="343" spans="1:2" x14ac:dyDescent="0.25">
      <c r="A343" s="23">
        <v>29928</v>
      </c>
      <c r="B343" s="22">
        <v>12.6</v>
      </c>
    </row>
    <row r="344" spans="1:2" x14ac:dyDescent="0.25">
      <c r="A344" s="23">
        <v>29929</v>
      </c>
      <c r="B344" s="22">
        <v>12.5</v>
      </c>
    </row>
    <row r="345" spans="1:2" x14ac:dyDescent="0.25">
      <c r="A345" s="23">
        <v>29930</v>
      </c>
      <c r="B345" s="22">
        <v>13.5</v>
      </c>
    </row>
    <row r="346" spans="1:2" x14ac:dyDescent="0.25">
      <c r="A346" s="23">
        <v>29931</v>
      </c>
      <c r="B346" s="22">
        <v>14.8</v>
      </c>
    </row>
    <row r="347" spans="1:2" x14ac:dyDescent="0.25">
      <c r="A347" s="23">
        <v>29932</v>
      </c>
      <c r="B347" s="22">
        <v>17.2</v>
      </c>
    </row>
    <row r="348" spans="1:2" x14ac:dyDescent="0.25">
      <c r="A348" s="23">
        <v>29933</v>
      </c>
      <c r="B348" s="22">
        <v>9.6999999999999993</v>
      </c>
    </row>
    <row r="349" spans="1:2" x14ac:dyDescent="0.25">
      <c r="A349" s="23">
        <v>29934</v>
      </c>
      <c r="B349" s="22">
        <v>12.1</v>
      </c>
    </row>
    <row r="350" spans="1:2" x14ac:dyDescent="0.25">
      <c r="A350" s="23">
        <v>29935</v>
      </c>
      <c r="B350" s="22">
        <v>12.8</v>
      </c>
    </row>
    <row r="351" spans="1:2" x14ac:dyDescent="0.25">
      <c r="A351" s="23">
        <v>29936</v>
      </c>
      <c r="B351" s="22">
        <v>11.2</v>
      </c>
    </row>
    <row r="352" spans="1:2" x14ac:dyDescent="0.25">
      <c r="A352" s="23">
        <v>29937</v>
      </c>
      <c r="B352" s="22">
        <v>16.399999999999999</v>
      </c>
    </row>
    <row r="353" spans="1:2" x14ac:dyDescent="0.25">
      <c r="A353" s="23">
        <v>29938</v>
      </c>
      <c r="B353" s="22">
        <v>15.6</v>
      </c>
    </row>
    <row r="354" spans="1:2" x14ac:dyDescent="0.25">
      <c r="A354" s="23">
        <v>29939</v>
      </c>
      <c r="B354" s="22">
        <v>13.3</v>
      </c>
    </row>
    <row r="355" spans="1:2" x14ac:dyDescent="0.25">
      <c r="A355" s="23">
        <v>29940</v>
      </c>
      <c r="B355" s="22">
        <v>11</v>
      </c>
    </row>
    <row r="356" spans="1:2" x14ac:dyDescent="0.25">
      <c r="A356" s="23">
        <v>29941</v>
      </c>
      <c r="B356" s="22">
        <v>11.1</v>
      </c>
    </row>
    <row r="357" spans="1:2" x14ac:dyDescent="0.25">
      <c r="A357" s="23">
        <v>29942</v>
      </c>
      <c r="B357" s="22">
        <v>15</v>
      </c>
    </row>
    <row r="358" spans="1:2" x14ac:dyDescent="0.25">
      <c r="A358" s="23">
        <v>29943</v>
      </c>
      <c r="B358" s="22">
        <v>12.8</v>
      </c>
    </row>
    <row r="359" spans="1:2" x14ac:dyDescent="0.25">
      <c r="A359" s="23">
        <v>29944</v>
      </c>
      <c r="B359" s="22">
        <v>15</v>
      </c>
    </row>
    <row r="360" spans="1:2" x14ac:dyDescent="0.25">
      <c r="A360" s="23">
        <v>29945</v>
      </c>
      <c r="B360" s="22">
        <v>14.2</v>
      </c>
    </row>
    <row r="361" spans="1:2" x14ac:dyDescent="0.25">
      <c r="A361" s="23">
        <v>29946</v>
      </c>
      <c r="B361" s="22">
        <v>14</v>
      </c>
    </row>
    <row r="362" spans="1:2" x14ac:dyDescent="0.25">
      <c r="A362" s="23">
        <v>29947</v>
      </c>
      <c r="B362" s="22">
        <v>15.5</v>
      </c>
    </row>
    <row r="363" spans="1:2" x14ac:dyDescent="0.25">
      <c r="A363" s="23">
        <v>29948</v>
      </c>
      <c r="B363" s="22">
        <v>13.3</v>
      </c>
    </row>
    <row r="364" spans="1:2" x14ac:dyDescent="0.25">
      <c r="A364" s="23">
        <v>29949</v>
      </c>
      <c r="B364" s="22">
        <v>15.6</v>
      </c>
    </row>
    <row r="365" spans="1:2" x14ac:dyDescent="0.25">
      <c r="A365" s="23">
        <v>29950</v>
      </c>
      <c r="B365" s="22">
        <v>15.2</v>
      </c>
    </row>
    <row r="366" spans="1:2" x14ac:dyDescent="0.25">
      <c r="A366" s="23">
        <v>29951</v>
      </c>
      <c r="B366" s="22">
        <v>17.399999999999999</v>
      </c>
    </row>
    <row r="367" spans="1:2" x14ac:dyDescent="0.25">
      <c r="A367" s="23">
        <v>29952</v>
      </c>
      <c r="B367" s="22">
        <v>17</v>
      </c>
    </row>
    <row r="368" spans="1:2" x14ac:dyDescent="0.25">
      <c r="A368" s="23">
        <v>29953</v>
      </c>
      <c r="B368" s="22">
        <v>15</v>
      </c>
    </row>
    <row r="369" spans="1:2" x14ac:dyDescent="0.25">
      <c r="A369" s="23">
        <v>29954</v>
      </c>
      <c r="B369" s="22">
        <v>13.5</v>
      </c>
    </row>
    <row r="370" spans="1:2" x14ac:dyDescent="0.25">
      <c r="A370" s="23">
        <v>29955</v>
      </c>
      <c r="B370" s="22">
        <v>15.2</v>
      </c>
    </row>
    <row r="371" spans="1:2" x14ac:dyDescent="0.25">
      <c r="A371" s="23">
        <v>29956</v>
      </c>
      <c r="B371" s="22">
        <v>13</v>
      </c>
    </row>
    <row r="372" spans="1:2" x14ac:dyDescent="0.25">
      <c r="A372" s="23">
        <v>29957</v>
      </c>
      <c r="B372" s="22">
        <v>12.5</v>
      </c>
    </row>
    <row r="373" spans="1:2" x14ac:dyDescent="0.25">
      <c r="A373" s="23">
        <v>29958</v>
      </c>
      <c r="B373" s="22">
        <v>14.1</v>
      </c>
    </row>
    <row r="374" spans="1:2" x14ac:dyDescent="0.25">
      <c r="A374" s="23">
        <v>29959</v>
      </c>
      <c r="B374" s="22">
        <v>14.8</v>
      </c>
    </row>
    <row r="375" spans="1:2" x14ac:dyDescent="0.25">
      <c r="A375" s="23">
        <v>29960</v>
      </c>
      <c r="B375" s="22">
        <v>16.2</v>
      </c>
    </row>
    <row r="376" spans="1:2" x14ac:dyDescent="0.25">
      <c r="A376" s="23">
        <v>29961</v>
      </c>
      <c r="B376" s="22">
        <v>15.8</v>
      </c>
    </row>
    <row r="377" spans="1:2" x14ac:dyDescent="0.25">
      <c r="A377" s="23">
        <v>29962</v>
      </c>
      <c r="B377" s="22">
        <v>19.100000000000001</v>
      </c>
    </row>
    <row r="378" spans="1:2" x14ac:dyDescent="0.25">
      <c r="A378" s="23">
        <v>29963</v>
      </c>
      <c r="B378" s="22">
        <v>22.2</v>
      </c>
    </row>
    <row r="379" spans="1:2" x14ac:dyDescent="0.25">
      <c r="A379" s="23">
        <v>29964</v>
      </c>
      <c r="B379" s="22">
        <v>15.9</v>
      </c>
    </row>
    <row r="380" spans="1:2" x14ac:dyDescent="0.25">
      <c r="A380" s="23">
        <v>29965</v>
      </c>
      <c r="B380" s="22">
        <v>13</v>
      </c>
    </row>
    <row r="381" spans="1:2" x14ac:dyDescent="0.25">
      <c r="A381" s="23">
        <v>29966</v>
      </c>
      <c r="B381" s="22">
        <v>14.1</v>
      </c>
    </row>
    <row r="382" spans="1:2" x14ac:dyDescent="0.25">
      <c r="A382" s="23">
        <v>29967</v>
      </c>
      <c r="B382" s="22">
        <v>15.8</v>
      </c>
    </row>
    <row r="383" spans="1:2" x14ac:dyDescent="0.25">
      <c r="A383" s="23">
        <v>29968</v>
      </c>
      <c r="B383" s="22">
        <v>24</v>
      </c>
    </row>
    <row r="384" spans="1:2" x14ac:dyDescent="0.25">
      <c r="A384" s="23">
        <v>29969</v>
      </c>
      <c r="B384" s="22">
        <v>18</v>
      </c>
    </row>
    <row r="385" spans="1:2" x14ac:dyDescent="0.25">
      <c r="A385" s="23">
        <v>29970</v>
      </c>
      <c r="B385" s="22">
        <v>19.7</v>
      </c>
    </row>
    <row r="386" spans="1:2" x14ac:dyDescent="0.25">
      <c r="A386" s="23">
        <v>29971</v>
      </c>
      <c r="B386" s="22">
        <v>25.2</v>
      </c>
    </row>
    <row r="387" spans="1:2" x14ac:dyDescent="0.25">
      <c r="A387" s="23">
        <v>29972</v>
      </c>
      <c r="B387" s="22">
        <v>20.5</v>
      </c>
    </row>
    <row r="388" spans="1:2" x14ac:dyDescent="0.25">
      <c r="A388" s="23">
        <v>29973</v>
      </c>
      <c r="B388" s="22">
        <v>19.3</v>
      </c>
    </row>
    <row r="389" spans="1:2" x14ac:dyDescent="0.25">
      <c r="A389" s="23">
        <v>29974</v>
      </c>
      <c r="B389" s="22">
        <v>15.8</v>
      </c>
    </row>
    <row r="390" spans="1:2" x14ac:dyDescent="0.25">
      <c r="A390" s="23">
        <v>29975</v>
      </c>
      <c r="B390" s="22">
        <v>17</v>
      </c>
    </row>
    <row r="391" spans="1:2" x14ac:dyDescent="0.25">
      <c r="A391" s="23">
        <v>29976</v>
      </c>
      <c r="B391" s="22">
        <v>18.399999999999999</v>
      </c>
    </row>
    <row r="392" spans="1:2" x14ac:dyDescent="0.25">
      <c r="A392" s="23">
        <v>29977</v>
      </c>
      <c r="B392" s="22">
        <v>13.3</v>
      </c>
    </row>
    <row r="393" spans="1:2" x14ac:dyDescent="0.25">
      <c r="A393" s="23">
        <v>29978</v>
      </c>
      <c r="B393" s="22">
        <v>14.6</v>
      </c>
    </row>
    <row r="394" spans="1:2" x14ac:dyDescent="0.25">
      <c r="A394" s="23">
        <v>29979</v>
      </c>
      <c r="B394" s="22">
        <v>12.5</v>
      </c>
    </row>
    <row r="395" spans="1:2" x14ac:dyDescent="0.25">
      <c r="A395" s="23">
        <v>29980</v>
      </c>
      <c r="B395" s="22">
        <v>17</v>
      </c>
    </row>
    <row r="396" spans="1:2" x14ac:dyDescent="0.25">
      <c r="A396" s="23">
        <v>29981</v>
      </c>
      <c r="B396" s="22">
        <v>17.100000000000001</v>
      </c>
    </row>
    <row r="397" spans="1:2" x14ac:dyDescent="0.25">
      <c r="A397" s="23">
        <v>29982</v>
      </c>
      <c r="B397" s="22">
        <v>14</v>
      </c>
    </row>
    <row r="398" spans="1:2" x14ac:dyDescent="0.25">
      <c r="A398" s="23">
        <v>29983</v>
      </c>
      <c r="B398" s="22">
        <v>14.6</v>
      </c>
    </row>
    <row r="399" spans="1:2" x14ac:dyDescent="0.25">
      <c r="A399" s="23">
        <v>29984</v>
      </c>
      <c r="B399" s="22">
        <v>13.3</v>
      </c>
    </row>
    <row r="400" spans="1:2" x14ac:dyDescent="0.25">
      <c r="A400" s="23">
        <v>29985</v>
      </c>
      <c r="B400" s="22">
        <v>14.8</v>
      </c>
    </row>
    <row r="401" spans="1:2" x14ac:dyDescent="0.25">
      <c r="A401" s="23">
        <v>29986</v>
      </c>
      <c r="B401" s="22">
        <v>15.1</v>
      </c>
    </row>
    <row r="402" spans="1:2" x14ac:dyDescent="0.25">
      <c r="A402" s="23">
        <v>29987</v>
      </c>
      <c r="B402" s="22">
        <v>13.1</v>
      </c>
    </row>
    <row r="403" spans="1:2" x14ac:dyDescent="0.25">
      <c r="A403" s="23">
        <v>29988</v>
      </c>
      <c r="B403" s="22">
        <v>13.6</v>
      </c>
    </row>
    <row r="404" spans="1:2" x14ac:dyDescent="0.25">
      <c r="A404" s="23">
        <v>29989</v>
      </c>
      <c r="B404" s="22">
        <v>19.5</v>
      </c>
    </row>
    <row r="405" spans="1:2" x14ac:dyDescent="0.25">
      <c r="A405" s="23">
        <v>29990</v>
      </c>
      <c r="B405" s="22">
        <v>22.7</v>
      </c>
    </row>
    <row r="406" spans="1:2" x14ac:dyDescent="0.25">
      <c r="A406" s="23">
        <v>29991</v>
      </c>
      <c r="B406" s="22">
        <v>17.2</v>
      </c>
    </row>
    <row r="407" spans="1:2" x14ac:dyDescent="0.25">
      <c r="A407" s="23">
        <v>29992</v>
      </c>
      <c r="B407" s="22">
        <v>13.5</v>
      </c>
    </row>
    <row r="408" spans="1:2" x14ac:dyDescent="0.25">
      <c r="A408" s="23">
        <v>29993</v>
      </c>
      <c r="B408" s="22">
        <v>15.4</v>
      </c>
    </row>
    <row r="409" spans="1:2" x14ac:dyDescent="0.25">
      <c r="A409" s="23">
        <v>29994</v>
      </c>
      <c r="B409" s="22">
        <v>17</v>
      </c>
    </row>
    <row r="410" spans="1:2" x14ac:dyDescent="0.25">
      <c r="A410" s="23">
        <v>29995</v>
      </c>
      <c r="B410" s="22">
        <v>19.2</v>
      </c>
    </row>
    <row r="411" spans="1:2" x14ac:dyDescent="0.25">
      <c r="A411" s="23">
        <v>29996</v>
      </c>
      <c r="B411" s="22">
        <v>22.8</v>
      </c>
    </row>
    <row r="412" spans="1:2" x14ac:dyDescent="0.25">
      <c r="A412" s="23">
        <v>29997</v>
      </c>
      <c r="B412" s="22">
        <v>26.3</v>
      </c>
    </row>
    <row r="413" spans="1:2" x14ac:dyDescent="0.25">
      <c r="A413" s="23">
        <v>29998</v>
      </c>
      <c r="B413" s="22">
        <v>18.2</v>
      </c>
    </row>
    <row r="414" spans="1:2" x14ac:dyDescent="0.25">
      <c r="A414" s="23">
        <v>29999</v>
      </c>
      <c r="B414" s="22">
        <v>17</v>
      </c>
    </row>
    <row r="415" spans="1:2" x14ac:dyDescent="0.25">
      <c r="A415" s="23">
        <v>30000</v>
      </c>
      <c r="B415" s="22">
        <v>14.8</v>
      </c>
    </row>
    <row r="416" spans="1:2" x14ac:dyDescent="0.25">
      <c r="A416" s="23">
        <v>30001</v>
      </c>
      <c r="B416" s="22">
        <v>12.8</v>
      </c>
    </row>
    <row r="417" spans="1:2" x14ac:dyDescent="0.25">
      <c r="A417" s="23">
        <v>30002</v>
      </c>
      <c r="B417" s="22">
        <v>15.5</v>
      </c>
    </row>
    <row r="418" spans="1:2" x14ac:dyDescent="0.25">
      <c r="A418" s="23">
        <v>30003</v>
      </c>
      <c r="B418" s="22">
        <v>15.6</v>
      </c>
    </row>
    <row r="419" spans="1:2" x14ac:dyDescent="0.25">
      <c r="A419" s="23">
        <v>30004</v>
      </c>
      <c r="B419" s="22">
        <v>13.1</v>
      </c>
    </row>
    <row r="420" spans="1:2" x14ac:dyDescent="0.25">
      <c r="A420" s="23">
        <v>30005</v>
      </c>
      <c r="B420" s="22">
        <v>15.2</v>
      </c>
    </row>
    <row r="421" spans="1:2" x14ac:dyDescent="0.25">
      <c r="A421" s="23">
        <v>30006</v>
      </c>
      <c r="B421" s="22">
        <v>14.1</v>
      </c>
    </row>
    <row r="422" spans="1:2" x14ac:dyDescent="0.25">
      <c r="A422" s="23">
        <v>30007</v>
      </c>
      <c r="B422" s="22">
        <v>12.5</v>
      </c>
    </row>
    <row r="423" spans="1:2" x14ac:dyDescent="0.25">
      <c r="A423" s="23">
        <v>30008</v>
      </c>
      <c r="B423" s="22">
        <v>14.6</v>
      </c>
    </row>
    <row r="424" spans="1:2" x14ac:dyDescent="0.25">
      <c r="A424" s="23">
        <v>30009</v>
      </c>
      <c r="B424" s="22">
        <v>10.4</v>
      </c>
    </row>
    <row r="425" spans="1:2" x14ac:dyDescent="0.25">
      <c r="A425" s="23">
        <v>30010</v>
      </c>
      <c r="B425" s="22">
        <v>13.9</v>
      </c>
    </row>
    <row r="426" spans="1:2" x14ac:dyDescent="0.25">
      <c r="A426" s="23">
        <v>30011</v>
      </c>
      <c r="B426" s="22">
        <v>11.9</v>
      </c>
    </row>
    <row r="427" spans="1:2" x14ac:dyDescent="0.25">
      <c r="A427" s="23">
        <v>30012</v>
      </c>
      <c r="B427" s="22">
        <v>13.5</v>
      </c>
    </row>
    <row r="428" spans="1:2" x14ac:dyDescent="0.25">
      <c r="A428" s="23">
        <v>30013</v>
      </c>
      <c r="B428" s="22">
        <v>9.8000000000000007</v>
      </c>
    </row>
    <row r="429" spans="1:2" x14ac:dyDescent="0.25">
      <c r="A429" s="23">
        <v>30014</v>
      </c>
      <c r="B429" s="22">
        <v>14</v>
      </c>
    </row>
    <row r="430" spans="1:2" x14ac:dyDescent="0.25">
      <c r="A430" s="23">
        <v>30015</v>
      </c>
      <c r="B430" s="22">
        <v>21.5</v>
      </c>
    </row>
    <row r="431" spans="1:2" x14ac:dyDescent="0.25">
      <c r="A431" s="23">
        <v>30016</v>
      </c>
      <c r="B431" s="22">
        <v>19.5</v>
      </c>
    </row>
    <row r="432" spans="1:2" x14ac:dyDescent="0.25">
      <c r="A432" s="23">
        <v>30017</v>
      </c>
      <c r="B432" s="22">
        <v>16.7</v>
      </c>
    </row>
    <row r="433" spans="1:2" x14ac:dyDescent="0.25">
      <c r="A433" s="23">
        <v>30018</v>
      </c>
      <c r="B433" s="22">
        <v>19.100000000000001</v>
      </c>
    </row>
    <row r="434" spans="1:2" x14ac:dyDescent="0.25">
      <c r="A434" s="23">
        <v>30019</v>
      </c>
      <c r="B434" s="22">
        <v>11</v>
      </c>
    </row>
    <row r="435" spans="1:2" x14ac:dyDescent="0.25">
      <c r="A435" s="23">
        <v>30020</v>
      </c>
      <c r="B435" s="22">
        <v>9</v>
      </c>
    </row>
    <row r="436" spans="1:2" x14ac:dyDescent="0.25">
      <c r="A436" s="23">
        <v>30021</v>
      </c>
      <c r="B436" s="22">
        <v>10</v>
      </c>
    </row>
    <row r="437" spans="1:2" x14ac:dyDescent="0.25">
      <c r="A437" s="23">
        <v>30022</v>
      </c>
      <c r="B437" s="22">
        <v>14.6</v>
      </c>
    </row>
    <row r="438" spans="1:2" x14ac:dyDescent="0.25">
      <c r="A438" s="23">
        <v>30023</v>
      </c>
      <c r="B438" s="22">
        <v>12.5</v>
      </c>
    </row>
    <row r="439" spans="1:2" x14ac:dyDescent="0.25">
      <c r="A439" s="23">
        <v>30024</v>
      </c>
      <c r="B439" s="22">
        <v>17.2</v>
      </c>
    </row>
    <row r="440" spans="1:2" x14ac:dyDescent="0.25">
      <c r="A440" s="23">
        <v>30025</v>
      </c>
      <c r="B440" s="22">
        <v>19.2</v>
      </c>
    </row>
    <row r="441" spans="1:2" x14ac:dyDescent="0.25">
      <c r="A441" s="23">
        <v>30026</v>
      </c>
      <c r="B441" s="22">
        <v>22.2</v>
      </c>
    </row>
    <row r="442" spans="1:2" x14ac:dyDescent="0.25">
      <c r="A442" s="23">
        <v>30027</v>
      </c>
      <c r="B442" s="22">
        <v>15.7</v>
      </c>
    </row>
    <row r="443" spans="1:2" x14ac:dyDescent="0.25">
      <c r="A443" s="23">
        <v>30028</v>
      </c>
      <c r="B443" s="22">
        <v>14.2</v>
      </c>
    </row>
    <row r="444" spans="1:2" x14ac:dyDescent="0.25">
      <c r="A444" s="23">
        <v>30029</v>
      </c>
      <c r="B444" s="22">
        <v>9.8000000000000007</v>
      </c>
    </row>
    <row r="445" spans="1:2" x14ac:dyDescent="0.25">
      <c r="A445" s="23">
        <v>30030</v>
      </c>
      <c r="B445" s="22">
        <v>14</v>
      </c>
    </row>
    <row r="446" spans="1:2" x14ac:dyDescent="0.25">
      <c r="A446" s="23">
        <v>30031</v>
      </c>
      <c r="B446" s="22">
        <v>17.5</v>
      </c>
    </row>
    <row r="447" spans="1:2" x14ac:dyDescent="0.25">
      <c r="A447" s="23">
        <v>30032</v>
      </c>
      <c r="B447" s="22">
        <v>20.7</v>
      </c>
    </row>
    <row r="448" spans="1:2" x14ac:dyDescent="0.25">
      <c r="A448" s="23">
        <v>30033</v>
      </c>
      <c r="B448" s="22">
        <v>15.6</v>
      </c>
    </row>
    <row r="449" spans="1:2" x14ac:dyDescent="0.25">
      <c r="A449" s="23">
        <v>30034</v>
      </c>
      <c r="B449" s="22">
        <v>13.2</v>
      </c>
    </row>
    <row r="450" spans="1:2" x14ac:dyDescent="0.25">
      <c r="A450" s="23">
        <v>30035</v>
      </c>
      <c r="B450" s="22">
        <v>14.5</v>
      </c>
    </row>
    <row r="451" spans="1:2" x14ac:dyDescent="0.25">
      <c r="A451" s="23">
        <v>30036</v>
      </c>
      <c r="B451" s="22">
        <v>16.8</v>
      </c>
    </row>
    <row r="452" spans="1:2" x14ac:dyDescent="0.25">
      <c r="A452" s="23">
        <v>30037</v>
      </c>
      <c r="B452" s="22">
        <v>17.2</v>
      </c>
    </row>
    <row r="453" spans="1:2" x14ac:dyDescent="0.25">
      <c r="A453" s="23">
        <v>30038</v>
      </c>
      <c r="B453" s="22">
        <v>13.4</v>
      </c>
    </row>
    <row r="454" spans="1:2" x14ac:dyDescent="0.25">
      <c r="A454" s="23">
        <v>30039</v>
      </c>
      <c r="B454" s="22">
        <v>14.2</v>
      </c>
    </row>
    <row r="455" spans="1:2" x14ac:dyDescent="0.25">
      <c r="A455" s="23">
        <v>30040</v>
      </c>
      <c r="B455" s="22">
        <v>14.3</v>
      </c>
    </row>
    <row r="456" spans="1:2" x14ac:dyDescent="0.25">
      <c r="A456" s="23">
        <v>30041</v>
      </c>
      <c r="B456" s="22">
        <v>10.199999999999999</v>
      </c>
    </row>
    <row r="457" spans="1:2" x14ac:dyDescent="0.25">
      <c r="A457" s="23">
        <v>30042</v>
      </c>
      <c r="B457" s="22">
        <v>10.4</v>
      </c>
    </row>
    <row r="458" spans="1:2" x14ac:dyDescent="0.25">
      <c r="A458" s="23">
        <v>30043</v>
      </c>
      <c r="B458" s="22">
        <v>12.3</v>
      </c>
    </row>
    <row r="459" spans="1:2" x14ac:dyDescent="0.25">
      <c r="A459" s="23">
        <v>30044</v>
      </c>
      <c r="B459" s="22">
        <v>11.9</v>
      </c>
    </row>
    <row r="460" spans="1:2" x14ac:dyDescent="0.25">
      <c r="A460" s="23">
        <v>30045</v>
      </c>
      <c r="B460" s="22">
        <v>11.2</v>
      </c>
    </row>
    <row r="461" spans="1:2" x14ac:dyDescent="0.25">
      <c r="A461" s="23">
        <v>30046</v>
      </c>
      <c r="B461" s="22">
        <v>8.5</v>
      </c>
    </row>
    <row r="462" spans="1:2" x14ac:dyDescent="0.25">
      <c r="A462" s="23">
        <v>30047</v>
      </c>
      <c r="B462" s="22">
        <v>12</v>
      </c>
    </row>
    <row r="463" spans="1:2" x14ac:dyDescent="0.25">
      <c r="A463" s="23">
        <v>30048</v>
      </c>
      <c r="B463" s="22">
        <v>12.4</v>
      </c>
    </row>
    <row r="464" spans="1:2" x14ac:dyDescent="0.25">
      <c r="A464" s="23">
        <v>30049</v>
      </c>
      <c r="B464" s="22">
        <v>12.9</v>
      </c>
    </row>
    <row r="465" spans="1:2" x14ac:dyDescent="0.25">
      <c r="A465" s="23">
        <v>30050</v>
      </c>
      <c r="B465" s="22">
        <v>10.1</v>
      </c>
    </row>
    <row r="466" spans="1:2" x14ac:dyDescent="0.25">
      <c r="A466" s="23">
        <v>30051</v>
      </c>
      <c r="B466" s="22">
        <v>15</v>
      </c>
    </row>
    <row r="467" spans="1:2" x14ac:dyDescent="0.25">
      <c r="A467" s="23">
        <v>30052</v>
      </c>
      <c r="B467" s="22">
        <v>13.6</v>
      </c>
    </row>
    <row r="468" spans="1:2" x14ac:dyDescent="0.25">
      <c r="A468" s="23">
        <v>30053</v>
      </c>
      <c r="B468" s="22">
        <v>12.4</v>
      </c>
    </row>
    <row r="469" spans="1:2" x14ac:dyDescent="0.25">
      <c r="A469" s="23">
        <v>30054</v>
      </c>
      <c r="B469" s="22">
        <v>13.6</v>
      </c>
    </row>
    <row r="470" spans="1:2" x14ac:dyDescent="0.25">
      <c r="A470" s="23">
        <v>30055</v>
      </c>
      <c r="B470" s="22">
        <v>16.100000000000001</v>
      </c>
    </row>
    <row r="471" spans="1:2" x14ac:dyDescent="0.25">
      <c r="A471" s="23">
        <v>30056</v>
      </c>
      <c r="B471" s="22">
        <v>19.5</v>
      </c>
    </row>
    <row r="472" spans="1:2" x14ac:dyDescent="0.25">
      <c r="A472" s="23">
        <v>30057</v>
      </c>
      <c r="B472" s="22">
        <v>14.2</v>
      </c>
    </row>
    <row r="473" spans="1:2" x14ac:dyDescent="0.25">
      <c r="A473" s="23">
        <v>30058</v>
      </c>
      <c r="B473" s="22">
        <v>9.3000000000000007</v>
      </c>
    </row>
    <row r="474" spans="1:2" x14ac:dyDescent="0.25">
      <c r="A474" s="23">
        <v>30059</v>
      </c>
      <c r="B474" s="22">
        <v>10.1</v>
      </c>
    </row>
    <row r="475" spans="1:2" x14ac:dyDescent="0.25">
      <c r="A475" s="23">
        <v>30060</v>
      </c>
      <c r="B475" s="22">
        <v>7.4</v>
      </c>
    </row>
    <row r="476" spans="1:2" x14ac:dyDescent="0.25">
      <c r="A476" s="23">
        <v>30061</v>
      </c>
      <c r="B476" s="22">
        <v>8.6</v>
      </c>
    </row>
    <row r="477" spans="1:2" x14ac:dyDescent="0.25">
      <c r="A477" s="23">
        <v>30062</v>
      </c>
      <c r="B477" s="22">
        <v>7.8</v>
      </c>
    </row>
    <row r="478" spans="1:2" x14ac:dyDescent="0.25">
      <c r="A478" s="23">
        <v>30063</v>
      </c>
      <c r="B478" s="22">
        <v>9.1</v>
      </c>
    </row>
    <row r="479" spans="1:2" x14ac:dyDescent="0.25">
      <c r="A479" s="23">
        <v>30064</v>
      </c>
      <c r="B479" s="22">
        <v>13</v>
      </c>
    </row>
    <row r="480" spans="1:2" x14ac:dyDescent="0.25">
      <c r="A480" s="23">
        <v>30065</v>
      </c>
      <c r="B480" s="22">
        <v>16.5</v>
      </c>
    </row>
    <row r="481" spans="1:2" x14ac:dyDescent="0.25">
      <c r="A481" s="23">
        <v>30066</v>
      </c>
      <c r="B481" s="22">
        <v>12.9</v>
      </c>
    </row>
    <row r="482" spans="1:2" x14ac:dyDescent="0.25">
      <c r="A482" s="23">
        <v>30067</v>
      </c>
      <c r="B482" s="22">
        <v>6.9</v>
      </c>
    </row>
    <row r="483" spans="1:2" x14ac:dyDescent="0.25">
      <c r="A483" s="23">
        <v>30068</v>
      </c>
      <c r="B483" s="22">
        <v>6.9</v>
      </c>
    </row>
    <row r="484" spans="1:2" x14ac:dyDescent="0.25">
      <c r="A484" s="23">
        <v>30069</v>
      </c>
      <c r="B484" s="22">
        <v>8.6999999999999993</v>
      </c>
    </row>
    <row r="485" spans="1:2" x14ac:dyDescent="0.25">
      <c r="A485" s="23">
        <v>30070</v>
      </c>
      <c r="B485" s="22">
        <v>10</v>
      </c>
    </row>
    <row r="486" spans="1:2" x14ac:dyDescent="0.25">
      <c r="A486" s="23">
        <v>30071</v>
      </c>
      <c r="B486" s="22">
        <v>10.8</v>
      </c>
    </row>
    <row r="487" spans="1:2" x14ac:dyDescent="0.25">
      <c r="A487" s="23">
        <v>30072</v>
      </c>
      <c r="B487" s="22">
        <v>7.5</v>
      </c>
    </row>
    <row r="488" spans="1:2" x14ac:dyDescent="0.25">
      <c r="A488" s="23">
        <v>30073</v>
      </c>
      <c r="B488" s="22">
        <v>6.3</v>
      </c>
    </row>
    <row r="489" spans="1:2" x14ac:dyDescent="0.25">
      <c r="A489" s="23">
        <v>30074</v>
      </c>
      <c r="B489" s="22">
        <v>11.9</v>
      </c>
    </row>
    <row r="490" spans="1:2" x14ac:dyDescent="0.25">
      <c r="A490" s="23">
        <v>30075</v>
      </c>
      <c r="B490" s="22">
        <v>13.8</v>
      </c>
    </row>
    <row r="491" spans="1:2" x14ac:dyDescent="0.25">
      <c r="A491" s="23">
        <v>30076</v>
      </c>
      <c r="B491" s="22">
        <v>11.8</v>
      </c>
    </row>
    <row r="492" spans="1:2" x14ac:dyDescent="0.25">
      <c r="A492" s="23">
        <v>30077</v>
      </c>
      <c r="B492" s="22">
        <v>11</v>
      </c>
    </row>
    <row r="493" spans="1:2" x14ac:dyDescent="0.25">
      <c r="A493" s="23">
        <v>30078</v>
      </c>
      <c r="B493" s="22">
        <v>10.1</v>
      </c>
    </row>
    <row r="494" spans="1:2" x14ac:dyDescent="0.25">
      <c r="A494" s="23">
        <v>30079</v>
      </c>
      <c r="B494" s="22">
        <v>8.5</v>
      </c>
    </row>
    <row r="495" spans="1:2" x14ac:dyDescent="0.25">
      <c r="A495" s="23">
        <v>30080</v>
      </c>
      <c r="B495" s="22">
        <v>5.5</v>
      </c>
    </row>
    <row r="496" spans="1:2" x14ac:dyDescent="0.25">
      <c r="A496" s="23">
        <v>30081</v>
      </c>
      <c r="B496" s="22">
        <v>7.6</v>
      </c>
    </row>
    <row r="497" spans="1:2" x14ac:dyDescent="0.25">
      <c r="A497" s="23">
        <v>30082</v>
      </c>
      <c r="B497" s="22">
        <v>8.6999999999999993</v>
      </c>
    </row>
    <row r="498" spans="1:2" x14ac:dyDescent="0.25">
      <c r="A498" s="23">
        <v>30083</v>
      </c>
      <c r="B498" s="22">
        <v>10.8</v>
      </c>
    </row>
    <row r="499" spans="1:2" x14ac:dyDescent="0.25">
      <c r="A499" s="23">
        <v>30084</v>
      </c>
      <c r="B499" s="22">
        <v>11.2</v>
      </c>
    </row>
    <row r="500" spans="1:2" x14ac:dyDescent="0.25">
      <c r="A500" s="23">
        <v>30085</v>
      </c>
      <c r="B500" s="22">
        <v>9.1</v>
      </c>
    </row>
    <row r="501" spans="1:2" x14ac:dyDescent="0.25">
      <c r="A501" s="23">
        <v>30086</v>
      </c>
      <c r="B501" s="22">
        <v>3.7</v>
      </c>
    </row>
    <row r="502" spans="1:2" x14ac:dyDescent="0.25">
      <c r="A502" s="23">
        <v>30087</v>
      </c>
      <c r="B502" s="22">
        <v>4.5999999999999996</v>
      </c>
    </row>
    <row r="503" spans="1:2" x14ac:dyDescent="0.25">
      <c r="A503" s="23">
        <v>30088</v>
      </c>
      <c r="B503" s="22">
        <v>6.6</v>
      </c>
    </row>
    <row r="504" spans="1:2" x14ac:dyDescent="0.25">
      <c r="A504" s="23">
        <v>30089</v>
      </c>
      <c r="B504" s="22">
        <v>13.2</v>
      </c>
    </row>
    <row r="505" spans="1:2" x14ac:dyDescent="0.25">
      <c r="A505" s="23">
        <v>30090</v>
      </c>
      <c r="B505" s="22">
        <v>15.2</v>
      </c>
    </row>
    <row r="506" spans="1:2" x14ac:dyDescent="0.25">
      <c r="A506" s="23">
        <v>30091</v>
      </c>
      <c r="B506" s="22">
        <v>7.6</v>
      </c>
    </row>
    <row r="507" spans="1:2" x14ac:dyDescent="0.25">
      <c r="A507" s="23">
        <v>30092</v>
      </c>
      <c r="B507" s="22">
        <v>8.4</v>
      </c>
    </row>
    <row r="508" spans="1:2" x14ac:dyDescent="0.25">
      <c r="A508" s="23">
        <v>30093</v>
      </c>
      <c r="B508" s="22">
        <v>6</v>
      </c>
    </row>
    <row r="509" spans="1:2" x14ac:dyDescent="0.25">
      <c r="A509" s="23">
        <v>30094</v>
      </c>
      <c r="B509" s="22">
        <v>8.3000000000000007</v>
      </c>
    </row>
    <row r="510" spans="1:2" x14ac:dyDescent="0.25">
      <c r="A510" s="23">
        <v>30095</v>
      </c>
      <c r="B510" s="22">
        <v>8.6</v>
      </c>
    </row>
    <row r="511" spans="1:2" x14ac:dyDescent="0.25">
      <c r="A511" s="23">
        <v>30096</v>
      </c>
      <c r="B511" s="22">
        <v>11.1</v>
      </c>
    </row>
    <row r="512" spans="1:2" x14ac:dyDescent="0.25">
      <c r="A512" s="23">
        <v>30097</v>
      </c>
      <c r="B512" s="22">
        <v>12.1</v>
      </c>
    </row>
    <row r="513" spans="1:2" x14ac:dyDescent="0.25">
      <c r="A513" s="23">
        <v>30098</v>
      </c>
      <c r="B513" s="22">
        <v>12.9</v>
      </c>
    </row>
    <row r="514" spans="1:2" x14ac:dyDescent="0.25">
      <c r="A514" s="23">
        <v>30099</v>
      </c>
      <c r="B514" s="22">
        <v>14</v>
      </c>
    </row>
    <row r="515" spans="1:2" x14ac:dyDescent="0.25">
      <c r="A515" s="23">
        <v>30100</v>
      </c>
      <c r="B515" s="22">
        <v>12.5</v>
      </c>
    </row>
    <row r="516" spans="1:2" x14ac:dyDescent="0.25">
      <c r="A516" s="23">
        <v>30101</v>
      </c>
      <c r="B516" s="22">
        <v>11.5</v>
      </c>
    </row>
    <row r="517" spans="1:2" x14ac:dyDescent="0.25">
      <c r="A517" s="23">
        <v>30102</v>
      </c>
      <c r="B517" s="22">
        <v>7</v>
      </c>
    </row>
    <row r="518" spans="1:2" x14ac:dyDescent="0.25">
      <c r="A518" s="23">
        <v>30103</v>
      </c>
      <c r="B518" s="22">
        <v>7.1</v>
      </c>
    </row>
    <row r="519" spans="1:2" x14ac:dyDescent="0.25">
      <c r="A519" s="23">
        <v>30104</v>
      </c>
      <c r="B519" s="22">
        <v>9</v>
      </c>
    </row>
    <row r="520" spans="1:2" x14ac:dyDescent="0.25">
      <c r="A520" s="23">
        <v>30105</v>
      </c>
      <c r="B520" s="22">
        <v>3.1</v>
      </c>
    </row>
    <row r="521" spans="1:2" x14ac:dyDescent="0.25">
      <c r="A521" s="23">
        <v>30106</v>
      </c>
      <c r="B521" s="22">
        <v>2.5</v>
      </c>
    </row>
    <row r="522" spans="1:2" x14ac:dyDescent="0.25">
      <c r="A522" s="23">
        <v>30107</v>
      </c>
      <c r="B522" s="22">
        <v>0</v>
      </c>
    </row>
    <row r="523" spans="1:2" x14ac:dyDescent="0.25">
      <c r="A523" s="23">
        <v>30108</v>
      </c>
      <c r="B523" s="22">
        <v>1.6</v>
      </c>
    </row>
    <row r="524" spans="1:2" x14ac:dyDescent="0.25">
      <c r="A524" s="23">
        <v>30109</v>
      </c>
      <c r="B524" s="22">
        <v>2.6</v>
      </c>
    </row>
    <row r="525" spans="1:2" x14ac:dyDescent="0.25">
      <c r="A525" s="23">
        <v>30110</v>
      </c>
      <c r="B525" s="22">
        <v>5.7</v>
      </c>
    </row>
    <row r="526" spans="1:2" x14ac:dyDescent="0.25">
      <c r="A526" s="23">
        <v>30111</v>
      </c>
      <c r="B526" s="22">
        <v>2.2999999999999998</v>
      </c>
    </row>
    <row r="527" spans="1:2" x14ac:dyDescent="0.25">
      <c r="A527" s="23">
        <v>30112</v>
      </c>
      <c r="B527" s="22">
        <v>4.5</v>
      </c>
    </row>
    <row r="528" spans="1:2" x14ac:dyDescent="0.25">
      <c r="A528" s="23">
        <v>30113</v>
      </c>
      <c r="B528" s="22">
        <v>8.1999999999999993</v>
      </c>
    </row>
    <row r="529" spans="1:2" x14ac:dyDescent="0.25">
      <c r="A529" s="23">
        <v>30114</v>
      </c>
      <c r="B529" s="22">
        <v>6.9</v>
      </c>
    </row>
    <row r="530" spans="1:2" x14ac:dyDescent="0.25">
      <c r="A530" s="23">
        <v>30115</v>
      </c>
      <c r="B530" s="22">
        <v>7.3</v>
      </c>
    </row>
    <row r="531" spans="1:2" x14ac:dyDescent="0.25">
      <c r="A531" s="23">
        <v>30116</v>
      </c>
      <c r="B531" s="22">
        <v>6</v>
      </c>
    </row>
    <row r="532" spans="1:2" x14ac:dyDescent="0.25">
      <c r="A532" s="23">
        <v>30117</v>
      </c>
      <c r="B532" s="22">
        <v>7.3</v>
      </c>
    </row>
    <row r="533" spans="1:2" x14ac:dyDescent="0.25">
      <c r="A533" s="23">
        <v>30118</v>
      </c>
      <c r="B533" s="22">
        <v>7.6</v>
      </c>
    </row>
    <row r="534" spans="1:2" x14ac:dyDescent="0.25">
      <c r="A534" s="23">
        <v>30119</v>
      </c>
      <c r="B534" s="22">
        <v>8</v>
      </c>
    </row>
    <row r="535" spans="1:2" x14ac:dyDescent="0.25">
      <c r="A535" s="23">
        <v>30120</v>
      </c>
      <c r="B535" s="22">
        <v>8</v>
      </c>
    </row>
    <row r="536" spans="1:2" x14ac:dyDescent="0.25">
      <c r="A536" s="23">
        <v>30121</v>
      </c>
      <c r="B536" s="22">
        <v>6.8</v>
      </c>
    </row>
    <row r="537" spans="1:2" x14ac:dyDescent="0.25">
      <c r="A537" s="23">
        <v>30122</v>
      </c>
      <c r="B537" s="22">
        <v>7.3</v>
      </c>
    </row>
    <row r="538" spans="1:2" x14ac:dyDescent="0.25">
      <c r="A538" s="23">
        <v>30123</v>
      </c>
      <c r="B538" s="22">
        <v>6.2</v>
      </c>
    </row>
    <row r="539" spans="1:2" x14ac:dyDescent="0.25">
      <c r="A539" s="23">
        <v>30124</v>
      </c>
      <c r="B539" s="22">
        <v>6.9</v>
      </c>
    </row>
    <row r="540" spans="1:2" x14ac:dyDescent="0.25">
      <c r="A540" s="23">
        <v>30125</v>
      </c>
      <c r="B540" s="22">
        <v>8.9</v>
      </c>
    </row>
    <row r="541" spans="1:2" x14ac:dyDescent="0.25">
      <c r="A541" s="23">
        <v>30126</v>
      </c>
      <c r="B541" s="22">
        <v>4</v>
      </c>
    </row>
    <row r="542" spans="1:2" x14ac:dyDescent="0.25">
      <c r="A542" s="23">
        <v>30127</v>
      </c>
      <c r="B542" s="22">
        <v>1.3</v>
      </c>
    </row>
    <row r="543" spans="1:2" x14ac:dyDescent="0.25">
      <c r="A543" s="23">
        <v>30128</v>
      </c>
      <c r="B543" s="22">
        <v>0.8</v>
      </c>
    </row>
    <row r="544" spans="1:2" x14ac:dyDescent="0.25">
      <c r="A544" s="23">
        <v>30129</v>
      </c>
      <c r="B544" s="22">
        <v>4.3</v>
      </c>
    </row>
    <row r="545" spans="1:2" x14ac:dyDescent="0.25">
      <c r="A545" s="23">
        <v>30130</v>
      </c>
      <c r="B545" s="22">
        <v>7.3</v>
      </c>
    </row>
    <row r="546" spans="1:2" x14ac:dyDescent="0.25">
      <c r="A546" s="23">
        <v>30131</v>
      </c>
      <c r="B546" s="22">
        <v>7.7</v>
      </c>
    </row>
    <row r="547" spans="1:2" x14ac:dyDescent="0.25">
      <c r="A547" s="23">
        <v>30132</v>
      </c>
      <c r="B547" s="22">
        <v>9</v>
      </c>
    </row>
    <row r="548" spans="1:2" x14ac:dyDescent="0.25">
      <c r="A548" s="23">
        <v>30133</v>
      </c>
      <c r="B548" s="22">
        <v>4.2</v>
      </c>
    </row>
    <row r="549" spans="1:2" x14ac:dyDescent="0.25">
      <c r="A549" s="23">
        <v>30134</v>
      </c>
      <c r="B549" s="22">
        <v>1.6</v>
      </c>
    </row>
    <row r="550" spans="1:2" x14ac:dyDescent="0.25">
      <c r="A550" s="23">
        <v>30135</v>
      </c>
      <c r="B550" s="22">
        <v>2.6</v>
      </c>
    </row>
    <row r="551" spans="1:2" x14ac:dyDescent="0.25">
      <c r="A551" s="23">
        <v>30136</v>
      </c>
      <c r="B551" s="22">
        <v>3.4</v>
      </c>
    </row>
    <row r="552" spans="1:2" x14ac:dyDescent="0.25">
      <c r="A552" s="23">
        <v>30137</v>
      </c>
      <c r="B552" s="22">
        <v>3.9</v>
      </c>
    </row>
    <row r="553" spans="1:2" x14ac:dyDescent="0.25">
      <c r="A553" s="23">
        <v>30138</v>
      </c>
      <c r="B553" s="22">
        <v>7</v>
      </c>
    </row>
    <row r="554" spans="1:2" x14ac:dyDescent="0.25">
      <c r="A554" s="23">
        <v>30139</v>
      </c>
      <c r="B554" s="22">
        <v>7.8</v>
      </c>
    </row>
    <row r="555" spans="1:2" x14ac:dyDescent="0.25">
      <c r="A555" s="23">
        <v>30140</v>
      </c>
      <c r="B555" s="22">
        <v>5.3</v>
      </c>
    </row>
    <row r="556" spans="1:2" x14ac:dyDescent="0.25">
      <c r="A556" s="23">
        <v>30141</v>
      </c>
      <c r="B556" s="22">
        <v>2.4</v>
      </c>
    </row>
    <row r="557" spans="1:2" x14ac:dyDescent="0.25">
      <c r="A557" s="23">
        <v>30142</v>
      </c>
      <c r="B557" s="22">
        <v>2.8</v>
      </c>
    </row>
    <row r="558" spans="1:2" x14ac:dyDescent="0.25">
      <c r="A558" s="23">
        <v>30143</v>
      </c>
      <c r="B558" s="22">
        <v>4</v>
      </c>
    </row>
    <row r="559" spans="1:2" x14ac:dyDescent="0.25">
      <c r="A559" s="23">
        <v>30144</v>
      </c>
      <c r="B559" s="22">
        <v>7.5</v>
      </c>
    </row>
    <row r="560" spans="1:2" x14ac:dyDescent="0.25">
      <c r="A560" s="23">
        <v>30145</v>
      </c>
      <c r="B560" s="22">
        <v>7.8</v>
      </c>
    </row>
    <row r="561" spans="1:2" x14ac:dyDescent="0.25">
      <c r="A561" s="23">
        <v>30146</v>
      </c>
      <c r="B561" s="22">
        <v>5.6</v>
      </c>
    </row>
    <row r="562" spans="1:2" x14ac:dyDescent="0.25">
      <c r="A562" s="23">
        <v>30147</v>
      </c>
      <c r="B562" s="22">
        <v>3.3</v>
      </c>
    </row>
    <row r="563" spans="1:2" x14ac:dyDescent="0.25">
      <c r="A563" s="23">
        <v>30148</v>
      </c>
      <c r="B563" s="22">
        <v>5</v>
      </c>
    </row>
    <row r="564" spans="1:2" x14ac:dyDescent="0.25">
      <c r="A564" s="23">
        <v>30149</v>
      </c>
      <c r="B564" s="22">
        <v>3.7</v>
      </c>
    </row>
    <row r="565" spans="1:2" x14ac:dyDescent="0.25">
      <c r="A565" s="23">
        <v>30150</v>
      </c>
      <c r="B565" s="22">
        <v>3.9</v>
      </c>
    </row>
    <row r="566" spans="1:2" x14ac:dyDescent="0.25">
      <c r="A566" s="23">
        <v>30151</v>
      </c>
      <c r="B566" s="22">
        <v>5.2</v>
      </c>
    </row>
    <row r="567" spans="1:2" x14ac:dyDescent="0.25">
      <c r="A567" s="23">
        <v>30152</v>
      </c>
      <c r="B567" s="22">
        <v>3.7666666666666666</v>
      </c>
    </row>
    <row r="568" spans="1:2" x14ac:dyDescent="0.25">
      <c r="A568" s="23">
        <v>30153</v>
      </c>
      <c r="B568" s="22">
        <v>2.3333333333333335</v>
      </c>
    </row>
    <row r="569" spans="1:2" x14ac:dyDescent="0.25">
      <c r="A569" s="23">
        <v>30154</v>
      </c>
      <c r="B569" s="22">
        <v>0.9</v>
      </c>
    </row>
    <row r="570" spans="1:2" x14ac:dyDescent="0.25">
      <c r="A570" s="23">
        <v>30155</v>
      </c>
      <c r="B570" s="22">
        <v>3.5</v>
      </c>
    </row>
    <row r="571" spans="1:2" x14ac:dyDescent="0.25">
      <c r="A571" s="23">
        <v>30156</v>
      </c>
      <c r="B571" s="22">
        <v>6.6</v>
      </c>
    </row>
    <row r="572" spans="1:2" x14ac:dyDescent="0.25">
      <c r="A572" s="23">
        <v>30157</v>
      </c>
      <c r="B572" s="22">
        <v>9.5</v>
      </c>
    </row>
    <row r="573" spans="1:2" x14ac:dyDescent="0.25">
      <c r="A573" s="23">
        <v>30158</v>
      </c>
      <c r="B573" s="22">
        <v>9</v>
      </c>
    </row>
    <row r="574" spans="1:2" x14ac:dyDescent="0.25">
      <c r="A574" s="23">
        <v>30159</v>
      </c>
      <c r="B574" s="22">
        <v>3.5</v>
      </c>
    </row>
    <row r="575" spans="1:2" x14ac:dyDescent="0.25">
      <c r="A575" s="23">
        <v>30160</v>
      </c>
      <c r="B575" s="22">
        <v>4.5</v>
      </c>
    </row>
    <row r="576" spans="1:2" x14ac:dyDescent="0.25">
      <c r="A576" s="23">
        <v>30161</v>
      </c>
      <c r="B576" s="22">
        <v>5.7</v>
      </c>
    </row>
    <row r="577" spans="1:2" x14ac:dyDescent="0.25">
      <c r="A577" s="23">
        <v>30162</v>
      </c>
      <c r="B577" s="22">
        <v>5.6</v>
      </c>
    </row>
    <row r="578" spans="1:2" x14ac:dyDescent="0.25">
      <c r="A578" s="23">
        <v>30163</v>
      </c>
      <c r="B578" s="22">
        <v>7.1</v>
      </c>
    </row>
    <row r="579" spans="1:2" x14ac:dyDescent="0.25">
      <c r="A579" s="23">
        <v>30164</v>
      </c>
      <c r="B579" s="22">
        <v>9.6999999999999993</v>
      </c>
    </row>
    <row r="580" spans="1:2" x14ac:dyDescent="0.25">
      <c r="A580" s="23">
        <v>30165</v>
      </c>
      <c r="B580" s="22">
        <v>8.3000000000000007</v>
      </c>
    </row>
    <row r="581" spans="1:2" x14ac:dyDescent="0.25">
      <c r="A581" s="23">
        <v>30166</v>
      </c>
      <c r="B581" s="22">
        <v>9.1</v>
      </c>
    </row>
    <row r="582" spans="1:2" x14ac:dyDescent="0.25">
      <c r="A582" s="23">
        <v>30167</v>
      </c>
      <c r="B582" s="22">
        <v>2.8</v>
      </c>
    </row>
    <row r="583" spans="1:2" x14ac:dyDescent="0.25">
      <c r="A583" s="23">
        <v>30168</v>
      </c>
      <c r="B583" s="22">
        <v>2.2000000000000002</v>
      </c>
    </row>
    <row r="584" spans="1:2" x14ac:dyDescent="0.25">
      <c r="A584" s="23">
        <v>30169</v>
      </c>
      <c r="B584" s="22">
        <v>4.5</v>
      </c>
    </row>
    <row r="585" spans="1:2" x14ac:dyDescent="0.25">
      <c r="A585" s="23">
        <v>30170</v>
      </c>
      <c r="B585" s="22">
        <v>3.8</v>
      </c>
    </row>
    <row r="586" spans="1:2" x14ac:dyDescent="0.25">
      <c r="A586" s="23">
        <v>30171</v>
      </c>
      <c r="B586" s="22">
        <v>3.8</v>
      </c>
    </row>
    <row r="587" spans="1:2" x14ac:dyDescent="0.25">
      <c r="A587" s="23">
        <v>30172</v>
      </c>
      <c r="B587" s="22">
        <v>6.2</v>
      </c>
    </row>
    <row r="588" spans="1:2" x14ac:dyDescent="0.25">
      <c r="A588" s="23">
        <v>30173</v>
      </c>
      <c r="B588" s="22">
        <v>11.5</v>
      </c>
    </row>
    <row r="589" spans="1:2" x14ac:dyDescent="0.25">
      <c r="A589" s="23">
        <v>30174</v>
      </c>
      <c r="B589" s="22">
        <v>10.199999999999999</v>
      </c>
    </row>
    <row r="590" spans="1:2" x14ac:dyDescent="0.25">
      <c r="A590" s="23">
        <v>30175</v>
      </c>
      <c r="B590" s="22">
        <v>7.9</v>
      </c>
    </row>
    <row r="591" spans="1:2" x14ac:dyDescent="0.25">
      <c r="A591" s="23">
        <v>30176</v>
      </c>
      <c r="B591" s="22">
        <v>9</v>
      </c>
    </row>
    <row r="592" spans="1:2" x14ac:dyDescent="0.25">
      <c r="A592" s="23">
        <v>30177</v>
      </c>
      <c r="B592" s="22">
        <v>9.5</v>
      </c>
    </row>
    <row r="593" spans="1:2" x14ac:dyDescent="0.25">
      <c r="A593" s="23">
        <v>30178</v>
      </c>
      <c r="B593" s="22">
        <v>6</v>
      </c>
    </row>
    <row r="594" spans="1:2" x14ac:dyDescent="0.25">
      <c r="A594" s="23">
        <v>30179</v>
      </c>
      <c r="B594" s="22">
        <v>8.1999999999999993</v>
      </c>
    </row>
    <row r="595" spans="1:2" x14ac:dyDescent="0.25">
      <c r="A595" s="23">
        <v>30180</v>
      </c>
      <c r="B595" s="22">
        <v>9.1999999999999993</v>
      </c>
    </row>
    <row r="596" spans="1:2" x14ac:dyDescent="0.25">
      <c r="A596" s="23">
        <v>30181</v>
      </c>
      <c r="B596" s="22">
        <v>4.3</v>
      </c>
    </row>
    <row r="597" spans="1:2" x14ac:dyDescent="0.25">
      <c r="A597" s="23">
        <v>30182</v>
      </c>
      <c r="B597" s="22">
        <v>6.6</v>
      </c>
    </row>
    <row r="598" spans="1:2" x14ac:dyDescent="0.25">
      <c r="A598" s="23">
        <v>30183</v>
      </c>
      <c r="B598" s="22">
        <v>9.4</v>
      </c>
    </row>
    <row r="599" spans="1:2" x14ac:dyDescent="0.25">
      <c r="A599" s="23">
        <v>30184</v>
      </c>
      <c r="B599" s="22">
        <v>13.2</v>
      </c>
    </row>
    <row r="600" spans="1:2" x14ac:dyDescent="0.25">
      <c r="A600" s="23">
        <v>30185</v>
      </c>
      <c r="B600" s="22">
        <v>6.6</v>
      </c>
    </row>
    <row r="601" spans="1:2" x14ac:dyDescent="0.25">
      <c r="A601" s="23">
        <v>30186</v>
      </c>
      <c r="B601" s="22">
        <v>5.0999999999999996</v>
      </c>
    </row>
    <row r="602" spans="1:2" x14ac:dyDescent="0.25">
      <c r="A602" s="23">
        <v>30187</v>
      </c>
      <c r="B602" s="22">
        <v>12.1</v>
      </c>
    </row>
    <row r="603" spans="1:2" x14ac:dyDescent="0.25">
      <c r="A603" s="23">
        <v>30188</v>
      </c>
      <c r="B603" s="22">
        <v>11.2</v>
      </c>
    </row>
    <row r="604" spans="1:2" x14ac:dyDescent="0.25">
      <c r="A604" s="23">
        <v>30189</v>
      </c>
      <c r="B604" s="22">
        <v>8.5</v>
      </c>
    </row>
    <row r="605" spans="1:2" x14ac:dyDescent="0.25">
      <c r="A605" s="23">
        <v>30190</v>
      </c>
      <c r="B605" s="22">
        <v>4.5999999999999996</v>
      </c>
    </row>
    <row r="606" spans="1:2" x14ac:dyDescent="0.25">
      <c r="A606" s="23">
        <v>30191</v>
      </c>
      <c r="B606" s="22">
        <v>7</v>
      </c>
    </row>
    <row r="607" spans="1:2" x14ac:dyDescent="0.25">
      <c r="A607" s="23">
        <v>30192</v>
      </c>
      <c r="B607" s="22">
        <v>14.2</v>
      </c>
    </row>
    <row r="608" spans="1:2" x14ac:dyDescent="0.25">
      <c r="A608" s="23">
        <v>30193</v>
      </c>
      <c r="B608" s="22">
        <v>12.7</v>
      </c>
    </row>
    <row r="609" spans="1:2" x14ac:dyDescent="0.25">
      <c r="A609" s="23">
        <v>30194</v>
      </c>
      <c r="B609" s="22">
        <v>7.6</v>
      </c>
    </row>
    <row r="610" spans="1:2" x14ac:dyDescent="0.25">
      <c r="A610" s="23">
        <v>30195</v>
      </c>
      <c r="B610" s="22">
        <v>4</v>
      </c>
    </row>
    <row r="611" spans="1:2" x14ac:dyDescent="0.25">
      <c r="A611" s="23">
        <v>30196</v>
      </c>
      <c r="B611" s="22">
        <v>10</v>
      </c>
    </row>
    <row r="612" spans="1:2" x14ac:dyDescent="0.25">
      <c r="A612" s="23">
        <v>30197</v>
      </c>
      <c r="B612" s="22">
        <v>10.5</v>
      </c>
    </row>
    <row r="613" spans="1:2" x14ac:dyDescent="0.25">
      <c r="A613" s="23">
        <v>30198</v>
      </c>
      <c r="B613" s="22">
        <v>5</v>
      </c>
    </row>
    <row r="614" spans="1:2" x14ac:dyDescent="0.25">
      <c r="A614" s="23">
        <v>30199</v>
      </c>
      <c r="B614" s="22">
        <v>4.5</v>
      </c>
    </row>
    <row r="615" spans="1:2" x14ac:dyDescent="0.25">
      <c r="A615" s="23">
        <v>30200</v>
      </c>
      <c r="B615" s="22">
        <v>8.1999999999999993</v>
      </c>
    </row>
    <row r="616" spans="1:2" x14ac:dyDescent="0.25">
      <c r="A616" s="23">
        <v>30201</v>
      </c>
      <c r="B616" s="22">
        <v>4.3</v>
      </c>
    </row>
    <row r="617" spans="1:2" x14ac:dyDescent="0.25">
      <c r="A617" s="23">
        <v>30202</v>
      </c>
      <c r="B617" s="22">
        <v>9.8000000000000007</v>
      </c>
    </row>
    <row r="618" spans="1:2" x14ac:dyDescent="0.25">
      <c r="A618" s="23">
        <v>30203</v>
      </c>
      <c r="B618" s="22">
        <v>5.8</v>
      </c>
    </row>
    <row r="619" spans="1:2" x14ac:dyDescent="0.25">
      <c r="A619" s="23">
        <v>30204</v>
      </c>
      <c r="B619" s="22">
        <v>5</v>
      </c>
    </row>
    <row r="620" spans="1:2" x14ac:dyDescent="0.25">
      <c r="A620" s="23">
        <v>30205</v>
      </c>
      <c r="B620" s="22">
        <v>8.5</v>
      </c>
    </row>
    <row r="621" spans="1:2" x14ac:dyDescent="0.25">
      <c r="A621" s="23">
        <v>30206</v>
      </c>
      <c r="B621" s="22">
        <v>9</v>
      </c>
    </row>
    <row r="622" spans="1:2" x14ac:dyDescent="0.25">
      <c r="A622" s="23">
        <v>30207</v>
      </c>
      <c r="B622" s="22">
        <v>3.6</v>
      </c>
    </row>
    <row r="623" spans="1:2" x14ac:dyDescent="0.25">
      <c r="A623" s="23">
        <v>30208</v>
      </c>
      <c r="B623" s="22">
        <v>6.7</v>
      </c>
    </row>
    <row r="624" spans="1:2" x14ac:dyDescent="0.25">
      <c r="A624" s="23">
        <v>30209</v>
      </c>
      <c r="B624" s="22">
        <v>6.7</v>
      </c>
    </row>
    <row r="625" spans="1:2" x14ac:dyDescent="0.25">
      <c r="A625" s="23">
        <v>30210</v>
      </c>
      <c r="B625" s="22">
        <v>10.1</v>
      </c>
    </row>
    <row r="626" spans="1:2" x14ac:dyDescent="0.25">
      <c r="A626" s="23">
        <v>30211</v>
      </c>
      <c r="B626" s="22">
        <v>15</v>
      </c>
    </row>
    <row r="627" spans="1:2" x14ac:dyDescent="0.25">
      <c r="A627" s="23">
        <v>30212</v>
      </c>
      <c r="B627" s="22">
        <v>8.9</v>
      </c>
    </row>
    <row r="628" spans="1:2" x14ac:dyDescent="0.25">
      <c r="A628" s="23">
        <v>30213</v>
      </c>
      <c r="B628" s="22">
        <v>5.7</v>
      </c>
    </row>
    <row r="629" spans="1:2" x14ac:dyDescent="0.25">
      <c r="A629" s="23">
        <v>30214</v>
      </c>
      <c r="B629" s="22">
        <v>4.2</v>
      </c>
    </row>
    <row r="630" spans="1:2" x14ac:dyDescent="0.25">
      <c r="A630" s="23">
        <v>30215</v>
      </c>
      <c r="B630" s="22">
        <v>4</v>
      </c>
    </row>
    <row r="631" spans="1:2" x14ac:dyDescent="0.25">
      <c r="A631" s="23">
        <v>30216</v>
      </c>
      <c r="B631" s="22">
        <v>5.3</v>
      </c>
    </row>
    <row r="632" spans="1:2" x14ac:dyDescent="0.25">
      <c r="A632" s="23">
        <v>30217</v>
      </c>
      <c r="B632" s="22">
        <v>6.3</v>
      </c>
    </row>
    <row r="633" spans="1:2" x14ac:dyDescent="0.25">
      <c r="A633" s="23">
        <v>30218</v>
      </c>
      <c r="B633" s="22">
        <v>8.5</v>
      </c>
    </row>
    <row r="634" spans="1:2" x14ac:dyDescent="0.25">
      <c r="A634" s="23">
        <v>30219</v>
      </c>
      <c r="B634" s="22">
        <v>11.5</v>
      </c>
    </row>
    <row r="635" spans="1:2" x14ac:dyDescent="0.25">
      <c r="A635" s="23">
        <v>30220</v>
      </c>
      <c r="B635" s="22">
        <v>7.7</v>
      </c>
    </row>
    <row r="636" spans="1:2" x14ac:dyDescent="0.25">
      <c r="A636" s="23">
        <v>30221</v>
      </c>
      <c r="B636" s="22">
        <v>9.1999999999999993</v>
      </c>
    </row>
    <row r="637" spans="1:2" x14ac:dyDescent="0.25">
      <c r="A637" s="23">
        <v>30222</v>
      </c>
      <c r="B637" s="22">
        <v>7.8</v>
      </c>
    </row>
    <row r="638" spans="1:2" x14ac:dyDescent="0.25">
      <c r="A638" s="23">
        <v>30223</v>
      </c>
      <c r="B638" s="22">
        <v>6.3</v>
      </c>
    </row>
    <row r="639" spans="1:2" x14ac:dyDescent="0.25">
      <c r="A639" s="23">
        <v>30224</v>
      </c>
      <c r="B639" s="22">
        <v>6.3</v>
      </c>
    </row>
    <row r="640" spans="1:2" x14ac:dyDescent="0.25">
      <c r="A640" s="23">
        <v>30225</v>
      </c>
      <c r="B640" s="22">
        <v>8.6</v>
      </c>
    </row>
    <row r="641" spans="1:2" x14ac:dyDescent="0.25">
      <c r="A641" s="23">
        <v>30226</v>
      </c>
      <c r="B641" s="22">
        <v>6.1</v>
      </c>
    </row>
    <row r="642" spans="1:2" x14ac:dyDescent="0.25">
      <c r="A642" s="23">
        <v>30227</v>
      </c>
      <c r="B642" s="22">
        <v>13.2</v>
      </c>
    </row>
    <row r="643" spans="1:2" x14ac:dyDescent="0.25">
      <c r="A643" s="23">
        <v>30228</v>
      </c>
      <c r="B643" s="22">
        <v>9.9</v>
      </c>
    </row>
    <row r="644" spans="1:2" x14ac:dyDescent="0.25">
      <c r="A644" s="23">
        <v>30229</v>
      </c>
      <c r="B644" s="22">
        <v>4.7</v>
      </c>
    </row>
    <row r="645" spans="1:2" x14ac:dyDescent="0.25">
      <c r="A645" s="23">
        <v>30230</v>
      </c>
      <c r="B645" s="22">
        <v>5.8</v>
      </c>
    </row>
    <row r="646" spans="1:2" x14ac:dyDescent="0.25">
      <c r="A646" s="23">
        <v>30231</v>
      </c>
      <c r="B646" s="22">
        <v>14.9</v>
      </c>
    </row>
    <row r="647" spans="1:2" x14ac:dyDescent="0.25">
      <c r="A647" s="23">
        <v>30232</v>
      </c>
      <c r="B647" s="22">
        <v>10.7</v>
      </c>
    </row>
    <row r="648" spans="1:2" x14ac:dyDescent="0.25">
      <c r="A648" s="23">
        <v>30233</v>
      </c>
      <c r="B648" s="22">
        <v>8.6</v>
      </c>
    </row>
    <row r="649" spans="1:2" x14ac:dyDescent="0.25">
      <c r="A649" s="23">
        <v>30234</v>
      </c>
      <c r="B649" s="22">
        <v>9.4</v>
      </c>
    </row>
    <row r="650" spans="1:2" x14ac:dyDescent="0.25">
      <c r="A650" s="23">
        <v>30235</v>
      </c>
      <c r="B650" s="22">
        <v>5.7</v>
      </c>
    </row>
    <row r="651" spans="1:2" x14ac:dyDescent="0.25">
      <c r="A651" s="23">
        <v>30236</v>
      </c>
      <c r="B651" s="22">
        <v>10.9</v>
      </c>
    </row>
    <row r="652" spans="1:2" x14ac:dyDescent="0.25">
      <c r="A652" s="23">
        <v>30237</v>
      </c>
      <c r="B652" s="22">
        <v>13.1</v>
      </c>
    </row>
    <row r="653" spans="1:2" x14ac:dyDescent="0.25">
      <c r="A653" s="23">
        <v>30238</v>
      </c>
      <c r="B653" s="22">
        <v>10.4</v>
      </c>
    </row>
    <row r="654" spans="1:2" x14ac:dyDescent="0.25">
      <c r="A654" s="23">
        <v>30239</v>
      </c>
      <c r="B654" s="22">
        <v>8.1999999999999993</v>
      </c>
    </row>
    <row r="655" spans="1:2" x14ac:dyDescent="0.25">
      <c r="A655" s="23">
        <v>30240</v>
      </c>
      <c r="B655" s="22">
        <v>9.8000000000000007</v>
      </c>
    </row>
    <row r="656" spans="1:2" x14ac:dyDescent="0.25">
      <c r="A656" s="23">
        <v>30241</v>
      </c>
      <c r="B656" s="22">
        <v>7.5</v>
      </c>
    </row>
    <row r="657" spans="1:2" x14ac:dyDescent="0.25">
      <c r="A657" s="23">
        <v>30242</v>
      </c>
      <c r="B657" s="22">
        <v>5.8</v>
      </c>
    </row>
    <row r="658" spans="1:2" x14ac:dyDescent="0.25">
      <c r="A658" s="23">
        <v>30243</v>
      </c>
      <c r="B658" s="22">
        <v>9.8000000000000007</v>
      </c>
    </row>
    <row r="659" spans="1:2" x14ac:dyDescent="0.25">
      <c r="A659" s="23">
        <v>30244</v>
      </c>
      <c r="B659" s="22">
        <v>7.9</v>
      </c>
    </row>
    <row r="660" spans="1:2" x14ac:dyDescent="0.25">
      <c r="A660" s="23">
        <v>30245</v>
      </c>
      <c r="B660" s="22">
        <v>8.6999999999999993</v>
      </c>
    </row>
    <row r="661" spans="1:2" x14ac:dyDescent="0.25">
      <c r="A661" s="23">
        <v>30246</v>
      </c>
      <c r="B661" s="22">
        <v>10</v>
      </c>
    </row>
    <row r="662" spans="1:2" x14ac:dyDescent="0.25">
      <c r="A662" s="23">
        <v>30247</v>
      </c>
      <c r="B662" s="22">
        <v>10.6</v>
      </c>
    </row>
    <row r="663" spans="1:2" x14ac:dyDescent="0.25">
      <c r="A663" s="23">
        <v>30248</v>
      </c>
      <c r="B663" s="22">
        <v>8</v>
      </c>
    </row>
    <row r="664" spans="1:2" x14ac:dyDescent="0.25">
      <c r="A664" s="23">
        <v>30249</v>
      </c>
      <c r="B664" s="22">
        <v>10.199999999999999</v>
      </c>
    </row>
    <row r="665" spans="1:2" x14ac:dyDescent="0.25">
      <c r="A665" s="23">
        <v>30250</v>
      </c>
      <c r="B665" s="22">
        <v>15.1</v>
      </c>
    </row>
    <row r="666" spans="1:2" x14ac:dyDescent="0.25">
      <c r="A666" s="23">
        <v>30251</v>
      </c>
      <c r="B666" s="22">
        <v>13.9</v>
      </c>
    </row>
    <row r="667" spans="1:2" x14ac:dyDescent="0.25">
      <c r="A667" s="23">
        <v>30252</v>
      </c>
      <c r="B667" s="22">
        <v>9.1999999999999993</v>
      </c>
    </row>
    <row r="668" spans="1:2" x14ac:dyDescent="0.25">
      <c r="A668" s="23">
        <v>30253</v>
      </c>
      <c r="B668" s="22">
        <v>9</v>
      </c>
    </row>
    <row r="669" spans="1:2" x14ac:dyDescent="0.25">
      <c r="A669" s="23">
        <v>30254</v>
      </c>
      <c r="B669" s="22">
        <v>13.2</v>
      </c>
    </row>
    <row r="670" spans="1:2" x14ac:dyDescent="0.25">
      <c r="A670" s="23">
        <v>30255</v>
      </c>
      <c r="B670" s="22">
        <v>7</v>
      </c>
    </row>
    <row r="671" spans="1:2" x14ac:dyDescent="0.25">
      <c r="A671" s="23">
        <v>30256</v>
      </c>
      <c r="B671" s="22">
        <v>10.6</v>
      </c>
    </row>
    <row r="672" spans="1:2" x14ac:dyDescent="0.25">
      <c r="A672" s="23">
        <v>30257</v>
      </c>
      <c r="B672" s="22">
        <v>6.9</v>
      </c>
    </row>
    <row r="673" spans="1:2" x14ac:dyDescent="0.25">
      <c r="A673" s="23">
        <v>30258</v>
      </c>
      <c r="B673" s="22">
        <v>9.5</v>
      </c>
    </row>
    <row r="674" spans="1:2" x14ac:dyDescent="0.25">
      <c r="A674" s="23">
        <v>30259</v>
      </c>
      <c r="B674" s="22">
        <v>12.5</v>
      </c>
    </row>
    <row r="675" spans="1:2" x14ac:dyDescent="0.25">
      <c r="A675" s="23">
        <v>30260</v>
      </c>
      <c r="B675" s="22">
        <v>13.6</v>
      </c>
    </row>
    <row r="676" spans="1:2" x14ac:dyDescent="0.25">
      <c r="A676" s="23">
        <v>30261</v>
      </c>
      <c r="B676" s="22">
        <v>17.7</v>
      </c>
    </row>
    <row r="677" spans="1:2" x14ac:dyDescent="0.25">
      <c r="A677" s="23">
        <v>30262</v>
      </c>
      <c r="B677" s="22">
        <v>16</v>
      </c>
    </row>
    <row r="678" spans="1:2" x14ac:dyDescent="0.25">
      <c r="A678" s="23">
        <v>30263</v>
      </c>
      <c r="B678" s="22">
        <v>11.3</v>
      </c>
    </row>
    <row r="679" spans="1:2" x14ac:dyDescent="0.25">
      <c r="A679" s="23">
        <v>30264</v>
      </c>
      <c r="B679" s="22">
        <v>10.5</v>
      </c>
    </row>
    <row r="680" spans="1:2" x14ac:dyDescent="0.25">
      <c r="A680" s="23">
        <v>30265</v>
      </c>
      <c r="B680" s="22">
        <v>14.4</v>
      </c>
    </row>
    <row r="681" spans="1:2" x14ac:dyDescent="0.25">
      <c r="A681" s="23">
        <v>30266</v>
      </c>
      <c r="B681" s="22">
        <v>10.3</v>
      </c>
    </row>
    <row r="682" spans="1:2" x14ac:dyDescent="0.25">
      <c r="A682" s="23">
        <v>30267</v>
      </c>
      <c r="B682" s="22">
        <v>9</v>
      </c>
    </row>
    <row r="683" spans="1:2" x14ac:dyDescent="0.25">
      <c r="A683" s="23">
        <v>30268</v>
      </c>
      <c r="B683" s="22">
        <v>11.1</v>
      </c>
    </row>
    <row r="684" spans="1:2" x14ac:dyDescent="0.25">
      <c r="A684" s="23">
        <v>30269</v>
      </c>
      <c r="B684" s="22">
        <v>14.5</v>
      </c>
    </row>
    <row r="685" spans="1:2" x14ac:dyDescent="0.25">
      <c r="A685" s="23">
        <v>30270</v>
      </c>
      <c r="B685" s="22">
        <v>18</v>
      </c>
    </row>
    <row r="686" spans="1:2" x14ac:dyDescent="0.25">
      <c r="A686" s="23">
        <v>30271</v>
      </c>
      <c r="B686" s="22">
        <v>12.8</v>
      </c>
    </row>
    <row r="687" spans="1:2" x14ac:dyDescent="0.25">
      <c r="A687" s="23">
        <v>30272</v>
      </c>
      <c r="B687" s="22">
        <v>10.7</v>
      </c>
    </row>
    <row r="688" spans="1:2" x14ac:dyDescent="0.25">
      <c r="A688" s="23">
        <v>30273</v>
      </c>
      <c r="B688" s="22">
        <v>9.1</v>
      </c>
    </row>
    <row r="689" spans="1:2" x14ac:dyDescent="0.25">
      <c r="A689" s="23">
        <v>30274</v>
      </c>
      <c r="B689" s="22">
        <v>8.6999999999999993</v>
      </c>
    </row>
    <row r="690" spans="1:2" x14ac:dyDescent="0.25">
      <c r="A690" s="23">
        <v>30275</v>
      </c>
      <c r="B690" s="22">
        <v>12.4</v>
      </c>
    </row>
    <row r="691" spans="1:2" x14ac:dyDescent="0.25">
      <c r="A691" s="23">
        <v>30276</v>
      </c>
      <c r="B691" s="22">
        <v>12.6</v>
      </c>
    </row>
    <row r="692" spans="1:2" x14ac:dyDescent="0.25">
      <c r="A692" s="23">
        <v>30277</v>
      </c>
      <c r="B692" s="22">
        <v>10.3</v>
      </c>
    </row>
    <row r="693" spans="1:2" x14ac:dyDescent="0.25">
      <c r="A693" s="23">
        <v>30278</v>
      </c>
      <c r="B693" s="22">
        <v>13.7</v>
      </c>
    </row>
    <row r="694" spans="1:2" x14ac:dyDescent="0.25">
      <c r="A694" s="23">
        <v>30279</v>
      </c>
      <c r="B694" s="22">
        <v>16</v>
      </c>
    </row>
    <row r="695" spans="1:2" x14ac:dyDescent="0.25">
      <c r="A695" s="23">
        <v>30280</v>
      </c>
      <c r="B695" s="22">
        <v>15.8</v>
      </c>
    </row>
    <row r="696" spans="1:2" x14ac:dyDescent="0.25">
      <c r="A696" s="23">
        <v>30281</v>
      </c>
      <c r="B696" s="22">
        <v>12.1</v>
      </c>
    </row>
    <row r="697" spans="1:2" x14ac:dyDescent="0.25">
      <c r="A697" s="23">
        <v>30282</v>
      </c>
      <c r="B697" s="22">
        <v>12.5</v>
      </c>
    </row>
    <row r="698" spans="1:2" x14ac:dyDescent="0.25">
      <c r="A698" s="23">
        <v>30283</v>
      </c>
      <c r="B698" s="22">
        <v>12.2</v>
      </c>
    </row>
    <row r="699" spans="1:2" x14ac:dyDescent="0.25">
      <c r="A699" s="23">
        <v>30284</v>
      </c>
      <c r="B699" s="22">
        <v>13.7</v>
      </c>
    </row>
    <row r="700" spans="1:2" x14ac:dyDescent="0.25">
      <c r="A700" s="23">
        <v>30285</v>
      </c>
      <c r="B700" s="22">
        <v>16.100000000000001</v>
      </c>
    </row>
    <row r="701" spans="1:2" x14ac:dyDescent="0.25">
      <c r="A701" s="23">
        <v>30286</v>
      </c>
      <c r="B701" s="22">
        <v>15.5</v>
      </c>
    </row>
    <row r="702" spans="1:2" x14ac:dyDescent="0.25">
      <c r="A702" s="23">
        <v>30287</v>
      </c>
      <c r="B702" s="22">
        <v>10.3</v>
      </c>
    </row>
    <row r="703" spans="1:2" x14ac:dyDescent="0.25">
      <c r="A703" s="23">
        <v>30288</v>
      </c>
      <c r="B703" s="22">
        <v>10.5</v>
      </c>
    </row>
    <row r="704" spans="1:2" x14ac:dyDescent="0.25">
      <c r="A704" s="23">
        <v>30289</v>
      </c>
      <c r="B704" s="22">
        <v>11</v>
      </c>
    </row>
    <row r="705" spans="1:2" x14ac:dyDescent="0.25">
      <c r="A705" s="23">
        <v>30290</v>
      </c>
      <c r="B705" s="22">
        <v>11.9</v>
      </c>
    </row>
    <row r="706" spans="1:2" x14ac:dyDescent="0.25">
      <c r="A706" s="23">
        <v>30291</v>
      </c>
      <c r="B706" s="22">
        <v>13</v>
      </c>
    </row>
    <row r="707" spans="1:2" x14ac:dyDescent="0.25">
      <c r="A707" s="23">
        <v>30292</v>
      </c>
      <c r="B707" s="22">
        <v>12.2</v>
      </c>
    </row>
    <row r="708" spans="1:2" x14ac:dyDescent="0.25">
      <c r="A708" s="23">
        <v>30293</v>
      </c>
      <c r="B708" s="22">
        <v>10.6</v>
      </c>
    </row>
    <row r="709" spans="1:2" x14ac:dyDescent="0.25">
      <c r="A709" s="23">
        <v>30294</v>
      </c>
      <c r="B709" s="22">
        <v>13</v>
      </c>
    </row>
    <row r="710" spans="1:2" x14ac:dyDescent="0.25">
      <c r="A710" s="23">
        <v>30295</v>
      </c>
      <c r="B710" s="22">
        <v>13</v>
      </c>
    </row>
    <row r="711" spans="1:2" x14ac:dyDescent="0.25">
      <c r="A711" s="23">
        <v>30296</v>
      </c>
      <c r="B711" s="22">
        <v>12.2</v>
      </c>
    </row>
    <row r="712" spans="1:2" x14ac:dyDescent="0.25">
      <c r="A712" s="23">
        <v>30297</v>
      </c>
      <c r="B712" s="22">
        <v>12.6</v>
      </c>
    </row>
    <row r="713" spans="1:2" x14ac:dyDescent="0.25">
      <c r="A713" s="23">
        <v>30298</v>
      </c>
      <c r="B713" s="22">
        <v>18.7</v>
      </c>
    </row>
    <row r="714" spans="1:2" x14ac:dyDescent="0.25">
      <c r="A714" s="23">
        <v>30299</v>
      </c>
      <c r="B714" s="22">
        <v>15.2</v>
      </c>
    </row>
    <row r="715" spans="1:2" x14ac:dyDescent="0.25">
      <c r="A715" s="23">
        <v>30300</v>
      </c>
      <c r="B715" s="22">
        <v>15.3</v>
      </c>
    </row>
    <row r="716" spans="1:2" x14ac:dyDescent="0.25">
      <c r="A716" s="23">
        <v>30301</v>
      </c>
      <c r="B716" s="22">
        <v>13.9</v>
      </c>
    </row>
    <row r="717" spans="1:2" x14ac:dyDescent="0.25">
      <c r="A717" s="23">
        <v>30302</v>
      </c>
      <c r="B717" s="22">
        <v>15.8</v>
      </c>
    </row>
    <row r="718" spans="1:2" x14ac:dyDescent="0.25">
      <c r="A718" s="23">
        <v>30303</v>
      </c>
      <c r="B718" s="22">
        <v>13</v>
      </c>
    </row>
    <row r="719" spans="1:2" x14ac:dyDescent="0.25">
      <c r="A719" s="23">
        <v>30304</v>
      </c>
      <c r="B719" s="22">
        <v>13</v>
      </c>
    </row>
    <row r="720" spans="1:2" x14ac:dyDescent="0.25">
      <c r="A720" s="23">
        <v>30305</v>
      </c>
      <c r="B720" s="22">
        <v>13.7</v>
      </c>
    </row>
    <row r="721" spans="1:2" x14ac:dyDescent="0.25">
      <c r="A721" s="23">
        <v>30306</v>
      </c>
      <c r="B721" s="22">
        <v>12</v>
      </c>
    </row>
    <row r="722" spans="1:2" x14ac:dyDescent="0.25">
      <c r="A722" s="23">
        <v>30307</v>
      </c>
      <c r="B722" s="22">
        <v>10.8</v>
      </c>
    </row>
    <row r="723" spans="1:2" x14ac:dyDescent="0.25">
      <c r="A723" s="23">
        <v>30308</v>
      </c>
      <c r="B723" s="22">
        <v>15.6</v>
      </c>
    </row>
    <row r="724" spans="1:2" x14ac:dyDescent="0.25">
      <c r="A724" s="23">
        <v>30309</v>
      </c>
      <c r="B724" s="22">
        <v>15.3</v>
      </c>
    </row>
    <row r="725" spans="1:2" x14ac:dyDescent="0.25">
      <c r="A725" s="23">
        <v>30310</v>
      </c>
      <c r="B725" s="22">
        <v>13.9</v>
      </c>
    </row>
    <row r="726" spans="1:2" x14ac:dyDescent="0.25">
      <c r="A726" s="23">
        <v>30311</v>
      </c>
      <c r="B726" s="22">
        <v>13</v>
      </c>
    </row>
    <row r="727" spans="1:2" x14ac:dyDescent="0.25">
      <c r="A727" s="23">
        <v>30312</v>
      </c>
      <c r="B727" s="22">
        <v>15.3</v>
      </c>
    </row>
    <row r="728" spans="1:2" x14ac:dyDescent="0.25">
      <c r="A728" s="23">
        <v>30313</v>
      </c>
      <c r="B728" s="22">
        <v>16.3</v>
      </c>
    </row>
    <row r="729" spans="1:2" x14ac:dyDescent="0.25">
      <c r="A729" s="23">
        <v>30314</v>
      </c>
      <c r="B729" s="22">
        <v>15.8</v>
      </c>
    </row>
    <row r="730" spans="1:2" x14ac:dyDescent="0.25">
      <c r="A730" s="23">
        <v>30315</v>
      </c>
      <c r="B730" s="22">
        <v>17.7</v>
      </c>
    </row>
    <row r="731" spans="1:2" x14ac:dyDescent="0.25">
      <c r="A731" s="23">
        <v>30316</v>
      </c>
      <c r="B731" s="22">
        <v>16.3</v>
      </c>
    </row>
    <row r="732" spans="1:2" x14ac:dyDescent="0.25">
      <c r="A732" s="23">
        <v>30317</v>
      </c>
      <c r="B732" s="22">
        <v>18.399999999999999</v>
      </c>
    </row>
    <row r="733" spans="1:2" x14ac:dyDescent="0.25">
      <c r="A733" s="23">
        <v>30318</v>
      </c>
      <c r="B733" s="22">
        <v>15</v>
      </c>
    </row>
    <row r="734" spans="1:2" x14ac:dyDescent="0.25">
      <c r="A734" s="23">
        <v>30319</v>
      </c>
      <c r="B734" s="22">
        <v>10.9</v>
      </c>
    </row>
    <row r="735" spans="1:2" x14ac:dyDescent="0.25">
      <c r="A735" s="23">
        <v>30320</v>
      </c>
      <c r="B735" s="22">
        <v>11.4</v>
      </c>
    </row>
    <row r="736" spans="1:2" x14ac:dyDescent="0.25">
      <c r="A736" s="23">
        <v>30321</v>
      </c>
      <c r="B736" s="22">
        <v>14.8</v>
      </c>
    </row>
    <row r="737" spans="1:2" x14ac:dyDescent="0.25">
      <c r="A737" s="23">
        <v>30322</v>
      </c>
      <c r="B737" s="22">
        <v>12.1</v>
      </c>
    </row>
    <row r="738" spans="1:2" x14ac:dyDescent="0.25">
      <c r="A738" s="23">
        <v>30323</v>
      </c>
      <c r="B738" s="22">
        <v>12.8</v>
      </c>
    </row>
    <row r="739" spans="1:2" x14ac:dyDescent="0.25">
      <c r="A739" s="23">
        <v>30324</v>
      </c>
      <c r="B739" s="22">
        <v>16.2</v>
      </c>
    </row>
    <row r="740" spans="1:2" x14ac:dyDescent="0.25">
      <c r="A740" s="23">
        <v>30325</v>
      </c>
      <c r="B740" s="22">
        <v>15.5</v>
      </c>
    </row>
    <row r="741" spans="1:2" x14ac:dyDescent="0.25">
      <c r="A741" s="23">
        <v>30326</v>
      </c>
      <c r="B741" s="22">
        <v>13</v>
      </c>
    </row>
    <row r="742" spans="1:2" x14ac:dyDescent="0.25">
      <c r="A742" s="23">
        <v>30327</v>
      </c>
      <c r="B742" s="22">
        <v>10.5</v>
      </c>
    </row>
    <row r="743" spans="1:2" x14ac:dyDescent="0.25">
      <c r="A743" s="23">
        <v>30328</v>
      </c>
      <c r="B743" s="22">
        <v>9.1</v>
      </c>
    </row>
    <row r="744" spans="1:2" x14ac:dyDescent="0.25">
      <c r="A744" s="23">
        <v>30329</v>
      </c>
      <c r="B744" s="22">
        <v>10.5</v>
      </c>
    </row>
    <row r="745" spans="1:2" x14ac:dyDescent="0.25">
      <c r="A745" s="23">
        <v>30330</v>
      </c>
      <c r="B745" s="22">
        <v>11.8</v>
      </c>
    </row>
    <row r="746" spans="1:2" x14ac:dyDescent="0.25">
      <c r="A746" s="23">
        <v>30331</v>
      </c>
      <c r="B746" s="22">
        <v>12.7</v>
      </c>
    </row>
    <row r="747" spans="1:2" x14ac:dyDescent="0.25">
      <c r="A747" s="23">
        <v>30332</v>
      </c>
      <c r="B747" s="22">
        <v>12.7</v>
      </c>
    </row>
    <row r="748" spans="1:2" x14ac:dyDescent="0.25">
      <c r="A748" s="23">
        <v>30333</v>
      </c>
      <c r="B748" s="22">
        <v>11.5</v>
      </c>
    </row>
    <row r="749" spans="1:2" x14ac:dyDescent="0.25">
      <c r="A749" s="23">
        <v>30334</v>
      </c>
      <c r="B749" s="22">
        <v>13.8</v>
      </c>
    </row>
    <row r="750" spans="1:2" x14ac:dyDescent="0.25">
      <c r="A750" s="23">
        <v>30335</v>
      </c>
      <c r="B750" s="22">
        <v>13.3</v>
      </c>
    </row>
    <row r="751" spans="1:2" x14ac:dyDescent="0.25">
      <c r="A751" s="23">
        <v>30336</v>
      </c>
      <c r="B751" s="22">
        <v>11.6</v>
      </c>
    </row>
    <row r="752" spans="1:2" x14ac:dyDescent="0.25">
      <c r="A752" s="23">
        <v>30337</v>
      </c>
      <c r="B752" s="22">
        <v>15.4</v>
      </c>
    </row>
    <row r="753" spans="1:2" x14ac:dyDescent="0.25">
      <c r="A753" s="23">
        <v>30338</v>
      </c>
      <c r="B753" s="22">
        <v>12.4</v>
      </c>
    </row>
    <row r="754" spans="1:2" x14ac:dyDescent="0.25">
      <c r="A754" s="23">
        <v>30339</v>
      </c>
      <c r="B754" s="22">
        <v>16.899999999999999</v>
      </c>
    </row>
    <row r="755" spans="1:2" x14ac:dyDescent="0.25">
      <c r="A755" s="23">
        <v>30340</v>
      </c>
      <c r="B755" s="22">
        <v>14.7</v>
      </c>
    </row>
    <row r="756" spans="1:2" x14ac:dyDescent="0.25">
      <c r="A756" s="23">
        <v>30341</v>
      </c>
      <c r="B756" s="22">
        <v>10.6</v>
      </c>
    </row>
    <row r="757" spans="1:2" x14ac:dyDescent="0.25">
      <c r="A757" s="23">
        <v>30342</v>
      </c>
      <c r="B757" s="22">
        <v>15.6</v>
      </c>
    </row>
    <row r="758" spans="1:2" x14ac:dyDescent="0.25">
      <c r="A758" s="23">
        <v>30343</v>
      </c>
      <c r="B758" s="22">
        <v>10.7</v>
      </c>
    </row>
    <row r="759" spans="1:2" x14ac:dyDescent="0.25">
      <c r="A759" s="23">
        <v>30344</v>
      </c>
      <c r="B759" s="22">
        <v>12.6</v>
      </c>
    </row>
    <row r="760" spans="1:2" x14ac:dyDescent="0.25">
      <c r="A760" s="23">
        <v>30345</v>
      </c>
      <c r="B760" s="22">
        <v>13.8</v>
      </c>
    </row>
    <row r="761" spans="1:2" x14ac:dyDescent="0.25">
      <c r="A761" s="23">
        <v>30346</v>
      </c>
      <c r="B761" s="22">
        <v>14.3</v>
      </c>
    </row>
    <row r="762" spans="1:2" x14ac:dyDescent="0.25">
      <c r="A762" s="23">
        <v>30347</v>
      </c>
      <c r="B762" s="22">
        <v>14</v>
      </c>
    </row>
    <row r="763" spans="1:2" x14ac:dyDescent="0.25">
      <c r="A763" s="23">
        <v>30348</v>
      </c>
      <c r="B763" s="22">
        <v>18.100000000000001</v>
      </c>
    </row>
    <row r="764" spans="1:2" x14ac:dyDescent="0.25">
      <c r="A764" s="23">
        <v>30349</v>
      </c>
      <c r="B764" s="22">
        <v>17.3</v>
      </c>
    </row>
    <row r="765" spans="1:2" x14ac:dyDescent="0.25">
      <c r="A765" s="23">
        <v>30350</v>
      </c>
      <c r="B765" s="22">
        <v>13</v>
      </c>
    </row>
    <row r="766" spans="1:2" x14ac:dyDescent="0.25">
      <c r="A766" s="23">
        <v>30351</v>
      </c>
      <c r="B766" s="22">
        <v>16</v>
      </c>
    </row>
    <row r="767" spans="1:2" x14ac:dyDescent="0.25">
      <c r="A767" s="23">
        <v>30352</v>
      </c>
      <c r="B767" s="22">
        <v>14.9</v>
      </c>
    </row>
    <row r="768" spans="1:2" x14ac:dyDescent="0.25">
      <c r="A768" s="23">
        <v>30353</v>
      </c>
      <c r="B768" s="22">
        <v>16.2</v>
      </c>
    </row>
    <row r="769" spans="1:2" x14ac:dyDescent="0.25">
      <c r="A769" s="23">
        <v>30354</v>
      </c>
      <c r="B769" s="22">
        <v>20.3</v>
      </c>
    </row>
    <row r="770" spans="1:2" x14ac:dyDescent="0.25">
      <c r="A770" s="23">
        <v>30355</v>
      </c>
      <c r="B770" s="22">
        <v>22.5</v>
      </c>
    </row>
    <row r="771" spans="1:2" x14ac:dyDescent="0.25">
      <c r="A771" s="23">
        <v>30356</v>
      </c>
      <c r="B771" s="22">
        <v>17.2</v>
      </c>
    </row>
    <row r="772" spans="1:2" x14ac:dyDescent="0.25">
      <c r="A772" s="23">
        <v>30357</v>
      </c>
      <c r="B772" s="22">
        <v>15.9</v>
      </c>
    </row>
    <row r="773" spans="1:2" x14ac:dyDescent="0.25">
      <c r="A773" s="23">
        <v>30358</v>
      </c>
      <c r="B773" s="22">
        <v>16.8</v>
      </c>
    </row>
    <row r="774" spans="1:2" x14ac:dyDescent="0.25">
      <c r="A774" s="23">
        <v>30359</v>
      </c>
      <c r="B774" s="22">
        <v>13.8</v>
      </c>
    </row>
    <row r="775" spans="1:2" x14ac:dyDescent="0.25">
      <c r="A775" s="23">
        <v>30360</v>
      </c>
      <c r="B775" s="22">
        <v>12.8</v>
      </c>
    </row>
    <row r="776" spans="1:2" x14ac:dyDescent="0.25">
      <c r="A776" s="23">
        <v>30361</v>
      </c>
      <c r="B776" s="22">
        <v>14</v>
      </c>
    </row>
    <row r="777" spans="1:2" x14ac:dyDescent="0.25">
      <c r="A777" s="23">
        <v>30362</v>
      </c>
      <c r="B777" s="22">
        <v>17.5</v>
      </c>
    </row>
    <row r="778" spans="1:2" x14ac:dyDescent="0.25">
      <c r="A778" s="23">
        <v>30363</v>
      </c>
      <c r="B778" s="22">
        <v>21.5</v>
      </c>
    </row>
    <row r="779" spans="1:2" x14ac:dyDescent="0.25">
      <c r="A779" s="23">
        <v>30364</v>
      </c>
      <c r="B779" s="22">
        <v>16.8</v>
      </c>
    </row>
    <row r="780" spans="1:2" x14ac:dyDescent="0.25">
      <c r="A780" s="23">
        <v>30365</v>
      </c>
      <c r="B780" s="22">
        <v>13.6</v>
      </c>
    </row>
    <row r="781" spans="1:2" x14ac:dyDescent="0.25">
      <c r="A781" s="23">
        <v>30366</v>
      </c>
      <c r="B781" s="22">
        <v>14.5</v>
      </c>
    </row>
    <row r="782" spans="1:2" x14ac:dyDescent="0.25">
      <c r="A782" s="23">
        <v>30367</v>
      </c>
      <c r="B782" s="22">
        <v>14.2</v>
      </c>
    </row>
    <row r="783" spans="1:2" x14ac:dyDescent="0.25">
      <c r="A783" s="23">
        <v>30368</v>
      </c>
      <c r="B783" s="22">
        <v>15.7</v>
      </c>
    </row>
    <row r="784" spans="1:2" x14ac:dyDescent="0.25">
      <c r="A784" s="23">
        <v>30369</v>
      </c>
      <c r="B784" s="22">
        <v>19.7</v>
      </c>
    </row>
    <row r="785" spans="1:2" x14ac:dyDescent="0.25">
      <c r="A785" s="23">
        <v>30370</v>
      </c>
      <c r="B785" s="22">
        <v>17.399999999999999</v>
      </c>
    </row>
    <row r="786" spans="1:2" x14ac:dyDescent="0.25">
      <c r="A786" s="23">
        <v>30371</v>
      </c>
      <c r="B786" s="22">
        <v>14.4</v>
      </c>
    </row>
    <row r="787" spans="1:2" x14ac:dyDescent="0.25">
      <c r="A787" s="23">
        <v>30372</v>
      </c>
      <c r="B787" s="22">
        <v>16.899999999999999</v>
      </c>
    </row>
    <row r="788" spans="1:2" x14ac:dyDescent="0.25">
      <c r="A788" s="23">
        <v>30373</v>
      </c>
      <c r="B788" s="22">
        <v>19.100000000000001</v>
      </c>
    </row>
    <row r="789" spans="1:2" x14ac:dyDescent="0.25">
      <c r="A789" s="23">
        <v>30374</v>
      </c>
      <c r="B789" s="22">
        <v>20.399999999999999</v>
      </c>
    </row>
    <row r="790" spans="1:2" x14ac:dyDescent="0.25">
      <c r="A790" s="23">
        <v>30375</v>
      </c>
      <c r="B790" s="22">
        <v>20.100000000000001</v>
      </c>
    </row>
    <row r="791" spans="1:2" x14ac:dyDescent="0.25">
      <c r="A791" s="23">
        <v>30376</v>
      </c>
      <c r="B791" s="22">
        <v>19.899999999999999</v>
      </c>
    </row>
    <row r="792" spans="1:2" x14ac:dyDescent="0.25">
      <c r="A792" s="23">
        <v>30377</v>
      </c>
      <c r="B792" s="22">
        <v>22</v>
      </c>
    </row>
    <row r="793" spans="1:2" x14ac:dyDescent="0.25">
      <c r="A793" s="23">
        <v>30378</v>
      </c>
      <c r="B793" s="22">
        <v>20.5</v>
      </c>
    </row>
    <row r="794" spans="1:2" x14ac:dyDescent="0.25">
      <c r="A794" s="23">
        <v>30379</v>
      </c>
      <c r="B794" s="22">
        <v>22.1</v>
      </c>
    </row>
    <row r="795" spans="1:2" x14ac:dyDescent="0.25">
      <c r="A795" s="23">
        <v>30380</v>
      </c>
      <c r="B795" s="22">
        <v>20.6</v>
      </c>
    </row>
    <row r="796" spans="1:2" x14ac:dyDescent="0.25">
      <c r="A796" s="23">
        <v>30381</v>
      </c>
      <c r="B796" s="22">
        <v>15</v>
      </c>
    </row>
    <row r="797" spans="1:2" x14ac:dyDescent="0.25">
      <c r="A797" s="23">
        <v>30382</v>
      </c>
      <c r="B797" s="22">
        <v>20.6</v>
      </c>
    </row>
    <row r="798" spans="1:2" x14ac:dyDescent="0.25">
      <c r="A798" s="23">
        <v>30383</v>
      </c>
      <c r="B798" s="22">
        <v>21.5</v>
      </c>
    </row>
    <row r="799" spans="1:2" x14ac:dyDescent="0.25">
      <c r="A799" s="23">
        <v>30384</v>
      </c>
      <c r="B799" s="22">
        <v>16.2</v>
      </c>
    </row>
    <row r="800" spans="1:2" x14ac:dyDescent="0.25">
      <c r="A800" s="23">
        <v>30385</v>
      </c>
      <c r="B800" s="22">
        <v>14.1</v>
      </c>
    </row>
    <row r="801" spans="1:2" x14ac:dyDescent="0.25">
      <c r="A801" s="23">
        <v>30386</v>
      </c>
      <c r="B801" s="22">
        <v>14.5</v>
      </c>
    </row>
    <row r="802" spans="1:2" x14ac:dyDescent="0.25">
      <c r="A802" s="23">
        <v>30387</v>
      </c>
      <c r="B802" s="22">
        <v>21.1</v>
      </c>
    </row>
    <row r="803" spans="1:2" x14ac:dyDescent="0.25">
      <c r="A803" s="23">
        <v>30388</v>
      </c>
      <c r="B803" s="22">
        <v>15.9</v>
      </c>
    </row>
    <row r="804" spans="1:2" x14ac:dyDescent="0.25">
      <c r="A804" s="23">
        <v>30389</v>
      </c>
      <c r="B804" s="22">
        <v>15.2</v>
      </c>
    </row>
    <row r="805" spans="1:2" x14ac:dyDescent="0.25">
      <c r="A805" s="23">
        <v>30390</v>
      </c>
      <c r="B805" s="22">
        <v>13.1</v>
      </c>
    </row>
    <row r="806" spans="1:2" x14ac:dyDescent="0.25">
      <c r="A806" s="23">
        <v>30391</v>
      </c>
      <c r="B806" s="22">
        <v>13.2</v>
      </c>
    </row>
    <row r="807" spans="1:2" x14ac:dyDescent="0.25">
      <c r="A807" s="23">
        <v>30392</v>
      </c>
      <c r="B807" s="22">
        <v>12.5</v>
      </c>
    </row>
    <row r="808" spans="1:2" x14ac:dyDescent="0.25">
      <c r="A808" s="23">
        <v>30393</v>
      </c>
      <c r="B808" s="22">
        <v>15.2</v>
      </c>
    </row>
    <row r="809" spans="1:2" x14ac:dyDescent="0.25">
      <c r="A809" s="23">
        <v>30394</v>
      </c>
      <c r="B809" s="22">
        <v>17.600000000000001</v>
      </c>
    </row>
    <row r="810" spans="1:2" x14ac:dyDescent="0.25">
      <c r="A810" s="23">
        <v>30395</v>
      </c>
      <c r="B810" s="22">
        <v>15.5</v>
      </c>
    </row>
    <row r="811" spans="1:2" x14ac:dyDescent="0.25">
      <c r="A811" s="23">
        <v>30396</v>
      </c>
      <c r="B811" s="22">
        <v>16.7</v>
      </c>
    </row>
    <row r="812" spans="1:2" x14ac:dyDescent="0.25">
      <c r="A812" s="23">
        <v>30397</v>
      </c>
      <c r="B812" s="22">
        <v>16.3</v>
      </c>
    </row>
    <row r="813" spans="1:2" x14ac:dyDescent="0.25">
      <c r="A813" s="23">
        <v>30398</v>
      </c>
      <c r="B813" s="22">
        <v>15.1</v>
      </c>
    </row>
    <row r="814" spans="1:2" x14ac:dyDescent="0.25">
      <c r="A814" s="23">
        <v>30399</v>
      </c>
      <c r="B814" s="22">
        <v>12.7</v>
      </c>
    </row>
    <row r="815" spans="1:2" x14ac:dyDescent="0.25">
      <c r="A815" s="23">
        <v>30400</v>
      </c>
      <c r="B815" s="22">
        <v>10</v>
      </c>
    </row>
    <row r="816" spans="1:2" x14ac:dyDescent="0.25">
      <c r="A816" s="23">
        <v>30401</v>
      </c>
      <c r="B816" s="22">
        <v>11.4</v>
      </c>
    </row>
    <row r="817" spans="1:2" x14ac:dyDescent="0.25">
      <c r="A817" s="23">
        <v>30402</v>
      </c>
      <c r="B817" s="22">
        <v>12.6</v>
      </c>
    </row>
    <row r="818" spans="1:2" x14ac:dyDescent="0.25">
      <c r="A818" s="23">
        <v>30403</v>
      </c>
      <c r="B818" s="22">
        <v>10.7</v>
      </c>
    </row>
    <row r="819" spans="1:2" x14ac:dyDescent="0.25">
      <c r="A819" s="23">
        <v>30404</v>
      </c>
      <c r="B819" s="22">
        <v>10</v>
      </c>
    </row>
    <row r="820" spans="1:2" x14ac:dyDescent="0.25">
      <c r="A820" s="23">
        <v>30405</v>
      </c>
      <c r="B820" s="22">
        <v>13.9</v>
      </c>
    </row>
    <row r="821" spans="1:2" x14ac:dyDescent="0.25">
      <c r="A821" s="23">
        <v>30406</v>
      </c>
      <c r="B821" s="22">
        <v>13.4</v>
      </c>
    </row>
    <row r="822" spans="1:2" x14ac:dyDescent="0.25">
      <c r="A822" s="23">
        <v>30407</v>
      </c>
      <c r="B822" s="22">
        <v>12.5</v>
      </c>
    </row>
    <row r="823" spans="1:2" x14ac:dyDescent="0.25">
      <c r="A823" s="23">
        <v>30408</v>
      </c>
      <c r="B823" s="22">
        <v>12.8</v>
      </c>
    </row>
    <row r="824" spans="1:2" x14ac:dyDescent="0.25">
      <c r="A824" s="23">
        <v>30409</v>
      </c>
      <c r="B824" s="22">
        <v>7.8</v>
      </c>
    </row>
    <row r="825" spans="1:2" x14ac:dyDescent="0.25">
      <c r="A825" s="23">
        <v>30410</v>
      </c>
      <c r="B825" s="22">
        <v>11.1</v>
      </c>
    </row>
    <row r="826" spans="1:2" x14ac:dyDescent="0.25">
      <c r="A826" s="23">
        <v>30411</v>
      </c>
      <c r="B826" s="22">
        <v>10.7</v>
      </c>
    </row>
    <row r="827" spans="1:2" x14ac:dyDescent="0.25">
      <c r="A827" s="23">
        <v>30412</v>
      </c>
      <c r="B827" s="22">
        <v>7.1</v>
      </c>
    </row>
    <row r="828" spans="1:2" x14ac:dyDescent="0.25">
      <c r="A828" s="23">
        <v>30413</v>
      </c>
      <c r="B828" s="22">
        <v>6.7</v>
      </c>
    </row>
    <row r="829" spans="1:2" x14ac:dyDescent="0.25">
      <c r="A829" s="23">
        <v>30414</v>
      </c>
      <c r="B829" s="22">
        <v>5.7</v>
      </c>
    </row>
    <row r="830" spans="1:2" x14ac:dyDescent="0.25">
      <c r="A830" s="23">
        <v>30415</v>
      </c>
      <c r="B830" s="22">
        <v>9.1</v>
      </c>
    </row>
    <row r="831" spans="1:2" x14ac:dyDescent="0.25">
      <c r="A831" s="23">
        <v>30416</v>
      </c>
      <c r="B831" s="22">
        <v>15.2</v>
      </c>
    </row>
    <row r="832" spans="1:2" x14ac:dyDescent="0.25">
      <c r="A832" s="23">
        <v>30417</v>
      </c>
      <c r="B832" s="22">
        <v>15.5</v>
      </c>
    </row>
    <row r="833" spans="1:2" x14ac:dyDescent="0.25">
      <c r="A833" s="23">
        <v>30418</v>
      </c>
      <c r="B833" s="22">
        <v>11.1</v>
      </c>
    </row>
    <row r="834" spans="1:2" x14ac:dyDescent="0.25">
      <c r="A834" s="23">
        <v>30419</v>
      </c>
      <c r="B834" s="22">
        <v>11.7</v>
      </c>
    </row>
    <row r="835" spans="1:2" x14ac:dyDescent="0.25">
      <c r="A835" s="23">
        <v>30420</v>
      </c>
      <c r="B835" s="22">
        <v>11.5</v>
      </c>
    </row>
    <row r="836" spans="1:2" x14ac:dyDescent="0.25">
      <c r="A836" s="23">
        <v>30421</v>
      </c>
      <c r="B836" s="22">
        <v>9.8000000000000007</v>
      </c>
    </row>
    <row r="837" spans="1:2" x14ac:dyDescent="0.25">
      <c r="A837" s="23">
        <v>30422</v>
      </c>
      <c r="B837" s="22">
        <v>6.2</v>
      </c>
    </row>
    <row r="838" spans="1:2" x14ac:dyDescent="0.25">
      <c r="A838" s="23">
        <v>30423</v>
      </c>
      <c r="B838" s="22">
        <v>6.7</v>
      </c>
    </row>
    <row r="839" spans="1:2" x14ac:dyDescent="0.25">
      <c r="A839" s="23">
        <v>30424</v>
      </c>
      <c r="B839" s="22">
        <v>7.5</v>
      </c>
    </row>
    <row r="840" spans="1:2" x14ac:dyDescent="0.25">
      <c r="A840" s="23">
        <v>30425</v>
      </c>
      <c r="B840" s="22">
        <v>8.8000000000000007</v>
      </c>
    </row>
    <row r="841" spans="1:2" x14ac:dyDescent="0.25">
      <c r="A841" s="23">
        <v>30426</v>
      </c>
      <c r="B841" s="22">
        <v>8</v>
      </c>
    </row>
    <row r="842" spans="1:2" x14ac:dyDescent="0.25">
      <c r="A842" s="23">
        <v>30427</v>
      </c>
      <c r="B842" s="22">
        <v>10.4</v>
      </c>
    </row>
    <row r="843" spans="1:2" x14ac:dyDescent="0.25">
      <c r="A843" s="23">
        <v>30428</v>
      </c>
      <c r="B843" s="22">
        <v>14.5</v>
      </c>
    </row>
    <row r="844" spans="1:2" x14ac:dyDescent="0.25">
      <c r="A844" s="23">
        <v>30429</v>
      </c>
      <c r="B844" s="22">
        <v>16.5</v>
      </c>
    </row>
    <row r="845" spans="1:2" x14ac:dyDescent="0.25">
      <c r="A845" s="23">
        <v>30430</v>
      </c>
      <c r="B845" s="22">
        <v>14.1</v>
      </c>
    </row>
    <row r="846" spans="1:2" x14ac:dyDescent="0.25">
      <c r="A846" s="23">
        <v>30431</v>
      </c>
      <c r="B846" s="22">
        <v>10.5</v>
      </c>
    </row>
    <row r="847" spans="1:2" x14ac:dyDescent="0.25">
      <c r="A847" s="23">
        <v>30432</v>
      </c>
      <c r="B847" s="22">
        <v>12.6</v>
      </c>
    </row>
    <row r="848" spans="1:2" x14ac:dyDescent="0.25">
      <c r="A848" s="23">
        <v>30433</v>
      </c>
      <c r="B848" s="22">
        <v>13</v>
      </c>
    </row>
    <row r="849" spans="1:2" x14ac:dyDescent="0.25">
      <c r="A849" s="23">
        <v>30434</v>
      </c>
      <c r="B849" s="22">
        <v>8.6999999999999993</v>
      </c>
    </row>
    <row r="850" spans="1:2" x14ac:dyDescent="0.25">
      <c r="A850" s="23">
        <v>30435</v>
      </c>
      <c r="B850" s="22">
        <v>10.1</v>
      </c>
    </row>
    <row r="851" spans="1:2" x14ac:dyDescent="0.25">
      <c r="A851" s="23">
        <v>30436</v>
      </c>
      <c r="B851" s="22">
        <v>12</v>
      </c>
    </row>
    <row r="852" spans="1:2" x14ac:dyDescent="0.25">
      <c r="A852" s="23">
        <v>30437</v>
      </c>
      <c r="B852" s="22">
        <v>12.5</v>
      </c>
    </row>
    <row r="853" spans="1:2" x14ac:dyDescent="0.25">
      <c r="A853" s="23">
        <v>30438</v>
      </c>
      <c r="B853" s="22">
        <v>13.5</v>
      </c>
    </row>
    <row r="854" spans="1:2" x14ac:dyDescent="0.25">
      <c r="A854" s="23">
        <v>30439</v>
      </c>
      <c r="B854" s="22">
        <v>13.7</v>
      </c>
    </row>
    <row r="855" spans="1:2" x14ac:dyDescent="0.25">
      <c r="A855" s="23">
        <v>30440</v>
      </c>
      <c r="B855" s="22">
        <v>13.5</v>
      </c>
    </row>
    <row r="856" spans="1:2" x14ac:dyDescent="0.25">
      <c r="A856" s="23">
        <v>30441</v>
      </c>
      <c r="B856" s="22">
        <v>10.7</v>
      </c>
    </row>
    <row r="857" spans="1:2" x14ac:dyDescent="0.25">
      <c r="A857" s="23">
        <v>30442</v>
      </c>
      <c r="B857" s="22">
        <v>13</v>
      </c>
    </row>
    <row r="858" spans="1:2" x14ac:dyDescent="0.25">
      <c r="A858" s="23">
        <v>30443</v>
      </c>
      <c r="B858" s="22">
        <v>11.6</v>
      </c>
    </row>
    <row r="859" spans="1:2" x14ac:dyDescent="0.25">
      <c r="A859" s="23">
        <v>30444</v>
      </c>
      <c r="B859" s="22">
        <v>13</v>
      </c>
    </row>
    <row r="860" spans="1:2" x14ac:dyDescent="0.25">
      <c r="A860" s="23">
        <v>30445</v>
      </c>
      <c r="B860" s="22">
        <v>11.2</v>
      </c>
    </row>
    <row r="861" spans="1:2" x14ac:dyDescent="0.25">
      <c r="A861" s="23">
        <v>30446</v>
      </c>
      <c r="B861" s="22">
        <v>13.5</v>
      </c>
    </row>
    <row r="862" spans="1:2" x14ac:dyDescent="0.25">
      <c r="A862" s="23">
        <v>30447</v>
      </c>
      <c r="B862" s="22">
        <v>12.9</v>
      </c>
    </row>
    <row r="863" spans="1:2" x14ac:dyDescent="0.25">
      <c r="A863" s="23">
        <v>30448</v>
      </c>
      <c r="B863" s="22">
        <v>6.8</v>
      </c>
    </row>
    <row r="864" spans="1:2" x14ac:dyDescent="0.25">
      <c r="A864" s="23">
        <v>30449</v>
      </c>
      <c r="B864" s="22">
        <v>10</v>
      </c>
    </row>
    <row r="865" spans="1:2" x14ac:dyDescent="0.25">
      <c r="A865" s="23">
        <v>30450</v>
      </c>
      <c r="B865" s="22">
        <v>14.5</v>
      </c>
    </row>
    <row r="866" spans="1:2" x14ac:dyDescent="0.25">
      <c r="A866" s="23">
        <v>30451</v>
      </c>
      <c r="B866" s="22">
        <v>11.7</v>
      </c>
    </row>
    <row r="867" spans="1:2" x14ac:dyDescent="0.25">
      <c r="A867" s="23">
        <v>30452</v>
      </c>
      <c r="B867" s="22">
        <v>6.7</v>
      </c>
    </row>
    <row r="868" spans="1:2" x14ac:dyDescent="0.25">
      <c r="A868" s="23">
        <v>30453</v>
      </c>
      <c r="B868" s="22">
        <v>4.5999999999999996</v>
      </c>
    </row>
    <row r="869" spans="1:2" x14ac:dyDescent="0.25">
      <c r="A869" s="23">
        <v>30454</v>
      </c>
      <c r="B869" s="22">
        <v>4.9000000000000004</v>
      </c>
    </row>
    <row r="870" spans="1:2" x14ac:dyDescent="0.25">
      <c r="A870" s="23">
        <v>30455</v>
      </c>
      <c r="B870" s="22">
        <v>7.4</v>
      </c>
    </row>
    <row r="871" spans="1:2" x14ac:dyDescent="0.25">
      <c r="A871" s="23">
        <v>30456</v>
      </c>
      <c r="B871" s="22">
        <v>8.3000000000000007</v>
      </c>
    </row>
    <row r="872" spans="1:2" x14ac:dyDescent="0.25">
      <c r="A872" s="23">
        <v>30457</v>
      </c>
      <c r="B872" s="22">
        <v>7.5</v>
      </c>
    </row>
    <row r="873" spans="1:2" x14ac:dyDescent="0.25">
      <c r="A873" s="23">
        <v>30458</v>
      </c>
      <c r="B873" s="22">
        <v>6.2</v>
      </c>
    </row>
    <row r="874" spans="1:2" x14ac:dyDescent="0.25">
      <c r="A874" s="23">
        <v>30459</v>
      </c>
      <c r="B874" s="22">
        <v>7.8</v>
      </c>
    </row>
    <row r="875" spans="1:2" x14ac:dyDescent="0.25">
      <c r="A875" s="23">
        <v>30460</v>
      </c>
      <c r="B875" s="22">
        <v>13.2</v>
      </c>
    </row>
    <row r="876" spans="1:2" x14ac:dyDescent="0.25">
      <c r="A876" s="23">
        <v>30461</v>
      </c>
      <c r="B876" s="22">
        <v>11.9</v>
      </c>
    </row>
    <row r="877" spans="1:2" x14ac:dyDescent="0.25">
      <c r="A877" s="23">
        <v>30462</v>
      </c>
      <c r="B877" s="22">
        <v>6.5</v>
      </c>
    </row>
    <row r="878" spans="1:2" x14ac:dyDescent="0.25">
      <c r="A878" s="23">
        <v>30463</v>
      </c>
      <c r="B878" s="22">
        <v>8.3000000000000007</v>
      </c>
    </row>
    <row r="879" spans="1:2" x14ac:dyDescent="0.25">
      <c r="A879" s="23">
        <v>30464</v>
      </c>
      <c r="B879" s="22">
        <v>12.1</v>
      </c>
    </row>
    <row r="880" spans="1:2" x14ac:dyDescent="0.25">
      <c r="A880" s="23">
        <v>30465</v>
      </c>
      <c r="B880" s="22">
        <v>9.3000000000000007</v>
      </c>
    </row>
    <row r="881" spans="1:2" x14ac:dyDescent="0.25">
      <c r="A881" s="23">
        <v>30466</v>
      </c>
      <c r="B881" s="22">
        <v>7.5</v>
      </c>
    </row>
    <row r="882" spans="1:2" x14ac:dyDescent="0.25">
      <c r="A882" s="23">
        <v>30467</v>
      </c>
      <c r="B882" s="22">
        <v>9.3000000000000007</v>
      </c>
    </row>
    <row r="883" spans="1:2" x14ac:dyDescent="0.25">
      <c r="A883" s="23">
        <v>30468</v>
      </c>
      <c r="B883" s="22">
        <v>11</v>
      </c>
    </row>
    <row r="884" spans="1:2" x14ac:dyDescent="0.25">
      <c r="A884" s="23">
        <v>30469</v>
      </c>
      <c r="B884" s="22">
        <v>10.8</v>
      </c>
    </row>
    <row r="885" spans="1:2" x14ac:dyDescent="0.25">
      <c r="A885" s="23">
        <v>30470</v>
      </c>
      <c r="B885" s="22">
        <v>5.3</v>
      </c>
    </row>
    <row r="886" spans="1:2" x14ac:dyDescent="0.25">
      <c r="A886" s="23">
        <v>30471</v>
      </c>
      <c r="B886" s="22">
        <v>7.6</v>
      </c>
    </row>
    <row r="887" spans="1:2" x14ac:dyDescent="0.25">
      <c r="A887" s="23">
        <v>30472</v>
      </c>
      <c r="B887" s="22">
        <v>5.6</v>
      </c>
    </row>
    <row r="888" spans="1:2" x14ac:dyDescent="0.25">
      <c r="A888" s="23">
        <v>30473</v>
      </c>
      <c r="B888" s="22">
        <v>7.2</v>
      </c>
    </row>
    <row r="889" spans="1:2" x14ac:dyDescent="0.25">
      <c r="A889" s="23">
        <v>30474</v>
      </c>
      <c r="B889" s="22">
        <v>9.6</v>
      </c>
    </row>
    <row r="890" spans="1:2" x14ac:dyDescent="0.25">
      <c r="A890" s="23">
        <v>30475</v>
      </c>
      <c r="B890" s="22">
        <v>7</v>
      </c>
    </row>
    <row r="891" spans="1:2" x14ac:dyDescent="0.25">
      <c r="A891" s="23">
        <v>30476</v>
      </c>
      <c r="B891" s="22">
        <v>8.3000000000000007</v>
      </c>
    </row>
    <row r="892" spans="1:2" x14ac:dyDescent="0.25">
      <c r="A892" s="23">
        <v>30477</v>
      </c>
      <c r="B892" s="22">
        <v>7.8</v>
      </c>
    </row>
    <row r="893" spans="1:2" x14ac:dyDescent="0.25">
      <c r="A893" s="23">
        <v>30478</v>
      </c>
      <c r="B893" s="22">
        <v>4.7</v>
      </c>
    </row>
    <row r="894" spans="1:2" x14ac:dyDescent="0.25">
      <c r="A894" s="23">
        <v>30479</v>
      </c>
      <c r="B894" s="22">
        <v>6.8</v>
      </c>
    </row>
    <row r="895" spans="1:2" x14ac:dyDescent="0.25">
      <c r="A895" s="23">
        <v>30480</v>
      </c>
      <c r="B895" s="22">
        <v>7.2</v>
      </c>
    </row>
    <row r="896" spans="1:2" x14ac:dyDescent="0.25">
      <c r="A896" s="23">
        <v>30481</v>
      </c>
      <c r="B896" s="22">
        <v>8.3000000000000007</v>
      </c>
    </row>
    <row r="897" spans="1:2" x14ac:dyDescent="0.25">
      <c r="A897" s="23">
        <v>30482</v>
      </c>
      <c r="B897" s="22">
        <v>9.5</v>
      </c>
    </row>
    <row r="898" spans="1:2" x14ac:dyDescent="0.25">
      <c r="A898" s="23">
        <v>30483</v>
      </c>
      <c r="B898" s="22">
        <v>4.7</v>
      </c>
    </row>
    <row r="899" spans="1:2" x14ac:dyDescent="0.25">
      <c r="A899" s="23">
        <v>30484</v>
      </c>
      <c r="B899" s="22">
        <v>3</v>
      </c>
    </row>
    <row r="900" spans="1:2" x14ac:dyDescent="0.25">
      <c r="A900" s="23">
        <v>30485</v>
      </c>
      <c r="B900" s="22">
        <v>1.5</v>
      </c>
    </row>
    <row r="901" spans="1:2" x14ac:dyDescent="0.25">
      <c r="A901" s="23">
        <v>30486</v>
      </c>
      <c r="B901" s="22">
        <v>2.5</v>
      </c>
    </row>
    <row r="902" spans="1:2" x14ac:dyDescent="0.25">
      <c r="A902" s="23">
        <v>30487</v>
      </c>
      <c r="B902" s="22">
        <v>6.2</v>
      </c>
    </row>
    <row r="903" spans="1:2" x14ac:dyDescent="0.25">
      <c r="A903" s="23">
        <v>30488</v>
      </c>
      <c r="B903" s="22">
        <v>11.6</v>
      </c>
    </row>
    <row r="904" spans="1:2" x14ac:dyDescent="0.25">
      <c r="A904" s="23">
        <v>30489</v>
      </c>
      <c r="B904" s="22">
        <v>6.6</v>
      </c>
    </row>
    <row r="905" spans="1:2" x14ac:dyDescent="0.25">
      <c r="A905" s="23">
        <v>30490</v>
      </c>
      <c r="B905" s="22">
        <v>6.6</v>
      </c>
    </row>
    <row r="906" spans="1:2" x14ac:dyDescent="0.25">
      <c r="A906" s="23">
        <v>30491</v>
      </c>
      <c r="B906" s="22">
        <v>8</v>
      </c>
    </row>
    <row r="907" spans="1:2" x14ac:dyDescent="0.25">
      <c r="A907" s="23">
        <v>30492</v>
      </c>
      <c r="B907" s="22">
        <v>7.9</v>
      </c>
    </row>
    <row r="908" spans="1:2" x14ac:dyDescent="0.25">
      <c r="A908" s="23">
        <v>30493</v>
      </c>
      <c r="B908" s="22">
        <v>3.3</v>
      </c>
    </row>
    <row r="909" spans="1:2" x14ac:dyDescent="0.25">
      <c r="A909" s="23">
        <v>30494</v>
      </c>
      <c r="B909" s="22">
        <v>3.9</v>
      </c>
    </row>
    <row r="910" spans="1:2" x14ac:dyDescent="0.25">
      <c r="A910" s="23">
        <v>30495</v>
      </c>
      <c r="B910" s="22">
        <v>6</v>
      </c>
    </row>
    <row r="911" spans="1:2" x14ac:dyDescent="0.25">
      <c r="A911" s="23">
        <v>30496</v>
      </c>
      <c r="B911" s="22">
        <v>4</v>
      </c>
    </row>
    <row r="912" spans="1:2" x14ac:dyDescent="0.25">
      <c r="A912" s="23">
        <v>30497</v>
      </c>
      <c r="B912" s="22">
        <v>5.5</v>
      </c>
    </row>
    <row r="913" spans="1:2" x14ac:dyDescent="0.25">
      <c r="A913" s="23">
        <v>30498</v>
      </c>
      <c r="B913" s="22">
        <v>8.5</v>
      </c>
    </row>
    <row r="914" spans="1:2" x14ac:dyDescent="0.25">
      <c r="A914" s="23">
        <v>30499</v>
      </c>
      <c r="B914" s="22">
        <v>9.8000000000000007</v>
      </c>
    </row>
    <row r="915" spans="1:2" x14ac:dyDescent="0.25">
      <c r="A915" s="23">
        <v>30500</v>
      </c>
      <c r="B915" s="22">
        <v>9.5</v>
      </c>
    </row>
    <row r="916" spans="1:2" x14ac:dyDescent="0.25">
      <c r="A916" s="23">
        <v>30501</v>
      </c>
      <c r="B916" s="22">
        <v>7.2</v>
      </c>
    </row>
    <row r="917" spans="1:2" x14ac:dyDescent="0.25">
      <c r="A917" s="23">
        <v>30502</v>
      </c>
      <c r="B917" s="22">
        <v>8.1</v>
      </c>
    </row>
    <row r="918" spans="1:2" x14ac:dyDescent="0.25">
      <c r="A918" s="23">
        <v>30503</v>
      </c>
      <c r="B918" s="22">
        <v>8</v>
      </c>
    </row>
    <row r="919" spans="1:2" x14ac:dyDescent="0.25">
      <c r="A919" s="23">
        <v>30504</v>
      </c>
      <c r="B919" s="22">
        <v>8.5</v>
      </c>
    </row>
    <row r="920" spans="1:2" x14ac:dyDescent="0.25">
      <c r="A920" s="23">
        <v>30505</v>
      </c>
      <c r="B920" s="22">
        <v>8.8000000000000007</v>
      </c>
    </row>
    <row r="921" spans="1:2" x14ac:dyDescent="0.25">
      <c r="A921" s="23">
        <v>30506</v>
      </c>
      <c r="B921" s="22">
        <v>8.3000000000000007</v>
      </c>
    </row>
    <row r="922" spans="1:2" x14ac:dyDescent="0.25">
      <c r="A922" s="23">
        <v>30507</v>
      </c>
      <c r="B922" s="22">
        <v>2.4</v>
      </c>
    </row>
    <row r="923" spans="1:2" x14ac:dyDescent="0.25">
      <c r="A923" s="23">
        <v>30508</v>
      </c>
      <c r="B923" s="22">
        <v>4.9000000000000004</v>
      </c>
    </row>
    <row r="924" spans="1:2" x14ac:dyDescent="0.25">
      <c r="A924" s="23">
        <v>30509</v>
      </c>
      <c r="B924" s="22">
        <v>5.9</v>
      </c>
    </row>
    <row r="925" spans="1:2" x14ac:dyDescent="0.25">
      <c r="A925" s="23">
        <v>30510</v>
      </c>
      <c r="B925" s="22">
        <v>6.7</v>
      </c>
    </row>
    <row r="926" spans="1:2" x14ac:dyDescent="0.25">
      <c r="A926" s="23">
        <v>30511</v>
      </c>
      <c r="B926" s="22">
        <v>8.4</v>
      </c>
    </row>
    <row r="927" spans="1:2" x14ac:dyDescent="0.25">
      <c r="A927" s="23">
        <v>30512</v>
      </c>
      <c r="B927" s="22">
        <v>6.5</v>
      </c>
    </row>
    <row r="928" spans="1:2" x14ac:dyDescent="0.25">
      <c r="A928" s="23">
        <v>30513</v>
      </c>
      <c r="B928" s="22">
        <v>7.9</v>
      </c>
    </row>
    <row r="929" spans="1:2" x14ac:dyDescent="0.25">
      <c r="A929" s="23">
        <v>30514</v>
      </c>
      <c r="B929" s="22">
        <v>4.0999999999999996</v>
      </c>
    </row>
    <row r="930" spans="1:2" x14ac:dyDescent="0.25">
      <c r="A930" s="23">
        <v>30515</v>
      </c>
      <c r="B930" s="22">
        <v>5.4</v>
      </c>
    </row>
    <row r="931" spans="1:2" x14ac:dyDescent="0.25">
      <c r="A931" s="23">
        <v>30516</v>
      </c>
      <c r="B931" s="22">
        <v>7.5</v>
      </c>
    </row>
    <row r="932" spans="1:2" x14ac:dyDescent="0.25">
      <c r="A932" s="23">
        <v>30517</v>
      </c>
      <c r="B932" s="22">
        <v>3.9</v>
      </c>
    </row>
    <row r="933" spans="1:2" x14ac:dyDescent="0.25">
      <c r="A933" s="23">
        <v>30518</v>
      </c>
      <c r="B933" s="22">
        <v>2.5</v>
      </c>
    </row>
    <row r="934" spans="1:2" x14ac:dyDescent="0.25">
      <c r="A934" s="23">
        <v>30519</v>
      </c>
      <c r="B934" s="22">
        <v>5.3</v>
      </c>
    </row>
    <row r="935" spans="1:2" x14ac:dyDescent="0.25">
      <c r="A935" s="23">
        <v>30520</v>
      </c>
      <c r="B935" s="22">
        <v>6.6</v>
      </c>
    </row>
    <row r="936" spans="1:2" x14ac:dyDescent="0.25">
      <c r="A936" s="23">
        <v>30521</v>
      </c>
      <c r="B936" s="22">
        <v>0</v>
      </c>
    </row>
    <row r="937" spans="1:2" x14ac:dyDescent="0.25">
      <c r="A937" s="23">
        <v>30522</v>
      </c>
      <c r="B937" s="22">
        <v>0.7</v>
      </c>
    </row>
    <row r="938" spans="1:2" x14ac:dyDescent="0.25">
      <c r="A938" s="23">
        <v>30523</v>
      </c>
      <c r="B938" s="22">
        <v>7.6</v>
      </c>
    </row>
    <row r="939" spans="1:2" x14ac:dyDescent="0.25">
      <c r="A939" s="23">
        <v>30524</v>
      </c>
      <c r="B939" s="22">
        <v>12.3</v>
      </c>
    </row>
    <row r="940" spans="1:2" x14ac:dyDescent="0.25">
      <c r="A940" s="23">
        <v>30525</v>
      </c>
      <c r="B940" s="22">
        <v>9.1999999999999993</v>
      </c>
    </row>
    <row r="941" spans="1:2" x14ac:dyDescent="0.25">
      <c r="A941" s="23">
        <v>30526</v>
      </c>
      <c r="B941" s="22">
        <v>9.6</v>
      </c>
    </row>
    <row r="942" spans="1:2" x14ac:dyDescent="0.25">
      <c r="A942" s="23">
        <v>30527</v>
      </c>
      <c r="B942" s="22">
        <v>9.5</v>
      </c>
    </row>
    <row r="943" spans="1:2" x14ac:dyDescent="0.25">
      <c r="A943" s="23">
        <v>30528</v>
      </c>
      <c r="B943" s="22">
        <v>10</v>
      </c>
    </row>
    <row r="944" spans="1:2" x14ac:dyDescent="0.25">
      <c r="A944" s="23">
        <v>30529</v>
      </c>
      <c r="B944" s="22">
        <v>7.7</v>
      </c>
    </row>
    <row r="945" spans="1:2" x14ac:dyDescent="0.25">
      <c r="A945" s="23">
        <v>30530</v>
      </c>
      <c r="B945" s="22">
        <v>8</v>
      </c>
    </row>
    <row r="946" spans="1:2" x14ac:dyDescent="0.25">
      <c r="A946" s="23">
        <v>30531</v>
      </c>
      <c r="B946" s="22">
        <v>8.3000000000000007</v>
      </c>
    </row>
    <row r="947" spans="1:2" x14ac:dyDescent="0.25">
      <c r="A947" s="23">
        <v>30532</v>
      </c>
      <c r="B947" s="22">
        <v>8.3000000000000007</v>
      </c>
    </row>
    <row r="948" spans="1:2" x14ac:dyDescent="0.25">
      <c r="A948" s="23">
        <v>30533</v>
      </c>
      <c r="B948" s="22">
        <v>4.5</v>
      </c>
    </row>
    <row r="949" spans="1:2" x14ac:dyDescent="0.25">
      <c r="A949" s="23">
        <v>30534</v>
      </c>
      <c r="B949" s="22">
        <v>6.5</v>
      </c>
    </row>
    <row r="950" spans="1:2" x14ac:dyDescent="0.25">
      <c r="A950" s="23">
        <v>30535</v>
      </c>
      <c r="B950" s="22">
        <v>9.4</v>
      </c>
    </row>
    <row r="951" spans="1:2" x14ac:dyDescent="0.25">
      <c r="A951" s="23">
        <v>30536</v>
      </c>
      <c r="B951" s="22">
        <v>9.4</v>
      </c>
    </row>
    <row r="952" spans="1:2" x14ac:dyDescent="0.25">
      <c r="A952" s="23">
        <v>30537</v>
      </c>
      <c r="B952" s="22">
        <v>10.5</v>
      </c>
    </row>
    <row r="953" spans="1:2" x14ac:dyDescent="0.25">
      <c r="A953" s="23">
        <v>30538</v>
      </c>
      <c r="B953" s="22">
        <v>10.7</v>
      </c>
    </row>
    <row r="954" spans="1:2" x14ac:dyDescent="0.25">
      <c r="A954" s="23">
        <v>30539</v>
      </c>
      <c r="B954" s="22">
        <v>9.9</v>
      </c>
    </row>
    <row r="955" spans="1:2" x14ac:dyDescent="0.25">
      <c r="A955" s="23">
        <v>30540</v>
      </c>
      <c r="B955" s="22">
        <v>7.6</v>
      </c>
    </row>
    <row r="956" spans="1:2" x14ac:dyDescent="0.25">
      <c r="A956" s="23">
        <v>30541</v>
      </c>
      <c r="B956" s="22">
        <v>5.8</v>
      </c>
    </row>
    <row r="957" spans="1:2" x14ac:dyDescent="0.25">
      <c r="A957" s="23">
        <v>30542</v>
      </c>
      <c r="B957" s="22">
        <v>8.5</v>
      </c>
    </row>
    <row r="958" spans="1:2" x14ac:dyDescent="0.25">
      <c r="A958" s="23">
        <v>30543</v>
      </c>
      <c r="B958" s="22">
        <v>13.8</v>
      </c>
    </row>
    <row r="959" spans="1:2" x14ac:dyDescent="0.25">
      <c r="A959" s="23">
        <v>30544</v>
      </c>
      <c r="B959" s="22">
        <v>14.3</v>
      </c>
    </row>
    <row r="960" spans="1:2" x14ac:dyDescent="0.25">
      <c r="A960" s="23">
        <v>30545</v>
      </c>
      <c r="B960" s="22">
        <v>8.3000000000000007</v>
      </c>
    </row>
    <row r="961" spans="1:2" x14ac:dyDescent="0.25">
      <c r="A961" s="23">
        <v>30546</v>
      </c>
      <c r="B961" s="22">
        <v>5.3</v>
      </c>
    </row>
    <row r="962" spans="1:2" x14ac:dyDescent="0.25">
      <c r="A962" s="23">
        <v>30547</v>
      </c>
      <c r="B962" s="22">
        <v>3</v>
      </c>
    </row>
    <row r="963" spans="1:2" x14ac:dyDescent="0.25">
      <c r="A963" s="23">
        <v>30548</v>
      </c>
      <c r="B963" s="22">
        <v>5.2</v>
      </c>
    </row>
    <row r="964" spans="1:2" x14ac:dyDescent="0.25">
      <c r="A964" s="23">
        <v>30549</v>
      </c>
      <c r="B964" s="22">
        <v>10.3</v>
      </c>
    </row>
    <row r="965" spans="1:2" x14ac:dyDescent="0.25">
      <c r="A965" s="23">
        <v>30550</v>
      </c>
      <c r="B965" s="22">
        <v>11.1</v>
      </c>
    </row>
    <row r="966" spans="1:2" x14ac:dyDescent="0.25">
      <c r="A966" s="23">
        <v>30551</v>
      </c>
      <c r="B966" s="22">
        <v>10.5</v>
      </c>
    </row>
    <row r="967" spans="1:2" x14ac:dyDescent="0.25">
      <c r="A967" s="23">
        <v>30552</v>
      </c>
      <c r="B967" s="22">
        <v>9</v>
      </c>
    </row>
    <row r="968" spans="1:2" x14ac:dyDescent="0.25">
      <c r="A968" s="23">
        <v>30553</v>
      </c>
      <c r="B968" s="22">
        <v>13</v>
      </c>
    </row>
    <row r="969" spans="1:2" x14ac:dyDescent="0.25">
      <c r="A969" s="23">
        <v>30554</v>
      </c>
      <c r="B969" s="22">
        <v>6.4</v>
      </c>
    </row>
    <row r="970" spans="1:2" x14ac:dyDescent="0.25">
      <c r="A970" s="23">
        <v>30555</v>
      </c>
      <c r="B970" s="22">
        <v>8.4</v>
      </c>
    </row>
    <row r="971" spans="1:2" x14ac:dyDescent="0.25">
      <c r="A971" s="23">
        <v>30556</v>
      </c>
      <c r="B971" s="22">
        <v>6.7</v>
      </c>
    </row>
    <row r="972" spans="1:2" x14ac:dyDescent="0.25">
      <c r="A972" s="23">
        <v>30557</v>
      </c>
      <c r="B972" s="22">
        <v>8.3000000000000007</v>
      </c>
    </row>
    <row r="973" spans="1:2" x14ac:dyDescent="0.25">
      <c r="A973" s="23">
        <v>30558</v>
      </c>
      <c r="B973" s="22">
        <v>11.2</v>
      </c>
    </row>
    <row r="974" spans="1:2" x14ac:dyDescent="0.25">
      <c r="A974" s="23">
        <v>30559</v>
      </c>
      <c r="B974" s="22">
        <v>10</v>
      </c>
    </row>
    <row r="975" spans="1:2" x14ac:dyDescent="0.25">
      <c r="A975" s="23">
        <v>30560</v>
      </c>
      <c r="B975" s="22">
        <v>10.1</v>
      </c>
    </row>
    <row r="976" spans="1:2" x14ac:dyDescent="0.25">
      <c r="A976" s="23">
        <v>30561</v>
      </c>
      <c r="B976" s="22">
        <v>10.6</v>
      </c>
    </row>
    <row r="977" spans="1:2" x14ac:dyDescent="0.25">
      <c r="A977" s="23">
        <v>30562</v>
      </c>
      <c r="B977" s="22">
        <v>10.9</v>
      </c>
    </row>
    <row r="978" spans="1:2" x14ac:dyDescent="0.25">
      <c r="A978" s="23">
        <v>30563</v>
      </c>
      <c r="B978" s="22">
        <v>5.7</v>
      </c>
    </row>
    <row r="979" spans="1:2" x14ac:dyDescent="0.25">
      <c r="A979" s="23">
        <v>30564</v>
      </c>
      <c r="B979" s="22">
        <v>9.5</v>
      </c>
    </row>
    <row r="980" spans="1:2" x14ac:dyDescent="0.25">
      <c r="A980" s="23">
        <v>30565</v>
      </c>
      <c r="B980" s="22">
        <v>10.4</v>
      </c>
    </row>
    <row r="981" spans="1:2" x14ac:dyDescent="0.25">
      <c r="A981" s="23">
        <v>30566</v>
      </c>
      <c r="B981" s="22">
        <v>11.1</v>
      </c>
    </row>
    <row r="982" spans="1:2" x14ac:dyDescent="0.25">
      <c r="A982" s="23">
        <v>30567</v>
      </c>
      <c r="B982" s="22">
        <v>12.2</v>
      </c>
    </row>
    <row r="983" spans="1:2" x14ac:dyDescent="0.25">
      <c r="A983" s="23">
        <v>30568</v>
      </c>
      <c r="B983" s="22">
        <v>10.6</v>
      </c>
    </row>
    <row r="984" spans="1:2" x14ac:dyDescent="0.25">
      <c r="A984" s="23">
        <v>30569</v>
      </c>
      <c r="B984" s="22">
        <v>8.8000000000000007</v>
      </c>
    </row>
    <row r="985" spans="1:2" x14ac:dyDescent="0.25">
      <c r="A985" s="23">
        <v>30570</v>
      </c>
      <c r="B985" s="22">
        <v>9.1999999999999993</v>
      </c>
    </row>
    <row r="986" spans="1:2" x14ac:dyDescent="0.25">
      <c r="A986" s="23">
        <v>30571</v>
      </c>
      <c r="B986" s="22">
        <v>5.5</v>
      </c>
    </row>
    <row r="987" spans="1:2" x14ac:dyDescent="0.25">
      <c r="A987" s="23">
        <v>30572</v>
      </c>
      <c r="B987" s="22">
        <v>7.1</v>
      </c>
    </row>
    <row r="988" spans="1:2" x14ac:dyDescent="0.25">
      <c r="A988" s="23">
        <v>30573</v>
      </c>
      <c r="B988" s="22">
        <v>6.5</v>
      </c>
    </row>
    <row r="989" spans="1:2" x14ac:dyDescent="0.25">
      <c r="A989" s="23">
        <v>30574</v>
      </c>
      <c r="B989" s="22">
        <v>4.3</v>
      </c>
    </row>
    <row r="990" spans="1:2" x14ac:dyDescent="0.25">
      <c r="A990" s="23">
        <v>30575</v>
      </c>
      <c r="B990" s="22">
        <v>5</v>
      </c>
    </row>
    <row r="991" spans="1:2" x14ac:dyDescent="0.25">
      <c r="A991" s="23">
        <v>30576</v>
      </c>
      <c r="B991" s="22">
        <v>11.2</v>
      </c>
    </row>
    <row r="992" spans="1:2" x14ac:dyDescent="0.25">
      <c r="A992" s="23">
        <v>30577</v>
      </c>
      <c r="B992" s="22">
        <v>7.5</v>
      </c>
    </row>
    <row r="993" spans="1:2" x14ac:dyDescent="0.25">
      <c r="A993" s="23">
        <v>30578</v>
      </c>
      <c r="B993" s="22">
        <v>12</v>
      </c>
    </row>
    <row r="994" spans="1:2" x14ac:dyDescent="0.25">
      <c r="A994" s="23">
        <v>30579</v>
      </c>
      <c r="B994" s="22">
        <v>13.6</v>
      </c>
    </row>
    <row r="995" spans="1:2" x14ac:dyDescent="0.25">
      <c r="A995" s="23">
        <v>30580</v>
      </c>
      <c r="B995" s="22">
        <v>8.3000000000000007</v>
      </c>
    </row>
    <row r="996" spans="1:2" x14ac:dyDescent="0.25">
      <c r="A996" s="23">
        <v>30581</v>
      </c>
      <c r="B996" s="22">
        <v>8.5</v>
      </c>
    </row>
    <row r="997" spans="1:2" x14ac:dyDescent="0.25">
      <c r="A997" s="23">
        <v>30582</v>
      </c>
      <c r="B997" s="22">
        <v>12.9</v>
      </c>
    </row>
    <row r="998" spans="1:2" x14ac:dyDescent="0.25">
      <c r="A998" s="23">
        <v>30583</v>
      </c>
      <c r="B998" s="22">
        <v>7.7</v>
      </c>
    </row>
    <row r="999" spans="1:2" x14ac:dyDescent="0.25">
      <c r="A999" s="23">
        <v>30584</v>
      </c>
      <c r="B999" s="22">
        <v>7.6</v>
      </c>
    </row>
    <row r="1000" spans="1:2" x14ac:dyDescent="0.25">
      <c r="A1000" s="23">
        <v>30585</v>
      </c>
      <c r="B1000" s="22">
        <v>3.5</v>
      </c>
    </row>
    <row r="1001" spans="1:2" x14ac:dyDescent="0.25">
      <c r="A1001" s="23">
        <v>30586</v>
      </c>
      <c r="B1001" s="22">
        <v>10.4</v>
      </c>
    </row>
    <row r="1002" spans="1:2" x14ac:dyDescent="0.25">
      <c r="A1002" s="23">
        <v>30587</v>
      </c>
      <c r="B1002" s="22">
        <v>15.4</v>
      </c>
    </row>
    <row r="1003" spans="1:2" x14ac:dyDescent="0.25">
      <c r="A1003" s="23">
        <v>30588</v>
      </c>
      <c r="B1003" s="22">
        <v>10.6</v>
      </c>
    </row>
    <row r="1004" spans="1:2" x14ac:dyDescent="0.25">
      <c r="A1004" s="23">
        <v>30589</v>
      </c>
      <c r="B1004" s="22">
        <v>9.6</v>
      </c>
    </row>
    <row r="1005" spans="1:2" x14ac:dyDescent="0.25">
      <c r="A1005" s="23">
        <v>30590</v>
      </c>
      <c r="B1005" s="22">
        <v>9.3000000000000007</v>
      </c>
    </row>
    <row r="1006" spans="1:2" x14ac:dyDescent="0.25">
      <c r="A1006" s="23">
        <v>30591</v>
      </c>
      <c r="B1006" s="22">
        <v>13.9</v>
      </c>
    </row>
    <row r="1007" spans="1:2" x14ac:dyDescent="0.25">
      <c r="A1007" s="23">
        <v>30592</v>
      </c>
      <c r="B1007" s="22">
        <v>7.7</v>
      </c>
    </row>
    <row r="1008" spans="1:2" x14ac:dyDescent="0.25">
      <c r="A1008" s="23">
        <v>30593</v>
      </c>
      <c r="B1008" s="22">
        <v>9.5</v>
      </c>
    </row>
    <row r="1009" spans="1:2" x14ac:dyDescent="0.25">
      <c r="A1009" s="23">
        <v>30594</v>
      </c>
      <c r="B1009" s="22">
        <v>7.6</v>
      </c>
    </row>
    <row r="1010" spans="1:2" x14ac:dyDescent="0.25">
      <c r="A1010" s="23">
        <v>30595</v>
      </c>
      <c r="B1010" s="22">
        <v>6.9</v>
      </c>
    </row>
    <row r="1011" spans="1:2" x14ac:dyDescent="0.25">
      <c r="A1011" s="23">
        <v>30596</v>
      </c>
      <c r="B1011" s="22">
        <v>6.8</v>
      </c>
    </row>
    <row r="1012" spans="1:2" x14ac:dyDescent="0.25">
      <c r="A1012" s="23">
        <v>30597</v>
      </c>
      <c r="B1012" s="22">
        <v>5.8</v>
      </c>
    </row>
    <row r="1013" spans="1:2" x14ac:dyDescent="0.25">
      <c r="A1013" s="23">
        <v>30598</v>
      </c>
      <c r="B1013" s="22">
        <v>6</v>
      </c>
    </row>
    <row r="1014" spans="1:2" x14ac:dyDescent="0.25">
      <c r="A1014" s="23">
        <v>30599</v>
      </c>
      <c r="B1014" s="22">
        <v>8.3000000000000007</v>
      </c>
    </row>
    <row r="1015" spans="1:2" x14ac:dyDescent="0.25">
      <c r="A1015" s="23">
        <v>30600</v>
      </c>
      <c r="B1015" s="22">
        <v>9.1</v>
      </c>
    </row>
    <row r="1016" spans="1:2" x14ac:dyDescent="0.25">
      <c r="A1016" s="23">
        <v>30601</v>
      </c>
      <c r="B1016" s="22">
        <v>12.5</v>
      </c>
    </row>
    <row r="1017" spans="1:2" x14ac:dyDescent="0.25">
      <c r="A1017" s="23">
        <v>30602</v>
      </c>
      <c r="B1017" s="22">
        <v>13.2</v>
      </c>
    </row>
    <row r="1018" spans="1:2" x14ac:dyDescent="0.25">
      <c r="A1018" s="23">
        <v>30603</v>
      </c>
      <c r="B1018" s="22">
        <v>16.2</v>
      </c>
    </row>
    <row r="1019" spans="1:2" x14ac:dyDescent="0.25">
      <c r="A1019" s="23">
        <v>30604</v>
      </c>
      <c r="B1019" s="22">
        <v>12.5</v>
      </c>
    </row>
    <row r="1020" spans="1:2" x14ac:dyDescent="0.25">
      <c r="A1020" s="23">
        <v>30605</v>
      </c>
      <c r="B1020" s="22">
        <v>11.8</v>
      </c>
    </row>
    <row r="1021" spans="1:2" x14ac:dyDescent="0.25">
      <c r="A1021" s="23">
        <v>30606</v>
      </c>
      <c r="B1021" s="22">
        <v>10.6</v>
      </c>
    </row>
    <row r="1022" spans="1:2" x14ac:dyDescent="0.25">
      <c r="A1022" s="23">
        <v>30607</v>
      </c>
      <c r="B1022" s="22">
        <v>10</v>
      </c>
    </row>
    <row r="1023" spans="1:2" x14ac:dyDescent="0.25">
      <c r="A1023" s="23">
        <v>30608</v>
      </c>
      <c r="B1023" s="22">
        <v>12.2</v>
      </c>
    </row>
    <row r="1024" spans="1:2" x14ac:dyDescent="0.25">
      <c r="A1024" s="23">
        <v>30609</v>
      </c>
      <c r="B1024" s="22">
        <v>8.9</v>
      </c>
    </row>
    <row r="1025" spans="1:2" x14ac:dyDescent="0.25">
      <c r="A1025" s="23">
        <v>30610</v>
      </c>
      <c r="B1025" s="22">
        <v>10.3</v>
      </c>
    </row>
    <row r="1026" spans="1:2" x14ac:dyDescent="0.25">
      <c r="A1026" s="23">
        <v>30611</v>
      </c>
      <c r="B1026" s="22">
        <v>7.5</v>
      </c>
    </row>
    <row r="1027" spans="1:2" x14ac:dyDescent="0.25">
      <c r="A1027" s="23">
        <v>30612</v>
      </c>
      <c r="B1027" s="22">
        <v>11.6</v>
      </c>
    </row>
    <row r="1028" spans="1:2" x14ac:dyDescent="0.25">
      <c r="A1028" s="23">
        <v>30613</v>
      </c>
      <c r="B1028" s="22">
        <v>12.6</v>
      </c>
    </row>
    <row r="1029" spans="1:2" x14ac:dyDescent="0.25">
      <c r="A1029" s="23">
        <v>30614</v>
      </c>
      <c r="B1029" s="22">
        <v>12.9</v>
      </c>
    </row>
    <row r="1030" spans="1:2" x14ac:dyDescent="0.25">
      <c r="A1030" s="23">
        <v>30615</v>
      </c>
      <c r="B1030" s="22">
        <v>11.7</v>
      </c>
    </row>
    <row r="1031" spans="1:2" x14ac:dyDescent="0.25">
      <c r="A1031" s="23">
        <v>30616</v>
      </c>
      <c r="B1031" s="22">
        <v>14</v>
      </c>
    </row>
    <row r="1032" spans="1:2" x14ac:dyDescent="0.25">
      <c r="A1032" s="23">
        <v>30617</v>
      </c>
      <c r="B1032" s="22">
        <v>12.3</v>
      </c>
    </row>
    <row r="1033" spans="1:2" x14ac:dyDescent="0.25">
      <c r="A1033" s="23">
        <v>30618</v>
      </c>
      <c r="B1033" s="22">
        <v>9</v>
      </c>
    </row>
    <row r="1034" spans="1:2" x14ac:dyDescent="0.25">
      <c r="A1034" s="23">
        <v>30619</v>
      </c>
      <c r="B1034" s="22">
        <v>9.1999999999999993</v>
      </c>
    </row>
    <row r="1035" spans="1:2" x14ac:dyDescent="0.25">
      <c r="A1035" s="23">
        <v>30620</v>
      </c>
      <c r="B1035" s="22">
        <v>9.8000000000000007</v>
      </c>
    </row>
    <row r="1036" spans="1:2" x14ac:dyDescent="0.25">
      <c r="A1036" s="23">
        <v>30621</v>
      </c>
      <c r="B1036" s="22">
        <v>11.8</v>
      </c>
    </row>
    <row r="1037" spans="1:2" x14ac:dyDescent="0.25">
      <c r="A1037" s="23">
        <v>30622</v>
      </c>
      <c r="B1037" s="22">
        <v>10.6</v>
      </c>
    </row>
    <row r="1038" spans="1:2" x14ac:dyDescent="0.25">
      <c r="A1038" s="23">
        <v>30623</v>
      </c>
      <c r="B1038" s="22">
        <v>12.6</v>
      </c>
    </row>
    <row r="1039" spans="1:2" x14ac:dyDescent="0.25">
      <c r="A1039" s="23">
        <v>30624</v>
      </c>
      <c r="B1039" s="22">
        <v>11</v>
      </c>
    </row>
    <row r="1040" spans="1:2" x14ac:dyDescent="0.25">
      <c r="A1040" s="23">
        <v>30625</v>
      </c>
      <c r="B1040" s="22">
        <v>8.1999999999999993</v>
      </c>
    </row>
    <row r="1041" spans="1:2" x14ac:dyDescent="0.25">
      <c r="A1041" s="23">
        <v>30626</v>
      </c>
      <c r="B1041" s="22">
        <v>7.5</v>
      </c>
    </row>
    <row r="1042" spans="1:2" x14ac:dyDescent="0.25">
      <c r="A1042" s="23">
        <v>30627</v>
      </c>
      <c r="B1042" s="22">
        <v>13.6</v>
      </c>
    </row>
    <row r="1043" spans="1:2" x14ac:dyDescent="0.25">
      <c r="A1043" s="23">
        <v>30628</v>
      </c>
      <c r="B1043" s="22">
        <v>14.8</v>
      </c>
    </row>
    <row r="1044" spans="1:2" x14ac:dyDescent="0.25">
      <c r="A1044" s="23">
        <v>30629</v>
      </c>
      <c r="B1044" s="22">
        <v>10.9</v>
      </c>
    </row>
    <row r="1045" spans="1:2" x14ac:dyDescent="0.25">
      <c r="A1045" s="23">
        <v>30630</v>
      </c>
      <c r="B1045" s="22">
        <v>7.7</v>
      </c>
    </row>
    <row r="1046" spans="1:2" x14ac:dyDescent="0.25">
      <c r="A1046" s="23">
        <v>30631</v>
      </c>
      <c r="B1046" s="22">
        <v>10.199999999999999</v>
      </c>
    </row>
    <row r="1047" spans="1:2" x14ac:dyDescent="0.25">
      <c r="A1047" s="23">
        <v>30632</v>
      </c>
      <c r="B1047" s="22">
        <v>10.8</v>
      </c>
    </row>
    <row r="1048" spans="1:2" x14ac:dyDescent="0.25">
      <c r="A1048" s="23">
        <v>30633</v>
      </c>
      <c r="B1048" s="22">
        <v>10.8</v>
      </c>
    </row>
    <row r="1049" spans="1:2" x14ac:dyDescent="0.25">
      <c r="A1049" s="23">
        <v>30634</v>
      </c>
      <c r="B1049" s="22">
        <v>12.5</v>
      </c>
    </row>
    <row r="1050" spans="1:2" x14ac:dyDescent="0.25">
      <c r="A1050" s="23">
        <v>30635</v>
      </c>
      <c r="B1050" s="22">
        <v>13.2</v>
      </c>
    </row>
    <row r="1051" spans="1:2" x14ac:dyDescent="0.25">
      <c r="A1051" s="23">
        <v>30636</v>
      </c>
      <c r="B1051" s="22">
        <v>8.6999999999999993</v>
      </c>
    </row>
    <row r="1052" spans="1:2" x14ac:dyDescent="0.25">
      <c r="A1052" s="23">
        <v>30637</v>
      </c>
      <c r="B1052" s="22">
        <v>5.7</v>
      </c>
    </row>
    <row r="1053" spans="1:2" x14ac:dyDescent="0.25">
      <c r="A1053" s="23">
        <v>30638</v>
      </c>
      <c r="B1053" s="22">
        <v>9.8000000000000007</v>
      </c>
    </row>
    <row r="1054" spans="1:2" x14ac:dyDescent="0.25">
      <c r="A1054" s="23">
        <v>30639</v>
      </c>
      <c r="B1054" s="22">
        <v>7.3</v>
      </c>
    </row>
    <row r="1055" spans="1:2" x14ac:dyDescent="0.25">
      <c r="A1055" s="23">
        <v>30640</v>
      </c>
      <c r="B1055" s="22">
        <v>10.8</v>
      </c>
    </row>
    <row r="1056" spans="1:2" x14ac:dyDescent="0.25">
      <c r="A1056" s="23">
        <v>30641</v>
      </c>
      <c r="B1056" s="22">
        <v>10</v>
      </c>
    </row>
    <row r="1057" spans="1:2" x14ac:dyDescent="0.25">
      <c r="A1057" s="23">
        <v>30642</v>
      </c>
      <c r="B1057" s="22">
        <v>16.2</v>
      </c>
    </row>
    <row r="1058" spans="1:2" x14ac:dyDescent="0.25">
      <c r="A1058" s="23">
        <v>30643</v>
      </c>
      <c r="B1058" s="22">
        <v>15</v>
      </c>
    </row>
    <row r="1059" spans="1:2" x14ac:dyDescent="0.25">
      <c r="A1059" s="23">
        <v>30644</v>
      </c>
      <c r="B1059" s="22">
        <v>14.5</v>
      </c>
    </row>
    <row r="1060" spans="1:2" x14ac:dyDescent="0.25">
      <c r="A1060" s="23">
        <v>30645</v>
      </c>
      <c r="B1060" s="22">
        <v>15.9</v>
      </c>
    </row>
    <row r="1061" spans="1:2" x14ac:dyDescent="0.25">
      <c r="A1061" s="23">
        <v>30646</v>
      </c>
      <c r="B1061" s="22">
        <v>14.9</v>
      </c>
    </row>
    <row r="1062" spans="1:2" x14ac:dyDescent="0.25">
      <c r="A1062" s="23">
        <v>30647</v>
      </c>
      <c r="B1062" s="22">
        <v>14.2</v>
      </c>
    </row>
    <row r="1063" spans="1:2" x14ac:dyDescent="0.25">
      <c r="A1063" s="23">
        <v>30648</v>
      </c>
      <c r="B1063" s="22">
        <v>15.8</v>
      </c>
    </row>
    <row r="1064" spans="1:2" x14ac:dyDescent="0.25">
      <c r="A1064" s="23">
        <v>30649</v>
      </c>
      <c r="B1064" s="22">
        <v>17.2</v>
      </c>
    </row>
    <row r="1065" spans="1:2" x14ac:dyDescent="0.25">
      <c r="A1065" s="23">
        <v>30650</v>
      </c>
      <c r="B1065" s="22">
        <v>17.600000000000001</v>
      </c>
    </row>
    <row r="1066" spans="1:2" x14ac:dyDescent="0.25">
      <c r="A1066" s="23">
        <v>30651</v>
      </c>
      <c r="B1066" s="22">
        <v>12.1</v>
      </c>
    </row>
    <row r="1067" spans="1:2" x14ac:dyDescent="0.25">
      <c r="A1067" s="23">
        <v>30652</v>
      </c>
      <c r="B1067" s="22">
        <v>11.4</v>
      </c>
    </row>
    <row r="1068" spans="1:2" x14ac:dyDescent="0.25">
      <c r="A1068" s="23">
        <v>30653</v>
      </c>
      <c r="B1068" s="22">
        <v>13</v>
      </c>
    </row>
    <row r="1069" spans="1:2" x14ac:dyDescent="0.25">
      <c r="A1069" s="23">
        <v>30654</v>
      </c>
      <c r="B1069" s="22">
        <v>13.2</v>
      </c>
    </row>
    <row r="1070" spans="1:2" x14ac:dyDescent="0.25">
      <c r="A1070" s="23">
        <v>30655</v>
      </c>
      <c r="B1070" s="22">
        <v>12</v>
      </c>
    </row>
    <row r="1071" spans="1:2" x14ac:dyDescent="0.25">
      <c r="A1071" s="23">
        <v>30656</v>
      </c>
      <c r="B1071" s="22">
        <v>15.3</v>
      </c>
    </row>
    <row r="1072" spans="1:2" x14ac:dyDescent="0.25">
      <c r="A1072" s="23">
        <v>30657</v>
      </c>
      <c r="B1072" s="22">
        <v>12.7</v>
      </c>
    </row>
    <row r="1073" spans="1:2" x14ac:dyDescent="0.25">
      <c r="A1073" s="23">
        <v>30658</v>
      </c>
      <c r="B1073" s="22">
        <v>12.1</v>
      </c>
    </row>
    <row r="1074" spans="1:2" x14ac:dyDescent="0.25">
      <c r="A1074" s="23">
        <v>30659</v>
      </c>
      <c r="B1074" s="22">
        <v>13.8</v>
      </c>
    </row>
    <row r="1075" spans="1:2" x14ac:dyDescent="0.25">
      <c r="A1075" s="23">
        <v>30660</v>
      </c>
      <c r="B1075" s="22">
        <v>10.9</v>
      </c>
    </row>
    <row r="1076" spans="1:2" x14ac:dyDescent="0.25">
      <c r="A1076" s="23">
        <v>30661</v>
      </c>
      <c r="B1076" s="22">
        <v>12</v>
      </c>
    </row>
    <row r="1077" spans="1:2" x14ac:dyDescent="0.25">
      <c r="A1077" s="23">
        <v>30662</v>
      </c>
      <c r="B1077" s="22">
        <v>16.5</v>
      </c>
    </row>
    <row r="1078" spans="1:2" x14ac:dyDescent="0.25">
      <c r="A1078" s="23">
        <v>30663</v>
      </c>
      <c r="B1078" s="22">
        <v>15</v>
      </c>
    </row>
    <row r="1079" spans="1:2" x14ac:dyDescent="0.25">
      <c r="A1079" s="23">
        <v>30664</v>
      </c>
      <c r="B1079" s="22">
        <v>11.2</v>
      </c>
    </row>
    <row r="1080" spans="1:2" x14ac:dyDescent="0.25">
      <c r="A1080" s="23">
        <v>30665</v>
      </c>
      <c r="B1080" s="22">
        <v>13.9</v>
      </c>
    </row>
    <row r="1081" spans="1:2" x14ac:dyDescent="0.25">
      <c r="A1081" s="23">
        <v>30666</v>
      </c>
      <c r="B1081" s="22">
        <v>15</v>
      </c>
    </row>
    <row r="1082" spans="1:2" x14ac:dyDescent="0.25">
      <c r="A1082" s="23">
        <v>30667</v>
      </c>
      <c r="B1082" s="22">
        <v>14.8</v>
      </c>
    </row>
    <row r="1083" spans="1:2" x14ac:dyDescent="0.25">
      <c r="A1083" s="23">
        <v>30668</v>
      </c>
      <c r="B1083" s="22">
        <v>15</v>
      </c>
    </row>
    <row r="1084" spans="1:2" x14ac:dyDescent="0.25">
      <c r="A1084" s="23">
        <v>30669</v>
      </c>
      <c r="B1084" s="22">
        <v>13.3</v>
      </c>
    </row>
    <row r="1085" spans="1:2" x14ac:dyDescent="0.25">
      <c r="A1085" s="23">
        <v>30670</v>
      </c>
      <c r="B1085" s="22">
        <v>20.399999999999999</v>
      </c>
    </row>
    <row r="1086" spans="1:2" x14ac:dyDescent="0.25">
      <c r="A1086" s="23">
        <v>30671</v>
      </c>
      <c r="B1086" s="22">
        <v>18</v>
      </c>
    </row>
    <row r="1087" spans="1:2" x14ac:dyDescent="0.25">
      <c r="A1087" s="23">
        <v>30672</v>
      </c>
      <c r="B1087" s="22">
        <v>12.2</v>
      </c>
    </row>
    <row r="1088" spans="1:2" x14ac:dyDescent="0.25">
      <c r="A1088" s="23">
        <v>30673</v>
      </c>
      <c r="B1088" s="22">
        <v>16.7</v>
      </c>
    </row>
    <row r="1089" spans="1:2" x14ac:dyDescent="0.25">
      <c r="A1089" s="23">
        <v>30674</v>
      </c>
      <c r="B1089" s="22">
        <v>13.8</v>
      </c>
    </row>
    <row r="1090" spans="1:2" x14ac:dyDescent="0.25">
      <c r="A1090" s="23">
        <v>30675</v>
      </c>
      <c r="B1090" s="22">
        <v>17.5</v>
      </c>
    </row>
    <row r="1091" spans="1:2" x14ac:dyDescent="0.25">
      <c r="A1091" s="23">
        <v>30676</v>
      </c>
      <c r="B1091" s="22">
        <v>15</v>
      </c>
    </row>
    <row r="1092" spans="1:2" x14ac:dyDescent="0.25">
      <c r="A1092" s="23">
        <v>30677</v>
      </c>
      <c r="B1092" s="22">
        <v>13.9</v>
      </c>
    </row>
    <row r="1093" spans="1:2" x14ac:dyDescent="0.25">
      <c r="A1093" s="23">
        <v>30678</v>
      </c>
      <c r="B1093" s="22">
        <v>11.1</v>
      </c>
    </row>
    <row r="1094" spans="1:2" x14ac:dyDescent="0.25">
      <c r="A1094" s="23">
        <v>30679</v>
      </c>
      <c r="B1094" s="22">
        <v>16.100000000000001</v>
      </c>
    </row>
    <row r="1095" spans="1:2" x14ac:dyDescent="0.25">
      <c r="A1095" s="23">
        <v>30680</v>
      </c>
      <c r="B1095" s="22">
        <v>20.399999999999999</v>
      </c>
    </row>
    <row r="1096" spans="1:2" x14ac:dyDescent="0.25">
      <c r="A1096" s="23">
        <v>30681</v>
      </c>
      <c r="B1096" s="22">
        <v>18</v>
      </c>
    </row>
    <row r="1097" spans="1:2" x14ac:dyDescent="0.25">
      <c r="A1097" s="23">
        <v>30682</v>
      </c>
      <c r="B1097" s="22">
        <v>19.5</v>
      </c>
    </row>
    <row r="1098" spans="1:2" x14ac:dyDescent="0.25">
      <c r="A1098" s="23">
        <v>30683</v>
      </c>
      <c r="B1098" s="22">
        <v>17.100000000000001</v>
      </c>
    </row>
    <row r="1099" spans="1:2" x14ac:dyDescent="0.25">
      <c r="A1099" s="23">
        <v>30684</v>
      </c>
      <c r="B1099" s="22">
        <v>17.100000000000001</v>
      </c>
    </row>
    <row r="1100" spans="1:2" x14ac:dyDescent="0.25">
      <c r="A1100" s="23">
        <v>30685</v>
      </c>
      <c r="B1100" s="22">
        <v>12</v>
      </c>
    </row>
    <row r="1101" spans="1:2" x14ac:dyDescent="0.25">
      <c r="A1101" s="23">
        <v>30686</v>
      </c>
      <c r="B1101" s="22">
        <v>11</v>
      </c>
    </row>
    <row r="1102" spans="1:2" x14ac:dyDescent="0.25">
      <c r="A1102" s="23">
        <v>30687</v>
      </c>
      <c r="B1102" s="22">
        <v>16.3</v>
      </c>
    </row>
    <row r="1103" spans="1:2" x14ac:dyDescent="0.25">
      <c r="A1103" s="23">
        <v>30688</v>
      </c>
      <c r="B1103" s="22">
        <v>16.100000000000001</v>
      </c>
    </row>
    <row r="1104" spans="1:2" x14ac:dyDescent="0.25">
      <c r="A1104" s="23">
        <v>30689</v>
      </c>
      <c r="B1104" s="22">
        <v>13</v>
      </c>
    </row>
    <row r="1105" spans="1:2" x14ac:dyDescent="0.25">
      <c r="A1105" s="23">
        <v>30690</v>
      </c>
      <c r="B1105" s="22">
        <v>13.4</v>
      </c>
    </row>
    <row r="1106" spans="1:2" x14ac:dyDescent="0.25">
      <c r="A1106" s="23">
        <v>30691</v>
      </c>
      <c r="B1106" s="22">
        <v>15.2</v>
      </c>
    </row>
    <row r="1107" spans="1:2" x14ac:dyDescent="0.25">
      <c r="A1107" s="23">
        <v>30692</v>
      </c>
      <c r="B1107" s="22">
        <v>12.5</v>
      </c>
    </row>
    <row r="1108" spans="1:2" x14ac:dyDescent="0.25">
      <c r="A1108" s="23">
        <v>30693</v>
      </c>
      <c r="B1108" s="22">
        <v>14.3</v>
      </c>
    </row>
    <row r="1109" spans="1:2" x14ac:dyDescent="0.25">
      <c r="A1109" s="23">
        <v>30694</v>
      </c>
      <c r="B1109" s="22">
        <v>16.5</v>
      </c>
    </row>
    <row r="1110" spans="1:2" x14ac:dyDescent="0.25">
      <c r="A1110" s="23">
        <v>30695</v>
      </c>
      <c r="B1110" s="22">
        <v>18.600000000000001</v>
      </c>
    </row>
    <row r="1111" spans="1:2" x14ac:dyDescent="0.25">
      <c r="A1111" s="23">
        <v>30696</v>
      </c>
      <c r="B1111" s="22">
        <v>18</v>
      </c>
    </row>
    <row r="1112" spans="1:2" x14ac:dyDescent="0.25">
      <c r="A1112" s="23">
        <v>30697</v>
      </c>
      <c r="B1112" s="22">
        <v>18.2</v>
      </c>
    </row>
    <row r="1113" spans="1:2" x14ac:dyDescent="0.25">
      <c r="A1113" s="23">
        <v>30698</v>
      </c>
      <c r="B1113" s="22">
        <v>11.4</v>
      </c>
    </row>
    <row r="1114" spans="1:2" x14ac:dyDescent="0.25">
      <c r="A1114" s="23">
        <v>30699</v>
      </c>
      <c r="B1114" s="22">
        <v>11.9</v>
      </c>
    </row>
    <row r="1115" spans="1:2" x14ac:dyDescent="0.25">
      <c r="A1115" s="23">
        <v>30700</v>
      </c>
      <c r="B1115" s="22">
        <v>12.2</v>
      </c>
    </row>
    <row r="1116" spans="1:2" x14ac:dyDescent="0.25">
      <c r="A1116" s="23">
        <v>30701</v>
      </c>
      <c r="B1116" s="22">
        <v>14.8</v>
      </c>
    </row>
    <row r="1117" spans="1:2" x14ac:dyDescent="0.25">
      <c r="A1117" s="23">
        <v>30702</v>
      </c>
      <c r="B1117" s="22">
        <v>13.1</v>
      </c>
    </row>
    <row r="1118" spans="1:2" x14ac:dyDescent="0.25">
      <c r="A1118" s="23">
        <v>30703</v>
      </c>
      <c r="B1118" s="22">
        <v>12.7</v>
      </c>
    </row>
    <row r="1119" spans="1:2" x14ac:dyDescent="0.25">
      <c r="A1119" s="23">
        <v>30704</v>
      </c>
      <c r="B1119" s="22">
        <v>10.5</v>
      </c>
    </row>
    <row r="1120" spans="1:2" x14ac:dyDescent="0.25">
      <c r="A1120" s="23">
        <v>30705</v>
      </c>
      <c r="B1120" s="22">
        <v>13.8</v>
      </c>
    </row>
    <row r="1121" spans="1:2" x14ac:dyDescent="0.25">
      <c r="A1121" s="23">
        <v>30706</v>
      </c>
      <c r="B1121" s="22">
        <v>18.8</v>
      </c>
    </row>
    <row r="1122" spans="1:2" x14ac:dyDescent="0.25">
      <c r="A1122" s="23">
        <v>30707</v>
      </c>
      <c r="B1122" s="22">
        <v>13.9</v>
      </c>
    </row>
    <row r="1123" spans="1:2" x14ac:dyDescent="0.25">
      <c r="A1123" s="23">
        <v>30708</v>
      </c>
      <c r="B1123" s="22">
        <v>11.2</v>
      </c>
    </row>
    <row r="1124" spans="1:2" x14ac:dyDescent="0.25">
      <c r="A1124" s="23">
        <v>30709</v>
      </c>
      <c r="B1124" s="22">
        <v>10.6</v>
      </c>
    </row>
    <row r="1125" spans="1:2" x14ac:dyDescent="0.25">
      <c r="A1125" s="23">
        <v>30710</v>
      </c>
      <c r="B1125" s="22">
        <v>14.7</v>
      </c>
    </row>
    <row r="1126" spans="1:2" x14ac:dyDescent="0.25">
      <c r="A1126" s="23">
        <v>30711</v>
      </c>
      <c r="B1126" s="22">
        <v>13.1</v>
      </c>
    </row>
    <row r="1127" spans="1:2" x14ac:dyDescent="0.25">
      <c r="A1127" s="23">
        <v>30712</v>
      </c>
      <c r="B1127" s="22">
        <v>12.1</v>
      </c>
    </row>
    <row r="1128" spans="1:2" x14ac:dyDescent="0.25">
      <c r="A1128" s="23">
        <v>30713</v>
      </c>
      <c r="B1128" s="22">
        <v>14.7</v>
      </c>
    </row>
    <row r="1129" spans="1:2" x14ac:dyDescent="0.25">
      <c r="A1129" s="23">
        <v>30714</v>
      </c>
      <c r="B1129" s="22">
        <v>11.1</v>
      </c>
    </row>
    <row r="1130" spans="1:2" x14ac:dyDescent="0.25">
      <c r="A1130" s="23">
        <v>30715</v>
      </c>
      <c r="B1130" s="22">
        <v>13</v>
      </c>
    </row>
    <row r="1131" spans="1:2" x14ac:dyDescent="0.25">
      <c r="A1131" s="23">
        <v>30716</v>
      </c>
      <c r="B1131" s="22">
        <v>15.6</v>
      </c>
    </row>
    <row r="1132" spans="1:2" x14ac:dyDescent="0.25">
      <c r="A1132" s="23">
        <v>30717</v>
      </c>
      <c r="B1132" s="22">
        <v>14.2</v>
      </c>
    </row>
    <row r="1133" spans="1:2" x14ac:dyDescent="0.25">
      <c r="A1133" s="23">
        <v>30718</v>
      </c>
      <c r="B1133" s="22">
        <v>15.5</v>
      </c>
    </row>
    <row r="1134" spans="1:2" x14ac:dyDescent="0.25">
      <c r="A1134" s="23">
        <v>30719</v>
      </c>
      <c r="B1134" s="22">
        <v>18</v>
      </c>
    </row>
    <row r="1135" spans="1:2" x14ac:dyDescent="0.25">
      <c r="A1135" s="23">
        <v>30720</v>
      </c>
      <c r="B1135" s="22">
        <v>15</v>
      </c>
    </row>
    <row r="1136" spans="1:2" x14ac:dyDescent="0.25">
      <c r="A1136" s="23">
        <v>30721</v>
      </c>
      <c r="B1136" s="22">
        <v>15.9</v>
      </c>
    </row>
    <row r="1137" spans="1:2" x14ac:dyDescent="0.25">
      <c r="A1137" s="23">
        <v>30722</v>
      </c>
      <c r="B1137" s="22">
        <v>15.5</v>
      </c>
    </row>
    <row r="1138" spans="1:2" x14ac:dyDescent="0.25">
      <c r="A1138" s="23">
        <v>30723</v>
      </c>
      <c r="B1138" s="22">
        <v>15.8</v>
      </c>
    </row>
    <row r="1139" spans="1:2" x14ac:dyDescent="0.25">
      <c r="A1139" s="23">
        <v>30724</v>
      </c>
      <c r="B1139" s="22">
        <v>16.600000000000001</v>
      </c>
    </row>
    <row r="1140" spans="1:2" x14ac:dyDescent="0.25">
      <c r="A1140" s="23">
        <v>30725</v>
      </c>
      <c r="B1140" s="22">
        <v>13.6</v>
      </c>
    </row>
    <row r="1141" spans="1:2" x14ac:dyDescent="0.25">
      <c r="A1141" s="23">
        <v>30726</v>
      </c>
      <c r="B1141" s="22">
        <v>13.8</v>
      </c>
    </row>
    <row r="1142" spans="1:2" x14ac:dyDescent="0.25">
      <c r="A1142" s="23">
        <v>30727</v>
      </c>
      <c r="B1142" s="22">
        <v>14.6</v>
      </c>
    </row>
    <row r="1143" spans="1:2" x14ac:dyDescent="0.25">
      <c r="A1143" s="23">
        <v>30728</v>
      </c>
      <c r="B1143" s="22">
        <v>15.6</v>
      </c>
    </row>
    <row r="1144" spans="1:2" x14ac:dyDescent="0.25">
      <c r="A1144" s="23">
        <v>30729</v>
      </c>
      <c r="B1144" s="22">
        <v>16.600000000000001</v>
      </c>
    </row>
    <row r="1145" spans="1:2" x14ac:dyDescent="0.25">
      <c r="A1145" s="23">
        <v>30730</v>
      </c>
      <c r="B1145" s="22">
        <v>14.3</v>
      </c>
    </row>
    <row r="1146" spans="1:2" x14ac:dyDescent="0.25">
      <c r="A1146" s="23">
        <v>30731</v>
      </c>
      <c r="B1146" s="22">
        <v>16.3</v>
      </c>
    </row>
    <row r="1147" spans="1:2" x14ac:dyDescent="0.25">
      <c r="A1147" s="23">
        <v>30732</v>
      </c>
      <c r="B1147" s="22">
        <v>18.899999999999999</v>
      </c>
    </row>
    <row r="1148" spans="1:2" x14ac:dyDescent="0.25">
      <c r="A1148" s="23">
        <v>30733</v>
      </c>
      <c r="B1148" s="22">
        <v>18.7</v>
      </c>
    </row>
    <row r="1149" spans="1:2" x14ac:dyDescent="0.25">
      <c r="A1149" s="23">
        <v>30734</v>
      </c>
      <c r="B1149" s="22">
        <v>14.5</v>
      </c>
    </row>
    <row r="1150" spans="1:2" x14ac:dyDescent="0.25">
      <c r="A1150" s="23">
        <v>30735</v>
      </c>
      <c r="B1150" s="22">
        <v>16.5</v>
      </c>
    </row>
    <row r="1151" spans="1:2" x14ac:dyDescent="0.25">
      <c r="A1151" s="23">
        <v>30736</v>
      </c>
      <c r="B1151" s="22">
        <v>14.1</v>
      </c>
    </row>
    <row r="1152" spans="1:2" x14ac:dyDescent="0.25">
      <c r="A1152" s="23">
        <v>30737</v>
      </c>
      <c r="B1152" s="22">
        <v>13.5</v>
      </c>
    </row>
    <row r="1153" spans="1:2" x14ac:dyDescent="0.25">
      <c r="A1153" s="23">
        <v>30738</v>
      </c>
      <c r="B1153" s="22">
        <v>11.7</v>
      </c>
    </row>
    <row r="1154" spans="1:2" x14ac:dyDescent="0.25">
      <c r="A1154" s="23">
        <v>30739</v>
      </c>
      <c r="B1154" s="22">
        <v>15.1</v>
      </c>
    </row>
    <row r="1155" spans="1:2" x14ac:dyDescent="0.25">
      <c r="A1155" s="23">
        <v>30740</v>
      </c>
      <c r="B1155" s="22">
        <v>11.2</v>
      </c>
    </row>
    <row r="1156" spans="1:2" x14ac:dyDescent="0.25">
      <c r="A1156" s="23">
        <v>30741</v>
      </c>
      <c r="B1156" s="22">
        <v>13.5</v>
      </c>
    </row>
    <row r="1157" spans="1:2" x14ac:dyDescent="0.25">
      <c r="A1157" s="23">
        <v>30742</v>
      </c>
      <c r="B1157" s="22">
        <v>12.6</v>
      </c>
    </row>
    <row r="1158" spans="1:2" x14ac:dyDescent="0.25">
      <c r="A1158" s="23">
        <v>30743</v>
      </c>
      <c r="B1158" s="22">
        <v>8.8000000000000007</v>
      </c>
    </row>
    <row r="1159" spans="1:2" x14ac:dyDescent="0.25">
      <c r="A1159" s="23">
        <v>30744</v>
      </c>
      <c r="B1159" s="22">
        <v>10.5</v>
      </c>
    </row>
    <row r="1160" spans="1:2" x14ac:dyDescent="0.25">
      <c r="A1160" s="23">
        <v>30745</v>
      </c>
      <c r="B1160" s="22">
        <v>12.1</v>
      </c>
    </row>
    <row r="1161" spans="1:2" x14ac:dyDescent="0.25">
      <c r="A1161" s="23">
        <v>30746</v>
      </c>
      <c r="B1161" s="22">
        <v>14.5</v>
      </c>
    </row>
    <row r="1162" spans="1:2" x14ac:dyDescent="0.25">
      <c r="A1162" s="23">
        <v>30747</v>
      </c>
      <c r="B1162" s="22">
        <v>19.5</v>
      </c>
    </row>
    <row r="1163" spans="1:2" x14ac:dyDescent="0.25">
      <c r="A1163" s="23">
        <v>30748</v>
      </c>
      <c r="B1163" s="22">
        <v>14</v>
      </c>
    </row>
    <row r="1164" spans="1:2" x14ac:dyDescent="0.25">
      <c r="A1164" s="23">
        <v>30749</v>
      </c>
      <c r="B1164" s="22">
        <v>13.8</v>
      </c>
    </row>
    <row r="1165" spans="1:2" x14ac:dyDescent="0.25">
      <c r="A1165" s="23">
        <v>30750</v>
      </c>
      <c r="B1165" s="22">
        <v>10.5</v>
      </c>
    </row>
    <row r="1166" spans="1:2" x14ac:dyDescent="0.25">
      <c r="A1166" s="23">
        <v>30751</v>
      </c>
      <c r="B1166" s="22">
        <v>13.8</v>
      </c>
    </row>
    <row r="1167" spans="1:2" x14ac:dyDescent="0.25">
      <c r="A1167" s="23">
        <v>30752</v>
      </c>
      <c r="B1167" s="22">
        <v>11.4</v>
      </c>
    </row>
    <row r="1168" spans="1:2" x14ac:dyDescent="0.25">
      <c r="A1168" s="23">
        <v>30753</v>
      </c>
      <c r="B1168" s="22">
        <v>15.6</v>
      </c>
    </row>
    <row r="1169" spans="1:2" x14ac:dyDescent="0.25">
      <c r="A1169" s="23">
        <v>30754</v>
      </c>
      <c r="B1169" s="22">
        <v>11.1</v>
      </c>
    </row>
    <row r="1170" spans="1:2" x14ac:dyDescent="0.25">
      <c r="A1170" s="23">
        <v>30755</v>
      </c>
      <c r="B1170" s="22">
        <v>12.1</v>
      </c>
    </row>
    <row r="1171" spans="1:2" x14ac:dyDescent="0.25">
      <c r="A1171" s="23">
        <v>30756</v>
      </c>
      <c r="B1171" s="22">
        <v>14.2</v>
      </c>
    </row>
    <row r="1172" spans="1:2" x14ac:dyDescent="0.25">
      <c r="A1172" s="23">
        <v>30757</v>
      </c>
      <c r="B1172" s="22">
        <v>10.9</v>
      </c>
    </row>
    <row r="1173" spans="1:2" x14ac:dyDescent="0.25">
      <c r="A1173" s="23">
        <v>30758</v>
      </c>
      <c r="B1173" s="22">
        <v>14.2</v>
      </c>
    </row>
    <row r="1174" spans="1:2" x14ac:dyDescent="0.25">
      <c r="A1174" s="23">
        <v>30759</v>
      </c>
      <c r="B1174" s="22">
        <v>13.8</v>
      </c>
    </row>
    <row r="1175" spans="1:2" x14ac:dyDescent="0.25">
      <c r="A1175" s="23">
        <v>30760</v>
      </c>
      <c r="B1175" s="22">
        <v>15.1</v>
      </c>
    </row>
    <row r="1176" spans="1:2" x14ac:dyDescent="0.25">
      <c r="A1176" s="23">
        <v>30761</v>
      </c>
      <c r="B1176" s="22">
        <v>14</v>
      </c>
    </row>
    <row r="1177" spans="1:2" x14ac:dyDescent="0.25">
      <c r="A1177" s="23">
        <v>30762</v>
      </c>
      <c r="B1177" s="22">
        <v>12.1</v>
      </c>
    </row>
    <row r="1178" spans="1:2" x14ac:dyDescent="0.25">
      <c r="A1178" s="23">
        <v>30763</v>
      </c>
      <c r="B1178" s="22">
        <v>13.8</v>
      </c>
    </row>
    <row r="1179" spans="1:2" x14ac:dyDescent="0.25">
      <c r="A1179" s="23">
        <v>30764</v>
      </c>
      <c r="B1179" s="22">
        <v>16.600000000000001</v>
      </c>
    </row>
    <row r="1180" spans="1:2" x14ac:dyDescent="0.25">
      <c r="A1180" s="23">
        <v>30765</v>
      </c>
      <c r="B1180" s="22">
        <v>17.8</v>
      </c>
    </row>
    <row r="1181" spans="1:2" x14ac:dyDescent="0.25">
      <c r="A1181" s="23">
        <v>30766</v>
      </c>
      <c r="B1181" s="22">
        <v>9.4</v>
      </c>
    </row>
    <row r="1182" spans="1:2" x14ac:dyDescent="0.25">
      <c r="A1182" s="23">
        <v>30767</v>
      </c>
      <c r="B1182" s="22">
        <v>10.199999999999999</v>
      </c>
    </row>
    <row r="1183" spans="1:2" x14ac:dyDescent="0.25">
      <c r="A1183" s="23">
        <v>30768</v>
      </c>
      <c r="B1183" s="22">
        <v>7.4</v>
      </c>
    </row>
    <row r="1184" spans="1:2" x14ac:dyDescent="0.25">
      <c r="A1184" s="23">
        <v>30769</v>
      </c>
      <c r="B1184" s="22">
        <v>8.6999999999999993</v>
      </c>
    </row>
    <row r="1185" spans="1:2" x14ac:dyDescent="0.25">
      <c r="A1185" s="23">
        <v>30770</v>
      </c>
      <c r="B1185" s="22">
        <v>14</v>
      </c>
    </row>
    <row r="1186" spans="1:2" x14ac:dyDescent="0.25">
      <c r="A1186" s="23">
        <v>30771</v>
      </c>
      <c r="B1186" s="22">
        <v>15.3</v>
      </c>
    </row>
    <row r="1187" spans="1:2" x14ac:dyDescent="0.25">
      <c r="A1187" s="23">
        <v>30772</v>
      </c>
      <c r="B1187" s="22">
        <v>11.1</v>
      </c>
    </row>
    <row r="1188" spans="1:2" x14ac:dyDescent="0.25">
      <c r="A1188" s="23">
        <v>30773</v>
      </c>
      <c r="B1188" s="22">
        <v>9.6999999999999993</v>
      </c>
    </row>
    <row r="1189" spans="1:2" x14ac:dyDescent="0.25">
      <c r="A1189" s="23">
        <v>30774</v>
      </c>
      <c r="B1189" s="22">
        <v>10.3</v>
      </c>
    </row>
    <row r="1190" spans="1:2" x14ac:dyDescent="0.25">
      <c r="A1190" s="23">
        <v>30775</v>
      </c>
      <c r="B1190" s="22">
        <v>9.1999999999999993</v>
      </c>
    </row>
    <row r="1191" spans="1:2" x14ac:dyDescent="0.25">
      <c r="A1191" s="23">
        <v>30776</v>
      </c>
      <c r="B1191" s="22">
        <v>8.1999999999999993</v>
      </c>
    </row>
    <row r="1192" spans="1:2" x14ac:dyDescent="0.25">
      <c r="A1192" s="23">
        <v>30777</v>
      </c>
      <c r="B1192" s="22">
        <v>9.6999999999999993</v>
      </c>
    </row>
    <row r="1193" spans="1:2" x14ac:dyDescent="0.25">
      <c r="A1193" s="23">
        <v>30778</v>
      </c>
      <c r="B1193" s="22">
        <v>12.4</v>
      </c>
    </row>
    <row r="1194" spans="1:2" x14ac:dyDescent="0.25">
      <c r="A1194" s="23">
        <v>30779</v>
      </c>
      <c r="B1194" s="22">
        <v>12.5</v>
      </c>
    </row>
    <row r="1195" spans="1:2" x14ac:dyDescent="0.25">
      <c r="A1195" s="23">
        <v>30780</v>
      </c>
      <c r="B1195" s="22">
        <v>9</v>
      </c>
    </row>
    <row r="1196" spans="1:2" x14ac:dyDescent="0.25">
      <c r="A1196" s="23">
        <v>30781</v>
      </c>
      <c r="B1196" s="22">
        <v>9.6999999999999993</v>
      </c>
    </row>
    <row r="1197" spans="1:2" x14ac:dyDescent="0.25">
      <c r="A1197" s="23">
        <v>30782</v>
      </c>
      <c r="B1197" s="22">
        <v>10.1</v>
      </c>
    </row>
    <row r="1198" spans="1:2" x14ac:dyDescent="0.25">
      <c r="A1198" s="23">
        <v>30783</v>
      </c>
      <c r="B1198" s="22">
        <v>11.2</v>
      </c>
    </row>
    <row r="1199" spans="1:2" x14ac:dyDescent="0.25">
      <c r="A1199" s="23">
        <v>30784</v>
      </c>
      <c r="B1199" s="22">
        <v>12</v>
      </c>
    </row>
    <row r="1200" spans="1:2" x14ac:dyDescent="0.25">
      <c r="A1200" s="23">
        <v>30785</v>
      </c>
      <c r="B1200" s="22">
        <v>11.1</v>
      </c>
    </row>
    <row r="1201" spans="1:2" x14ac:dyDescent="0.25">
      <c r="A1201" s="23">
        <v>30786</v>
      </c>
      <c r="B1201" s="22">
        <v>10.8</v>
      </c>
    </row>
    <row r="1202" spans="1:2" x14ac:dyDescent="0.25">
      <c r="A1202" s="23">
        <v>30787</v>
      </c>
      <c r="B1202" s="22">
        <v>12.8</v>
      </c>
    </row>
    <row r="1203" spans="1:2" x14ac:dyDescent="0.25">
      <c r="A1203" s="23">
        <v>30788</v>
      </c>
      <c r="B1203" s="22">
        <v>9.8000000000000007</v>
      </c>
    </row>
    <row r="1204" spans="1:2" x14ac:dyDescent="0.25">
      <c r="A1204" s="23">
        <v>30789</v>
      </c>
      <c r="B1204" s="22">
        <v>13.7</v>
      </c>
    </row>
    <row r="1205" spans="1:2" x14ac:dyDescent="0.25">
      <c r="A1205" s="23">
        <v>30790</v>
      </c>
      <c r="B1205" s="22">
        <v>11</v>
      </c>
    </row>
    <row r="1206" spans="1:2" x14ac:dyDescent="0.25">
      <c r="A1206" s="23">
        <v>30791</v>
      </c>
      <c r="B1206" s="22">
        <v>13.2</v>
      </c>
    </row>
    <row r="1207" spans="1:2" x14ac:dyDescent="0.25">
      <c r="A1207" s="23">
        <v>30792</v>
      </c>
      <c r="B1207" s="22">
        <v>13</v>
      </c>
    </row>
    <row r="1208" spans="1:2" x14ac:dyDescent="0.25">
      <c r="A1208" s="23">
        <v>30793</v>
      </c>
      <c r="B1208" s="22">
        <v>10.199999999999999</v>
      </c>
    </row>
    <row r="1209" spans="1:2" x14ac:dyDescent="0.25">
      <c r="A1209" s="23">
        <v>30794</v>
      </c>
      <c r="B1209" s="22">
        <v>13.2</v>
      </c>
    </row>
    <row r="1210" spans="1:2" x14ac:dyDescent="0.25">
      <c r="A1210" s="23">
        <v>30795</v>
      </c>
      <c r="B1210" s="22">
        <v>9.3000000000000007</v>
      </c>
    </row>
    <row r="1211" spans="1:2" x14ac:dyDescent="0.25">
      <c r="A1211" s="23">
        <v>30796</v>
      </c>
      <c r="B1211" s="22">
        <v>11.1</v>
      </c>
    </row>
    <row r="1212" spans="1:2" x14ac:dyDescent="0.25">
      <c r="A1212" s="23">
        <v>30797</v>
      </c>
      <c r="B1212" s="22">
        <v>10.3</v>
      </c>
    </row>
    <row r="1213" spans="1:2" x14ac:dyDescent="0.25">
      <c r="A1213" s="23">
        <v>30798</v>
      </c>
      <c r="B1213" s="22">
        <v>8.6999999999999993</v>
      </c>
    </row>
    <row r="1214" spans="1:2" x14ac:dyDescent="0.25">
      <c r="A1214" s="23">
        <v>30799</v>
      </c>
      <c r="B1214" s="22">
        <v>11.7</v>
      </c>
    </row>
    <row r="1215" spans="1:2" x14ac:dyDescent="0.25">
      <c r="A1215" s="23">
        <v>30800</v>
      </c>
      <c r="B1215" s="22">
        <v>12.5</v>
      </c>
    </row>
    <row r="1216" spans="1:2" x14ac:dyDescent="0.25">
      <c r="A1216" s="23">
        <v>30801</v>
      </c>
      <c r="B1216" s="22">
        <v>6.5</v>
      </c>
    </row>
    <row r="1217" spans="1:2" x14ac:dyDescent="0.25">
      <c r="A1217" s="23">
        <v>30802</v>
      </c>
      <c r="B1217" s="22">
        <v>9.6</v>
      </c>
    </row>
    <row r="1218" spans="1:2" x14ac:dyDescent="0.25">
      <c r="A1218" s="23">
        <v>30803</v>
      </c>
      <c r="B1218" s="22">
        <v>13.8</v>
      </c>
    </row>
    <row r="1219" spans="1:2" x14ac:dyDescent="0.25">
      <c r="A1219" s="23">
        <v>30804</v>
      </c>
      <c r="B1219" s="22">
        <v>14.7</v>
      </c>
    </row>
    <row r="1220" spans="1:2" x14ac:dyDescent="0.25">
      <c r="A1220" s="23">
        <v>30805</v>
      </c>
      <c r="B1220" s="22">
        <v>9.1</v>
      </c>
    </row>
    <row r="1221" spans="1:2" x14ac:dyDescent="0.25">
      <c r="A1221" s="23">
        <v>30806</v>
      </c>
      <c r="B1221" s="22">
        <v>4.8</v>
      </c>
    </row>
    <row r="1222" spans="1:2" x14ac:dyDescent="0.25">
      <c r="A1222" s="23">
        <v>30807</v>
      </c>
      <c r="B1222" s="22">
        <v>3.3</v>
      </c>
    </row>
    <row r="1223" spans="1:2" x14ac:dyDescent="0.25">
      <c r="A1223" s="23">
        <v>30808</v>
      </c>
      <c r="B1223" s="22">
        <v>3.5</v>
      </c>
    </row>
    <row r="1224" spans="1:2" x14ac:dyDescent="0.25">
      <c r="A1224" s="23">
        <v>30809</v>
      </c>
      <c r="B1224" s="22">
        <v>5.7</v>
      </c>
    </row>
    <row r="1225" spans="1:2" x14ac:dyDescent="0.25">
      <c r="A1225" s="23">
        <v>30810</v>
      </c>
      <c r="B1225" s="22">
        <v>5.5</v>
      </c>
    </row>
    <row r="1226" spans="1:2" x14ac:dyDescent="0.25">
      <c r="A1226" s="23">
        <v>30811</v>
      </c>
      <c r="B1226" s="22">
        <v>7</v>
      </c>
    </row>
    <row r="1227" spans="1:2" x14ac:dyDescent="0.25">
      <c r="A1227" s="23">
        <v>30812</v>
      </c>
      <c r="B1227" s="22">
        <v>9.5</v>
      </c>
    </row>
    <row r="1228" spans="1:2" x14ac:dyDescent="0.25">
      <c r="A1228" s="23">
        <v>30813</v>
      </c>
      <c r="B1228" s="22">
        <v>9.9</v>
      </c>
    </row>
    <row r="1229" spans="1:2" x14ac:dyDescent="0.25">
      <c r="A1229" s="23">
        <v>30814</v>
      </c>
      <c r="B1229" s="22">
        <v>4.9000000000000004</v>
      </c>
    </row>
    <row r="1230" spans="1:2" x14ac:dyDescent="0.25">
      <c r="A1230" s="23">
        <v>30815</v>
      </c>
      <c r="B1230" s="22">
        <v>6.3</v>
      </c>
    </row>
    <row r="1231" spans="1:2" x14ac:dyDescent="0.25">
      <c r="A1231" s="23">
        <v>30816</v>
      </c>
      <c r="B1231" s="22">
        <v>4.8</v>
      </c>
    </row>
    <row r="1232" spans="1:2" x14ac:dyDescent="0.25">
      <c r="A1232" s="23">
        <v>30817</v>
      </c>
      <c r="B1232" s="22">
        <v>6.2</v>
      </c>
    </row>
    <row r="1233" spans="1:2" x14ac:dyDescent="0.25">
      <c r="A1233" s="23">
        <v>30818</v>
      </c>
      <c r="B1233" s="22">
        <v>7.1</v>
      </c>
    </row>
    <row r="1234" spans="1:2" x14ac:dyDescent="0.25">
      <c r="A1234" s="23">
        <v>30819</v>
      </c>
      <c r="B1234" s="22">
        <v>7.5</v>
      </c>
    </row>
    <row r="1235" spans="1:2" x14ac:dyDescent="0.25">
      <c r="A1235" s="23">
        <v>30820</v>
      </c>
      <c r="B1235" s="22">
        <v>9.4</v>
      </c>
    </row>
    <row r="1236" spans="1:2" x14ac:dyDescent="0.25">
      <c r="A1236" s="23">
        <v>30821</v>
      </c>
      <c r="B1236" s="22">
        <v>8.6999999999999993</v>
      </c>
    </row>
    <row r="1237" spans="1:2" x14ac:dyDescent="0.25">
      <c r="A1237" s="23">
        <v>30822</v>
      </c>
      <c r="B1237" s="22">
        <v>9.5</v>
      </c>
    </row>
    <row r="1238" spans="1:2" x14ac:dyDescent="0.25">
      <c r="A1238" s="23">
        <v>30823</v>
      </c>
      <c r="B1238" s="22">
        <v>12.1</v>
      </c>
    </row>
    <row r="1239" spans="1:2" x14ac:dyDescent="0.25">
      <c r="A1239" s="23">
        <v>30824</v>
      </c>
      <c r="B1239" s="22">
        <v>9.5</v>
      </c>
    </row>
    <row r="1240" spans="1:2" x14ac:dyDescent="0.25">
      <c r="A1240" s="23">
        <v>30825</v>
      </c>
      <c r="B1240" s="22">
        <v>9.3000000000000007</v>
      </c>
    </row>
    <row r="1241" spans="1:2" x14ac:dyDescent="0.25">
      <c r="A1241" s="23">
        <v>30826</v>
      </c>
      <c r="B1241" s="22">
        <v>8.5</v>
      </c>
    </row>
    <row r="1242" spans="1:2" x14ac:dyDescent="0.25">
      <c r="A1242" s="23">
        <v>30827</v>
      </c>
      <c r="B1242" s="22">
        <v>8</v>
      </c>
    </row>
    <row r="1243" spans="1:2" x14ac:dyDescent="0.25">
      <c r="A1243" s="23">
        <v>30828</v>
      </c>
      <c r="B1243" s="22">
        <v>9.8000000000000007</v>
      </c>
    </row>
    <row r="1244" spans="1:2" x14ac:dyDescent="0.25">
      <c r="A1244" s="23">
        <v>30829</v>
      </c>
      <c r="B1244" s="22">
        <v>6.2</v>
      </c>
    </row>
    <row r="1245" spans="1:2" x14ac:dyDescent="0.25">
      <c r="A1245" s="23">
        <v>30830</v>
      </c>
      <c r="B1245" s="22">
        <v>7.3</v>
      </c>
    </row>
    <row r="1246" spans="1:2" x14ac:dyDescent="0.25">
      <c r="A1246" s="23">
        <v>30831</v>
      </c>
      <c r="B1246" s="22">
        <v>10.9</v>
      </c>
    </row>
    <row r="1247" spans="1:2" x14ac:dyDescent="0.25">
      <c r="A1247" s="23">
        <v>30832</v>
      </c>
      <c r="B1247" s="22">
        <v>10</v>
      </c>
    </row>
    <row r="1248" spans="1:2" x14ac:dyDescent="0.25">
      <c r="A1248" s="23">
        <v>30833</v>
      </c>
      <c r="B1248" s="22">
        <v>8.6999999999999993</v>
      </c>
    </row>
    <row r="1249" spans="1:2" x14ac:dyDescent="0.25">
      <c r="A1249" s="23">
        <v>30834</v>
      </c>
      <c r="B1249" s="22">
        <v>9</v>
      </c>
    </row>
    <row r="1250" spans="1:2" x14ac:dyDescent="0.25">
      <c r="A1250" s="23">
        <v>30835</v>
      </c>
      <c r="B1250" s="22">
        <v>10.8</v>
      </c>
    </row>
    <row r="1251" spans="1:2" x14ac:dyDescent="0.25">
      <c r="A1251" s="23">
        <v>30836</v>
      </c>
      <c r="B1251" s="22">
        <v>12.4</v>
      </c>
    </row>
    <row r="1252" spans="1:2" x14ac:dyDescent="0.25">
      <c r="A1252" s="23">
        <v>30837</v>
      </c>
      <c r="B1252" s="22">
        <v>7.2</v>
      </c>
    </row>
    <row r="1253" spans="1:2" x14ac:dyDescent="0.25">
      <c r="A1253" s="23">
        <v>30838</v>
      </c>
      <c r="B1253" s="22">
        <v>7.2</v>
      </c>
    </row>
    <row r="1254" spans="1:2" x14ac:dyDescent="0.25">
      <c r="A1254" s="23">
        <v>30839</v>
      </c>
      <c r="B1254" s="22">
        <v>11.1</v>
      </c>
    </row>
    <row r="1255" spans="1:2" x14ac:dyDescent="0.25">
      <c r="A1255" s="23">
        <v>30840</v>
      </c>
      <c r="B1255" s="22">
        <v>9.3000000000000007</v>
      </c>
    </row>
    <row r="1256" spans="1:2" x14ac:dyDescent="0.25">
      <c r="A1256" s="23">
        <v>30841</v>
      </c>
      <c r="B1256" s="22">
        <v>10.1</v>
      </c>
    </row>
    <row r="1257" spans="1:2" x14ac:dyDescent="0.25">
      <c r="A1257" s="23">
        <v>30842</v>
      </c>
      <c r="B1257" s="22">
        <v>3.9</v>
      </c>
    </row>
    <row r="1258" spans="1:2" x14ac:dyDescent="0.25">
      <c r="A1258" s="23">
        <v>30843</v>
      </c>
      <c r="B1258" s="22">
        <v>5</v>
      </c>
    </row>
    <row r="1259" spans="1:2" x14ac:dyDescent="0.25">
      <c r="A1259" s="23">
        <v>30844</v>
      </c>
      <c r="B1259" s="22">
        <v>8.1999999999999993</v>
      </c>
    </row>
    <row r="1260" spans="1:2" x14ac:dyDescent="0.25">
      <c r="A1260" s="23">
        <v>30845</v>
      </c>
      <c r="B1260" s="22">
        <v>2.8</v>
      </c>
    </row>
    <row r="1261" spans="1:2" x14ac:dyDescent="0.25">
      <c r="A1261" s="23">
        <v>30846</v>
      </c>
      <c r="B1261" s="22">
        <v>4.3</v>
      </c>
    </row>
    <row r="1262" spans="1:2" x14ac:dyDescent="0.25">
      <c r="A1262" s="23">
        <v>30847</v>
      </c>
      <c r="B1262" s="22">
        <v>8.1</v>
      </c>
    </row>
    <row r="1263" spans="1:2" x14ac:dyDescent="0.25">
      <c r="A1263" s="23">
        <v>30848</v>
      </c>
      <c r="B1263" s="22">
        <v>11.1</v>
      </c>
    </row>
    <row r="1264" spans="1:2" x14ac:dyDescent="0.25">
      <c r="A1264" s="23">
        <v>30849</v>
      </c>
      <c r="B1264" s="22">
        <v>4.7</v>
      </c>
    </row>
    <row r="1265" spans="1:2" x14ac:dyDescent="0.25">
      <c r="A1265" s="23">
        <v>30850</v>
      </c>
      <c r="B1265" s="22">
        <v>5.3</v>
      </c>
    </row>
    <row r="1266" spans="1:2" x14ac:dyDescent="0.25">
      <c r="A1266" s="23">
        <v>30851</v>
      </c>
      <c r="B1266" s="22">
        <v>10</v>
      </c>
    </row>
    <row r="1267" spans="1:2" x14ac:dyDescent="0.25">
      <c r="A1267" s="23">
        <v>30852</v>
      </c>
      <c r="B1267" s="22">
        <v>5.6</v>
      </c>
    </row>
    <row r="1268" spans="1:2" x14ac:dyDescent="0.25">
      <c r="A1268" s="23">
        <v>30853</v>
      </c>
      <c r="B1268" s="22">
        <v>2.2000000000000002</v>
      </c>
    </row>
    <row r="1269" spans="1:2" x14ac:dyDescent="0.25">
      <c r="A1269" s="23">
        <v>30854</v>
      </c>
      <c r="B1269" s="22">
        <v>7.1</v>
      </c>
    </row>
    <row r="1270" spans="1:2" x14ac:dyDescent="0.25">
      <c r="A1270" s="23">
        <v>30855</v>
      </c>
      <c r="B1270" s="22">
        <v>8.3000000000000007</v>
      </c>
    </row>
    <row r="1271" spans="1:2" x14ac:dyDescent="0.25">
      <c r="A1271" s="23">
        <v>30856</v>
      </c>
      <c r="B1271" s="22">
        <v>8.6</v>
      </c>
    </row>
    <row r="1272" spans="1:2" x14ac:dyDescent="0.25">
      <c r="A1272" s="23">
        <v>30857</v>
      </c>
      <c r="B1272" s="22">
        <v>10.1</v>
      </c>
    </row>
    <row r="1273" spans="1:2" x14ac:dyDescent="0.25">
      <c r="A1273" s="23">
        <v>30858</v>
      </c>
      <c r="B1273" s="22">
        <v>8.3000000000000007</v>
      </c>
    </row>
    <row r="1274" spans="1:2" x14ac:dyDescent="0.25">
      <c r="A1274" s="23">
        <v>30859</v>
      </c>
      <c r="B1274" s="22">
        <v>7.2</v>
      </c>
    </row>
    <row r="1275" spans="1:2" x14ac:dyDescent="0.25">
      <c r="A1275" s="23">
        <v>30860</v>
      </c>
      <c r="B1275" s="22">
        <v>7.7</v>
      </c>
    </row>
    <row r="1276" spans="1:2" x14ac:dyDescent="0.25">
      <c r="A1276" s="23">
        <v>30861</v>
      </c>
      <c r="B1276" s="22">
        <v>7.8</v>
      </c>
    </row>
    <row r="1277" spans="1:2" x14ac:dyDescent="0.25">
      <c r="A1277" s="23">
        <v>30862</v>
      </c>
      <c r="B1277" s="22">
        <v>9.1</v>
      </c>
    </row>
    <row r="1278" spans="1:2" x14ac:dyDescent="0.25">
      <c r="A1278" s="23">
        <v>30863</v>
      </c>
      <c r="B1278" s="22">
        <v>9.4</v>
      </c>
    </row>
    <row r="1279" spans="1:2" x14ac:dyDescent="0.25">
      <c r="A1279" s="23">
        <v>30864</v>
      </c>
      <c r="B1279" s="22">
        <v>7.8</v>
      </c>
    </row>
    <row r="1280" spans="1:2" x14ac:dyDescent="0.25">
      <c r="A1280" s="23">
        <v>30865</v>
      </c>
      <c r="B1280" s="22">
        <v>2.6</v>
      </c>
    </row>
    <row r="1281" spans="1:2" x14ac:dyDescent="0.25">
      <c r="A1281" s="23">
        <v>30866</v>
      </c>
      <c r="B1281" s="22">
        <v>2.4</v>
      </c>
    </row>
    <row r="1282" spans="1:2" x14ac:dyDescent="0.25">
      <c r="A1282" s="23">
        <v>30867</v>
      </c>
      <c r="B1282" s="22">
        <v>3.9</v>
      </c>
    </row>
    <row r="1283" spans="1:2" x14ac:dyDescent="0.25">
      <c r="A1283" s="23">
        <v>30868</v>
      </c>
      <c r="B1283" s="22">
        <v>1.3</v>
      </c>
    </row>
    <row r="1284" spans="1:2" x14ac:dyDescent="0.25">
      <c r="A1284" s="23">
        <v>30869</v>
      </c>
      <c r="B1284" s="22">
        <v>2.1</v>
      </c>
    </row>
    <row r="1285" spans="1:2" x14ac:dyDescent="0.25">
      <c r="A1285" s="23">
        <v>30870</v>
      </c>
      <c r="B1285" s="22">
        <v>7.4</v>
      </c>
    </row>
    <row r="1286" spans="1:2" x14ac:dyDescent="0.25">
      <c r="A1286" s="23">
        <v>30871</v>
      </c>
      <c r="B1286" s="22">
        <v>7.2</v>
      </c>
    </row>
    <row r="1287" spans="1:2" x14ac:dyDescent="0.25">
      <c r="A1287" s="23">
        <v>30872</v>
      </c>
      <c r="B1287" s="22">
        <v>8.8000000000000007</v>
      </c>
    </row>
    <row r="1288" spans="1:2" x14ac:dyDescent="0.25">
      <c r="A1288" s="23">
        <v>30873</v>
      </c>
      <c r="B1288" s="22">
        <v>8.9</v>
      </c>
    </row>
    <row r="1289" spans="1:2" x14ac:dyDescent="0.25">
      <c r="A1289" s="23">
        <v>30874</v>
      </c>
      <c r="B1289" s="22">
        <v>8.8000000000000007</v>
      </c>
    </row>
    <row r="1290" spans="1:2" x14ac:dyDescent="0.25">
      <c r="A1290" s="23">
        <v>30875</v>
      </c>
      <c r="B1290" s="22">
        <v>8</v>
      </c>
    </row>
    <row r="1291" spans="1:2" x14ac:dyDescent="0.25">
      <c r="A1291" s="23">
        <v>30876</v>
      </c>
      <c r="B1291" s="22">
        <v>0.7</v>
      </c>
    </row>
    <row r="1292" spans="1:2" x14ac:dyDescent="0.25">
      <c r="A1292" s="23">
        <v>30877</v>
      </c>
      <c r="B1292" s="22">
        <v>0.8</v>
      </c>
    </row>
    <row r="1293" spans="1:2" x14ac:dyDescent="0.25">
      <c r="A1293" s="23">
        <v>30878</v>
      </c>
      <c r="B1293" s="22">
        <v>0.9</v>
      </c>
    </row>
    <row r="1294" spans="1:2" x14ac:dyDescent="0.25">
      <c r="A1294" s="23">
        <v>30879</v>
      </c>
      <c r="B1294" s="22">
        <v>7.8</v>
      </c>
    </row>
    <row r="1295" spans="1:2" x14ac:dyDescent="0.25">
      <c r="A1295" s="23">
        <v>30880</v>
      </c>
      <c r="B1295" s="22">
        <v>7.2</v>
      </c>
    </row>
    <row r="1296" spans="1:2" x14ac:dyDescent="0.25">
      <c r="A1296" s="23">
        <v>30881</v>
      </c>
      <c r="B1296" s="22">
        <v>8</v>
      </c>
    </row>
    <row r="1297" spans="1:2" x14ac:dyDescent="0.25">
      <c r="A1297" s="23">
        <v>30882</v>
      </c>
      <c r="B1297" s="22">
        <v>4.5999999999999996</v>
      </c>
    </row>
    <row r="1298" spans="1:2" x14ac:dyDescent="0.25">
      <c r="A1298" s="23">
        <v>30883</v>
      </c>
      <c r="B1298" s="22">
        <v>5.2</v>
      </c>
    </row>
    <row r="1299" spans="1:2" x14ac:dyDescent="0.25">
      <c r="A1299" s="23">
        <v>30884</v>
      </c>
      <c r="B1299" s="22">
        <v>5.8</v>
      </c>
    </row>
    <row r="1300" spans="1:2" x14ac:dyDescent="0.25">
      <c r="A1300" s="23">
        <v>30885</v>
      </c>
      <c r="B1300" s="22">
        <v>6.8</v>
      </c>
    </row>
    <row r="1301" spans="1:2" x14ac:dyDescent="0.25">
      <c r="A1301" s="23">
        <v>30886</v>
      </c>
      <c r="B1301" s="22">
        <v>8.1</v>
      </c>
    </row>
    <row r="1302" spans="1:2" x14ac:dyDescent="0.25">
      <c r="A1302" s="23">
        <v>30887</v>
      </c>
      <c r="B1302" s="22">
        <v>7.5</v>
      </c>
    </row>
    <row r="1303" spans="1:2" x14ac:dyDescent="0.25">
      <c r="A1303" s="23">
        <v>30888</v>
      </c>
      <c r="B1303" s="22">
        <v>5.4</v>
      </c>
    </row>
    <row r="1304" spans="1:2" x14ac:dyDescent="0.25">
      <c r="A1304" s="23">
        <v>30889</v>
      </c>
      <c r="B1304" s="22">
        <v>4.5999999999999996</v>
      </c>
    </row>
    <row r="1305" spans="1:2" x14ac:dyDescent="0.25">
      <c r="A1305" s="23">
        <v>30890</v>
      </c>
      <c r="B1305" s="22">
        <v>6.4</v>
      </c>
    </row>
    <row r="1306" spans="1:2" x14ac:dyDescent="0.25">
      <c r="A1306" s="23">
        <v>30891</v>
      </c>
      <c r="B1306" s="22">
        <v>9.6999999999999993</v>
      </c>
    </row>
    <row r="1307" spans="1:2" x14ac:dyDescent="0.25">
      <c r="A1307" s="23">
        <v>30892</v>
      </c>
      <c r="B1307" s="22">
        <v>7</v>
      </c>
    </row>
    <row r="1308" spans="1:2" x14ac:dyDescent="0.25">
      <c r="A1308" s="23">
        <v>30893</v>
      </c>
      <c r="B1308" s="22">
        <v>10</v>
      </c>
    </row>
    <row r="1309" spans="1:2" x14ac:dyDescent="0.25">
      <c r="A1309" s="23">
        <v>30894</v>
      </c>
      <c r="B1309" s="22">
        <v>10.6</v>
      </c>
    </row>
    <row r="1310" spans="1:2" x14ac:dyDescent="0.25">
      <c r="A1310" s="23">
        <v>30895</v>
      </c>
      <c r="B1310" s="22">
        <v>11.5</v>
      </c>
    </row>
    <row r="1311" spans="1:2" x14ac:dyDescent="0.25">
      <c r="A1311" s="23">
        <v>30896</v>
      </c>
      <c r="B1311" s="22">
        <v>10.199999999999999</v>
      </c>
    </row>
    <row r="1312" spans="1:2" x14ac:dyDescent="0.25">
      <c r="A1312" s="23">
        <v>30897</v>
      </c>
      <c r="B1312" s="22">
        <v>11.1</v>
      </c>
    </row>
    <row r="1313" spans="1:2" x14ac:dyDescent="0.25">
      <c r="A1313" s="23">
        <v>30898</v>
      </c>
      <c r="B1313" s="22">
        <v>11</v>
      </c>
    </row>
    <row r="1314" spans="1:2" x14ac:dyDescent="0.25">
      <c r="A1314" s="23">
        <v>30899</v>
      </c>
      <c r="B1314" s="22">
        <v>8.9</v>
      </c>
    </row>
    <row r="1315" spans="1:2" x14ac:dyDescent="0.25">
      <c r="A1315" s="23">
        <v>30900</v>
      </c>
      <c r="B1315" s="22">
        <v>9.9</v>
      </c>
    </row>
    <row r="1316" spans="1:2" x14ac:dyDescent="0.25">
      <c r="A1316" s="23">
        <v>30901</v>
      </c>
      <c r="B1316" s="22">
        <v>11.7</v>
      </c>
    </row>
    <row r="1317" spans="1:2" x14ac:dyDescent="0.25">
      <c r="A1317" s="23">
        <v>30902</v>
      </c>
      <c r="B1317" s="22">
        <v>11.6</v>
      </c>
    </row>
    <row r="1318" spans="1:2" x14ac:dyDescent="0.25">
      <c r="A1318" s="23">
        <v>30903</v>
      </c>
      <c r="B1318" s="22">
        <v>9</v>
      </c>
    </row>
    <row r="1319" spans="1:2" x14ac:dyDescent="0.25">
      <c r="A1319" s="23">
        <v>30904</v>
      </c>
      <c r="B1319" s="22">
        <v>6.3</v>
      </c>
    </row>
    <row r="1320" spans="1:2" x14ac:dyDescent="0.25">
      <c r="A1320" s="23">
        <v>30905</v>
      </c>
      <c r="B1320" s="22">
        <v>8.6999999999999993</v>
      </c>
    </row>
    <row r="1321" spans="1:2" x14ac:dyDescent="0.25">
      <c r="A1321" s="23">
        <v>30906</v>
      </c>
      <c r="B1321" s="22">
        <v>8.5</v>
      </c>
    </row>
    <row r="1322" spans="1:2" x14ac:dyDescent="0.25">
      <c r="A1322" s="23">
        <v>30907</v>
      </c>
      <c r="B1322" s="22">
        <v>8.5</v>
      </c>
    </row>
    <row r="1323" spans="1:2" x14ac:dyDescent="0.25">
      <c r="A1323" s="23">
        <v>30908</v>
      </c>
      <c r="B1323" s="22">
        <v>8</v>
      </c>
    </row>
    <row r="1324" spans="1:2" x14ac:dyDescent="0.25">
      <c r="A1324" s="23">
        <v>30909</v>
      </c>
      <c r="B1324" s="22">
        <v>6</v>
      </c>
    </row>
    <row r="1325" spans="1:2" x14ac:dyDescent="0.25">
      <c r="A1325" s="23">
        <v>30910</v>
      </c>
      <c r="B1325" s="22">
        <v>8</v>
      </c>
    </row>
    <row r="1326" spans="1:2" x14ac:dyDescent="0.25">
      <c r="A1326" s="23">
        <v>30911</v>
      </c>
      <c r="B1326" s="22">
        <v>8.5</v>
      </c>
    </row>
    <row r="1327" spans="1:2" x14ac:dyDescent="0.25">
      <c r="A1327" s="23">
        <v>30912</v>
      </c>
      <c r="B1327" s="22">
        <v>7.7</v>
      </c>
    </row>
    <row r="1328" spans="1:2" x14ac:dyDescent="0.25">
      <c r="A1328" s="23">
        <v>30913</v>
      </c>
      <c r="B1328" s="22">
        <v>8.4</v>
      </c>
    </row>
    <row r="1329" spans="1:2" x14ac:dyDescent="0.25">
      <c r="A1329" s="23">
        <v>30914</v>
      </c>
      <c r="B1329" s="22">
        <v>9</v>
      </c>
    </row>
    <row r="1330" spans="1:2" x14ac:dyDescent="0.25">
      <c r="A1330" s="23">
        <v>30915</v>
      </c>
      <c r="B1330" s="22">
        <v>8.3000000000000007</v>
      </c>
    </row>
    <row r="1331" spans="1:2" x14ac:dyDescent="0.25">
      <c r="A1331" s="23">
        <v>30916</v>
      </c>
      <c r="B1331" s="22">
        <v>6.8</v>
      </c>
    </row>
    <row r="1332" spans="1:2" x14ac:dyDescent="0.25">
      <c r="A1332" s="23">
        <v>30917</v>
      </c>
      <c r="B1332" s="22">
        <v>9.3000000000000007</v>
      </c>
    </row>
    <row r="1333" spans="1:2" x14ac:dyDescent="0.25">
      <c r="A1333" s="23">
        <v>30918</v>
      </c>
      <c r="B1333" s="22">
        <v>6.7</v>
      </c>
    </row>
    <row r="1334" spans="1:2" x14ac:dyDescent="0.25">
      <c r="A1334" s="23">
        <v>30919</v>
      </c>
      <c r="B1334" s="22">
        <v>9</v>
      </c>
    </row>
    <row r="1335" spans="1:2" x14ac:dyDescent="0.25">
      <c r="A1335" s="23">
        <v>30920</v>
      </c>
      <c r="B1335" s="22">
        <v>7.3</v>
      </c>
    </row>
    <row r="1336" spans="1:2" x14ac:dyDescent="0.25">
      <c r="A1336" s="23">
        <v>30921</v>
      </c>
      <c r="B1336" s="22">
        <v>6.3</v>
      </c>
    </row>
    <row r="1337" spans="1:2" x14ac:dyDescent="0.25">
      <c r="A1337" s="23">
        <v>30922</v>
      </c>
      <c r="B1337" s="22">
        <v>7.9</v>
      </c>
    </row>
    <row r="1338" spans="1:2" x14ac:dyDescent="0.25">
      <c r="A1338" s="23">
        <v>30923</v>
      </c>
      <c r="B1338" s="22">
        <v>5.2</v>
      </c>
    </row>
    <row r="1339" spans="1:2" x14ac:dyDescent="0.25">
      <c r="A1339" s="23">
        <v>30924</v>
      </c>
      <c r="B1339" s="22">
        <v>9</v>
      </c>
    </row>
    <row r="1340" spans="1:2" x14ac:dyDescent="0.25">
      <c r="A1340" s="23">
        <v>30925</v>
      </c>
      <c r="B1340" s="22">
        <v>11.3</v>
      </c>
    </row>
    <row r="1341" spans="1:2" x14ac:dyDescent="0.25">
      <c r="A1341" s="23">
        <v>30926</v>
      </c>
      <c r="B1341" s="22">
        <v>9.1999999999999993</v>
      </c>
    </row>
    <row r="1342" spans="1:2" x14ac:dyDescent="0.25">
      <c r="A1342" s="23">
        <v>30927</v>
      </c>
      <c r="B1342" s="22">
        <v>11.3</v>
      </c>
    </row>
    <row r="1343" spans="1:2" x14ac:dyDescent="0.25">
      <c r="A1343" s="23">
        <v>30928</v>
      </c>
      <c r="B1343" s="22">
        <v>7</v>
      </c>
    </row>
    <row r="1344" spans="1:2" x14ac:dyDescent="0.25">
      <c r="A1344" s="23">
        <v>30929</v>
      </c>
      <c r="B1344" s="22">
        <v>8</v>
      </c>
    </row>
    <row r="1345" spans="1:2" x14ac:dyDescent="0.25">
      <c r="A1345" s="23">
        <v>30930</v>
      </c>
      <c r="B1345" s="22">
        <v>4.5999999999999996</v>
      </c>
    </row>
    <row r="1346" spans="1:2" x14ac:dyDescent="0.25">
      <c r="A1346" s="23">
        <v>30931</v>
      </c>
      <c r="B1346" s="22">
        <v>8.5</v>
      </c>
    </row>
    <row r="1347" spans="1:2" x14ac:dyDescent="0.25">
      <c r="A1347" s="23">
        <v>30932</v>
      </c>
      <c r="B1347" s="22">
        <v>9.5</v>
      </c>
    </row>
    <row r="1348" spans="1:2" x14ac:dyDescent="0.25">
      <c r="A1348" s="23">
        <v>30933</v>
      </c>
      <c r="B1348" s="22">
        <v>9.4</v>
      </c>
    </row>
    <row r="1349" spans="1:2" x14ac:dyDescent="0.25">
      <c r="A1349" s="23">
        <v>30934</v>
      </c>
      <c r="B1349" s="22">
        <v>10.5</v>
      </c>
    </row>
    <row r="1350" spans="1:2" x14ac:dyDescent="0.25">
      <c r="A1350" s="23">
        <v>30935</v>
      </c>
      <c r="B1350" s="22">
        <v>9.6999999999999993</v>
      </c>
    </row>
    <row r="1351" spans="1:2" x14ac:dyDescent="0.25">
      <c r="A1351" s="23">
        <v>30936</v>
      </c>
      <c r="B1351" s="22">
        <v>4.9000000000000004</v>
      </c>
    </row>
    <row r="1352" spans="1:2" x14ac:dyDescent="0.25">
      <c r="A1352" s="23">
        <v>30937</v>
      </c>
      <c r="B1352" s="22">
        <v>8</v>
      </c>
    </row>
    <row r="1353" spans="1:2" x14ac:dyDescent="0.25">
      <c r="A1353" s="23">
        <v>30938</v>
      </c>
      <c r="B1353" s="22">
        <v>5.8</v>
      </c>
    </row>
    <row r="1354" spans="1:2" x14ac:dyDescent="0.25">
      <c r="A1354" s="23">
        <v>30939</v>
      </c>
      <c r="B1354" s="22">
        <v>5.5</v>
      </c>
    </row>
    <row r="1355" spans="1:2" x14ac:dyDescent="0.25">
      <c r="A1355" s="23">
        <v>30940</v>
      </c>
      <c r="B1355" s="22">
        <v>10.9</v>
      </c>
    </row>
    <row r="1356" spans="1:2" x14ac:dyDescent="0.25">
      <c r="A1356" s="23">
        <v>30941</v>
      </c>
      <c r="B1356" s="22">
        <v>11.7</v>
      </c>
    </row>
    <row r="1357" spans="1:2" x14ac:dyDescent="0.25">
      <c r="A1357" s="23">
        <v>30942</v>
      </c>
      <c r="B1357" s="22">
        <v>9.1999999999999993</v>
      </c>
    </row>
    <row r="1358" spans="1:2" x14ac:dyDescent="0.25">
      <c r="A1358" s="23">
        <v>30943</v>
      </c>
      <c r="B1358" s="22">
        <v>8.9</v>
      </c>
    </row>
    <row r="1359" spans="1:2" x14ac:dyDescent="0.25">
      <c r="A1359" s="23">
        <v>30944</v>
      </c>
      <c r="B1359" s="22">
        <v>11.3</v>
      </c>
    </row>
    <row r="1360" spans="1:2" x14ac:dyDescent="0.25">
      <c r="A1360" s="23">
        <v>30945</v>
      </c>
      <c r="B1360" s="22">
        <v>8.6</v>
      </c>
    </row>
    <row r="1361" spans="1:2" x14ac:dyDescent="0.25">
      <c r="A1361" s="23">
        <v>30946</v>
      </c>
      <c r="B1361" s="22">
        <v>6.2</v>
      </c>
    </row>
    <row r="1362" spans="1:2" x14ac:dyDescent="0.25">
      <c r="A1362" s="23">
        <v>30947</v>
      </c>
      <c r="B1362" s="22">
        <v>6.6</v>
      </c>
    </row>
    <row r="1363" spans="1:2" x14ac:dyDescent="0.25">
      <c r="A1363" s="23">
        <v>30948</v>
      </c>
      <c r="B1363" s="22">
        <v>9.1</v>
      </c>
    </row>
    <row r="1364" spans="1:2" x14ac:dyDescent="0.25">
      <c r="A1364" s="23">
        <v>30949</v>
      </c>
      <c r="B1364" s="22">
        <v>6.1</v>
      </c>
    </row>
    <row r="1365" spans="1:2" x14ac:dyDescent="0.25">
      <c r="A1365" s="23">
        <v>30950</v>
      </c>
      <c r="B1365" s="22">
        <v>7.5</v>
      </c>
    </row>
    <row r="1366" spans="1:2" x14ac:dyDescent="0.25">
      <c r="A1366" s="23">
        <v>30951</v>
      </c>
      <c r="B1366" s="22">
        <v>10.7</v>
      </c>
    </row>
    <row r="1367" spans="1:2" x14ac:dyDescent="0.25">
      <c r="A1367" s="23">
        <v>30952</v>
      </c>
      <c r="B1367" s="22">
        <v>6.3</v>
      </c>
    </row>
    <row r="1368" spans="1:2" x14ac:dyDescent="0.25">
      <c r="A1368" s="23">
        <v>30953</v>
      </c>
      <c r="B1368" s="22">
        <v>5.5</v>
      </c>
    </row>
    <row r="1369" spans="1:2" x14ac:dyDescent="0.25">
      <c r="A1369" s="23">
        <v>30954</v>
      </c>
      <c r="B1369" s="22">
        <v>6.7</v>
      </c>
    </row>
    <row r="1370" spans="1:2" x14ac:dyDescent="0.25">
      <c r="A1370" s="23">
        <v>30955</v>
      </c>
      <c r="B1370" s="22">
        <v>4.2</v>
      </c>
    </row>
    <row r="1371" spans="1:2" x14ac:dyDescent="0.25">
      <c r="A1371" s="23">
        <v>30956</v>
      </c>
      <c r="B1371" s="22">
        <v>11.3</v>
      </c>
    </row>
    <row r="1372" spans="1:2" x14ac:dyDescent="0.25">
      <c r="A1372" s="23">
        <v>30957</v>
      </c>
      <c r="B1372" s="22">
        <v>16.3</v>
      </c>
    </row>
    <row r="1373" spans="1:2" x14ac:dyDescent="0.25">
      <c r="A1373" s="23">
        <v>30958</v>
      </c>
      <c r="B1373" s="22">
        <v>10.5</v>
      </c>
    </row>
    <row r="1374" spans="1:2" x14ac:dyDescent="0.25">
      <c r="A1374" s="23">
        <v>30959</v>
      </c>
      <c r="B1374" s="22">
        <v>10.3</v>
      </c>
    </row>
    <row r="1375" spans="1:2" x14ac:dyDescent="0.25">
      <c r="A1375" s="23">
        <v>30960</v>
      </c>
      <c r="B1375" s="22">
        <v>7.9</v>
      </c>
    </row>
    <row r="1376" spans="1:2" x14ac:dyDescent="0.25">
      <c r="A1376" s="23">
        <v>30961</v>
      </c>
      <c r="B1376" s="22">
        <v>7.7</v>
      </c>
    </row>
    <row r="1377" spans="1:2" x14ac:dyDescent="0.25">
      <c r="A1377" s="23">
        <v>30962</v>
      </c>
      <c r="B1377" s="22">
        <v>16</v>
      </c>
    </row>
    <row r="1378" spans="1:2" x14ac:dyDescent="0.25">
      <c r="A1378" s="23">
        <v>30963</v>
      </c>
      <c r="B1378" s="22">
        <v>14.6</v>
      </c>
    </row>
    <row r="1379" spans="1:2" x14ac:dyDescent="0.25">
      <c r="A1379" s="23">
        <v>30964</v>
      </c>
      <c r="B1379" s="22">
        <v>12.5</v>
      </c>
    </row>
    <row r="1380" spans="1:2" x14ac:dyDescent="0.25">
      <c r="A1380" s="23">
        <v>30965</v>
      </c>
      <c r="B1380" s="22">
        <v>8.1</v>
      </c>
    </row>
    <row r="1381" spans="1:2" x14ac:dyDescent="0.25">
      <c r="A1381" s="23">
        <v>30966</v>
      </c>
      <c r="B1381" s="22">
        <v>12.2</v>
      </c>
    </row>
    <row r="1382" spans="1:2" x14ac:dyDescent="0.25">
      <c r="A1382" s="23">
        <v>30967</v>
      </c>
      <c r="B1382" s="22">
        <v>17.2</v>
      </c>
    </row>
    <row r="1383" spans="1:2" x14ac:dyDescent="0.25">
      <c r="A1383" s="23">
        <v>30968</v>
      </c>
      <c r="B1383" s="22">
        <v>9.4</v>
      </c>
    </row>
    <row r="1384" spans="1:2" x14ac:dyDescent="0.25">
      <c r="A1384" s="23">
        <v>30969</v>
      </c>
      <c r="B1384" s="22">
        <v>8.6999999999999993</v>
      </c>
    </row>
    <row r="1385" spans="1:2" x14ac:dyDescent="0.25">
      <c r="A1385" s="23">
        <v>30970</v>
      </c>
      <c r="B1385" s="22">
        <v>5.9</v>
      </c>
    </row>
    <row r="1386" spans="1:2" x14ac:dyDescent="0.25">
      <c r="A1386" s="23">
        <v>30971</v>
      </c>
      <c r="B1386" s="22">
        <v>4.8</v>
      </c>
    </row>
    <row r="1387" spans="1:2" x14ac:dyDescent="0.25">
      <c r="A1387" s="23">
        <v>30972</v>
      </c>
      <c r="B1387" s="22">
        <v>7.4</v>
      </c>
    </row>
    <row r="1388" spans="1:2" x14ac:dyDescent="0.25">
      <c r="A1388" s="23">
        <v>30973</v>
      </c>
      <c r="B1388" s="22">
        <v>9.4</v>
      </c>
    </row>
    <row r="1389" spans="1:2" x14ac:dyDescent="0.25">
      <c r="A1389" s="23">
        <v>30974</v>
      </c>
      <c r="B1389" s="22">
        <v>9.6999999999999993</v>
      </c>
    </row>
    <row r="1390" spans="1:2" x14ac:dyDescent="0.25">
      <c r="A1390" s="23">
        <v>30975</v>
      </c>
      <c r="B1390" s="22">
        <v>9.9</v>
      </c>
    </row>
    <row r="1391" spans="1:2" x14ac:dyDescent="0.25">
      <c r="A1391" s="23">
        <v>30976</v>
      </c>
      <c r="B1391" s="22">
        <v>6.5</v>
      </c>
    </row>
    <row r="1392" spans="1:2" x14ac:dyDescent="0.25">
      <c r="A1392" s="23">
        <v>30977</v>
      </c>
      <c r="B1392" s="22">
        <v>9.8000000000000007</v>
      </c>
    </row>
    <row r="1393" spans="1:2" x14ac:dyDescent="0.25">
      <c r="A1393" s="23">
        <v>30978</v>
      </c>
      <c r="B1393" s="22">
        <v>18.2</v>
      </c>
    </row>
    <row r="1394" spans="1:2" x14ac:dyDescent="0.25">
      <c r="A1394" s="23">
        <v>30979</v>
      </c>
      <c r="B1394" s="22">
        <v>11.3</v>
      </c>
    </row>
    <row r="1395" spans="1:2" x14ac:dyDescent="0.25">
      <c r="A1395" s="23">
        <v>30980</v>
      </c>
      <c r="B1395" s="22">
        <v>9.1</v>
      </c>
    </row>
    <row r="1396" spans="1:2" x14ac:dyDescent="0.25">
      <c r="A1396" s="23">
        <v>30981</v>
      </c>
      <c r="B1396" s="22">
        <v>9.6</v>
      </c>
    </row>
    <row r="1397" spans="1:2" x14ac:dyDescent="0.25">
      <c r="A1397" s="23">
        <v>30982</v>
      </c>
      <c r="B1397" s="22">
        <v>13.5</v>
      </c>
    </row>
    <row r="1398" spans="1:2" x14ac:dyDescent="0.25">
      <c r="A1398" s="23">
        <v>30983</v>
      </c>
      <c r="B1398" s="22">
        <v>10.7</v>
      </c>
    </row>
    <row r="1399" spans="1:2" x14ac:dyDescent="0.25">
      <c r="A1399" s="23">
        <v>30984</v>
      </c>
      <c r="B1399" s="22">
        <v>10</v>
      </c>
    </row>
    <row r="1400" spans="1:2" x14ac:dyDescent="0.25">
      <c r="A1400" s="23">
        <v>30985</v>
      </c>
      <c r="B1400" s="22">
        <v>8.5</v>
      </c>
    </row>
    <row r="1401" spans="1:2" x14ac:dyDescent="0.25">
      <c r="A1401" s="23">
        <v>30986</v>
      </c>
      <c r="B1401" s="22">
        <v>12.6</v>
      </c>
    </row>
    <row r="1402" spans="1:2" x14ac:dyDescent="0.25">
      <c r="A1402" s="23">
        <v>30987</v>
      </c>
      <c r="B1402" s="22">
        <v>16.600000000000001</v>
      </c>
    </row>
    <row r="1403" spans="1:2" x14ac:dyDescent="0.25">
      <c r="A1403" s="23">
        <v>30988</v>
      </c>
      <c r="B1403" s="22">
        <v>11.6</v>
      </c>
    </row>
    <row r="1404" spans="1:2" x14ac:dyDescent="0.25">
      <c r="A1404" s="23">
        <v>30989</v>
      </c>
      <c r="B1404" s="22">
        <v>12.2</v>
      </c>
    </row>
    <row r="1405" spans="1:2" x14ac:dyDescent="0.25">
      <c r="A1405" s="23">
        <v>30990</v>
      </c>
      <c r="B1405" s="22">
        <v>11.2</v>
      </c>
    </row>
    <row r="1406" spans="1:2" x14ac:dyDescent="0.25">
      <c r="A1406" s="23">
        <v>30991</v>
      </c>
      <c r="B1406" s="22">
        <v>9.1999999999999993</v>
      </c>
    </row>
    <row r="1407" spans="1:2" x14ac:dyDescent="0.25">
      <c r="A1407" s="23">
        <v>30992</v>
      </c>
      <c r="B1407" s="22">
        <v>9.9</v>
      </c>
    </row>
    <row r="1408" spans="1:2" x14ac:dyDescent="0.25">
      <c r="A1408" s="23">
        <v>30993</v>
      </c>
      <c r="B1408" s="22">
        <v>11.9</v>
      </c>
    </row>
    <row r="1409" spans="1:2" x14ac:dyDescent="0.25">
      <c r="A1409" s="23">
        <v>30994</v>
      </c>
      <c r="B1409" s="22">
        <v>15.6</v>
      </c>
    </row>
    <row r="1410" spans="1:2" x14ac:dyDescent="0.25">
      <c r="A1410" s="23">
        <v>30995</v>
      </c>
      <c r="B1410" s="22">
        <v>19</v>
      </c>
    </row>
    <row r="1411" spans="1:2" x14ac:dyDescent="0.25">
      <c r="A1411" s="23">
        <v>30996</v>
      </c>
      <c r="B1411" s="22">
        <v>12.8</v>
      </c>
    </row>
    <row r="1412" spans="1:2" x14ac:dyDescent="0.25">
      <c r="A1412" s="23">
        <v>30997</v>
      </c>
      <c r="B1412" s="22">
        <v>12.2</v>
      </c>
    </row>
    <row r="1413" spans="1:2" x14ac:dyDescent="0.25">
      <c r="A1413" s="23">
        <v>30998</v>
      </c>
      <c r="B1413" s="22">
        <v>12</v>
      </c>
    </row>
    <row r="1414" spans="1:2" x14ac:dyDescent="0.25">
      <c r="A1414" s="23">
        <v>30999</v>
      </c>
      <c r="B1414" s="22">
        <v>11.1</v>
      </c>
    </row>
    <row r="1415" spans="1:2" x14ac:dyDescent="0.25">
      <c r="A1415" s="23">
        <v>31000</v>
      </c>
      <c r="B1415" s="22">
        <v>11.8</v>
      </c>
    </row>
    <row r="1416" spans="1:2" x14ac:dyDescent="0.25">
      <c r="A1416" s="23">
        <v>31001</v>
      </c>
      <c r="B1416" s="22">
        <v>7.6</v>
      </c>
    </row>
    <row r="1417" spans="1:2" x14ac:dyDescent="0.25">
      <c r="A1417" s="23">
        <v>31002</v>
      </c>
      <c r="B1417" s="22">
        <v>13</v>
      </c>
    </row>
    <row r="1418" spans="1:2" x14ac:dyDescent="0.25">
      <c r="A1418" s="23">
        <v>31003</v>
      </c>
      <c r="B1418" s="22">
        <v>12.7</v>
      </c>
    </row>
    <row r="1419" spans="1:2" x14ac:dyDescent="0.25">
      <c r="A1419" s="23">
        <v>31004</v>
      </c>
      <c r="B1419" s="22">
        <v>16</v>
      </c>
    </row>
    <row r="1420" spans="1:2" x14ac:dyDescent="0.25">
      <c r="A1420" s="23">
        <v>31005</v>
      </c>
      <c r="B1420" s="22">
        <v>14.8</v>
      </c>
    </row>
    <row r="1421" spans="1:2" x14ac:dyDescent="0.25">
      <c r="A1421" s="23">
        <v>31006</v>
      </c>
      <c r="B1421" s="22">
        <v>14.2</v>
      </c>
    </row>
    <row r="1422" spans="1:2" x14ac:dyDescent="0.25">
      <c r="A1422" s="23">
        <v>31007</v>
      </c>
      <c r="B1422" s="22">
        <v>10</v>
      </c>
    </row>
    <row r="1423" spans="1:2" x14ac:dyDescent="0.25">
      <c r="A1423" s="23">
        <v>31008</v>
      </c>
      <c r="B1423" s="22">
        <v>8.8000000000000007</v>
      </c>
    </row>
    <row r="1424" spans="1:2" x14ac:dyDescent="0.25">
      <c r="A1424" s="23">
        <v>31009</v>
      </c>
      <c r="B1424" s="22">
        <v>11.6</v>
      </c>
    </row>
    <row r="1425" spans="1:2" x14ac:dyDescent="0.25">
      <c r="A1425" s="23">
        <v>31010</v>
      </c>
      <c r="B1425" s="22">
        <v>8.6</v>
      </c>
    </row>
    <row r="1426" spans="1:2" x14ac:dyDescent="0.25">
      <c r="A1426" s="23">
        <v>31011</v>
      </c>
      <c r="B1426" s="22">
        <v>14.6</v>
      </c>
    </row>
    <row r="1427" spans="1:2" x14ac:dyDescent="0.25">
      <c r="A1427" s="23">
        <v>31012</v>
      </c>
      <c r="B1427" s="22">
        <v>24.3</v>
      </c>
    </row>
    <row r="1428" spans="1:2" x14ac:dyDescent="0.25">
      <c r="A1428" s="23">
        <v>31013</v>
      </c>
      <c r="B1428" s="22">
        <v>11.6</v>
      </c>
    </row>
    <row r="1429" spans="1:2" x14ac:dyDescent="0.25">
      <c r="A1429" s="23">
        <v>31014</v>
      </c>
      <c r="B1429" s="22">
        <v>10.8</v>
      </c>
    </row>
    <row r="1430" spans="1:2" x14ac:dyDescent="0.25">
      <c r="A1430" s="23">
        <v>31015</v>
      </c>
      <c r="B1430" s="22">
        <v>12</v>
      </c>
    </row>
    <row r="1431" spans="1:2" x14ac:dyDescent="0.25">
      <c r="A1431" s="23">
        <v>31016</v>
      </c>
      <c r="B1431" s="22">
        <v>11</v>
      </c>
    </row>
    <row r="1432" spans="1:2" x14ac:dyDescent="0.25">
      <c r="A1432" s="23">
        <v>31017</v>
      </c>
      <c r="B1432" s="22">
        <v>12.6</v>
      </c>
    </row>
    <row r="1433" spans="1:2" x14ac:dyDescent="0.25">
      <c r="A1433" s="23">
        <v>31018</v>
      </c>
      <c r="B1433" s="22">
        <v>10.8</v>
      </c>
    </row>
    <row r="1434" spans="1:2" x14ac:dyDescent="0.25">
      <c r="A1434" s="23">
        <v>31019</v>
      </c>
      <c r="B1434" s="22">
        <v>9.1</v>
      </c>
    </row>
    <row r="1435" spans="1:2" x14ac:dyDescent="0.25">
      <c r="A1435" s="23">
        <v>31020</v>
      </c>
      <c r="B1435" s="22">
        <v>11</v>
      </c>
    </row>
    <row r="1436" spans="1:2" x14ac:dyDescent="0.25">
      <c r="A1436" s="23">
        <v>31021</v>
      </c>
      <c r="B1436" s="22">
        <v>13</v>
      </c>
    </row>
    <row r="1437" spans="1:2" x14ac:dyDescent="0.25">
      <c r="A1437" s="23">
        <v>31022</v>
      </c>
      <c r="B1437" s="22">
        <v>12.8</v>
      </c>
    </row>
    <row r="1438" spans="1:2" x14ac:dyDescent="0.25">
      <c r="A1438" s="23">
        <v>31023</v>
      </c>
      <c r="B1438" s="22">
        <v>9.9</v>
      </c>
    </row>
    <row r="1439" spans="1:2" x14ac:dyDescent="0.25">
      <c r="A1439" s="23">
        <v>31024</v>
      </c>
      <c r="B1439" s="22">
        <v>11.6</v>
      </c>
    </row>
    <row r="1440" spans="1:2" x14ac:dyDescent="0.25">
      <c r="A1440" s="23">
        <v>31025</v>
      </c>
      <c r="B1440" s="22">
        <v>10.5</v>
      </c>
    </row>
    <row r="1441" spans="1:2" x14ac:dyDescent="0.25">
      <c r="A1441" s="23">
        <v>31026</v>
      </c>
      <c r="B1441" s="22">
        <v>15.9</v>
      </c>
    </row>
    <row r="1442" spans="1:2" x14ac:dyDescent="0.25">
      <c r="A1442" s="23">
        <v>31027</v>
      </c>
      <c r="B1442" s="22">
        <v>12.2</v>
      </c>
    </row>
    <row r="1443" spans="1:2" x14ac:dyDescent="0.25">
      <c r="A1443" s="23">
        <v>31028</v>
      </c>
      <c r="B1443" s="22">
        <v>13</v>
      </c>
    </row>
    <row r="1444" spans="1:2" x14ac:dyDescent="0.25">
      <c r="A1444" s="23">
        <v>31029</v>
      </c>
      <c r="B1444" s="22">
        <v>12.5</v>
      </c>
    </row>
    <row r="1445" spans="1:2" x14ac:dyDescent="0.25">
      <c r="A1445" s="23">
        <v>31030</v>
      </c>
      <c r="B1445" s="22">
        <v>12.5</v>
      </c>
    </row>
    <row r="1446" spans="1:2" x14ac:dyDescent="0.25">
      <c r="A1446" s="23">
        <v>31031</v>
      </c>
      <c r="B1446" s="22">
        <v>11.4</v>
      </c>
    </row>
    <row r="1447" spans="1:2" x14ac:dyDescent="0.25">
      <c r="A1447" s="23">
        <v>31032</v>
      </c>
      <c r="B1447" s="22">
        <v>12.1</v>
      </c>
    </row>
    <row r="1448" spans="1:2" x14ac:dyDescent="0.25">
      <c r="A1448" s="23">
        <v>31033</v>
      </c>
      <c r="B1448" s="22">
        <v>16.8</v>
      </c>
    </row>
    <row r="1449" spans="1:2" x14ac:dyDescent="0.25">
      <c r="A1449" s="23">
        <v>31034</v>
      </c>
      <c r="B1449" s="22">
        <v>12.1</v>
      </c>
    </row>
    <row r="1450" spans="1:2" x14ac:dyDescent="0.25">
      <c r="A1450" s="23">
        <v>31035</v>
      </c>
      <c r="B1450" s="22">
        <v>11.3</v>
      </c>
    </row>
    <row r="1451" spans="1:2" x14ac:dyDescent="0.25">
      <c r="A1451" s="23">
        <v>31036</v>
      </c>
      <c r="B1451" s="22">
        <v>10.4</v>
      </c>
    </row>
    <row r="1452" spans="1:2" x14ac:dyDescent="0.25">
      <c r="A1452" s="23">
        <v>31037</v>
      </c>
      <c r="B1452" s="22">
        <v>14.2</v>
      </c>
    </row>
    <row r="1453" spans="1:2" x14ac:dyDescent="0.25">
      <c r="A1453" s="23">
        <v>31038</v>
      </c>
      <c r="B1453" s="22">
        <v>11.4</v>
      </c>
    </row>
    <row r="1454" spans="1:2" x14ac:dyDescent="0.25">
      <c r="A1454" s="23">
        <v>31039</v>
      </c>
      <c r="B1454" s="22">
        <v>13.7</v>
      </c>
    </row>
    <row r="1455" spans="1:2" x14ac:dyDescent="0.25">
      <c r="A1455" s="23">
        <v>31040</v>
      </c>
      <c r="B1455" s="22">
        <v>16.5</v>
      </c>
    </row>
    <row r="1456" spans="1:2" x14ac:dyDescent="0.25">
      <c r="A1456" s="23">
        <v>31041</v>
      </c>
      <c r="B1456" s="22">
        <v>12.8</v>
      </c>
    </row>
    <row r="1457" spans="1:2" x14ac:dyDescent="0.25">
      <c r="A1457" s="23">
        <v>31042</v>
      </c>
      <c r="B1457" s="22">
        <v>12.2</v>
      </c>
    </row>
    <row r="1458" spans="1:2" x14ac:dyDescent="0.25">
      <c r="A1458" s="23">
        <v>31043</v>
      </c>
      <c r="B1458" s="22">
        <v>12</v>
      </c>
    </row>
    <row r="1459" spans="1:2" x14ac:dyDescent="0.25">
      <c r="A1459" s="23">
        <v>31044</v>
      </c>
      <c r="B1459" s="22">
        <v>12.6</v>
      </c>
    </row>
    <row r="1460" spans="1:2" x14ac:dyDescent="0.25">
      <c r="A1460" s="23">
        <v>31045</v>
      </c>
      <c r="B1460" s="22">
        <v>16</v>
      </c>
    </row>
    <row r="1461" spans="1:2" x14ac:dyDescent="0.25">
      <c r="A1461" s="23">
        <v>31046</v>
      </c>
      <c r="B1461" s="22">
        <v>16.399999999999999</v>
      </c>
    </row>
    <row r="1462" spans="1:2" x14ac:dyDescent="0.25">
      <c r="A1462" s="23">
        <v>31047</v>
      </c>
      <c r="B1462" s="22">
        <v>14.85</v>
      </c>
    </row>
    <row r="1463" spans="1:2" x14ac:dyDescent="0.25">
      <c r="A1463" s="23">
        <v>31048</v>
      </c>
      <c r="B1463" s="22">
        <v>13.3</v>
      </c>
    </row>
    <row r="1464" spans="1:2" x14ac:dyDescent="0.25">
      <c r="A1464" s="23">
        <v>31049</v>
      </c>
      <c r="B1464" s="22">
        <v>15.2</v>
      </c>
    </row>
    <row r="1465" spans="1:2" x14ac:dyDescent="0.25">
      <c r="A1465" s="23">
        <v>31050</v>
      </c>
      <c r="B1465" s="22">
        <v>13.1</v>
      </c>
    </row>
    <row r="1466" spans="1:2" x14ac:dyDescent="0.25">
      <c r="A1466" s="23">
        <v>31051</v>
      </c>
      <c r="B1466" s="22">
        <v>12.7</v>
      </c>
    </row>
    <row r="1467" spans="1:2" x14ac:dyDescent="0.25">
      <c r="A1467" s="23">
        <v>31052</v>
      </c>
      <c r="B1467" s="22">
        <v>14.6</v>
      </c>
    </row>
    <row r="1468" spans="1:2" x14ac:dyDescent="0.25">
      <c r="A1468" s="23">
        <v>31053</v>
      </c>
      <c r="B1468" s="22">
        <v>11</v>
      </c>
    </row>
    <row r="1469" spans="1:2" x14ac:dyDescent="0.25">
      <c r="A1469" s="23">
        <v>31054</v>
      </c>
      <c r="B1469" s="22">
        <v>13.2</v>
      </c>
    </row>
    <row r="1470" spans="1:2" x14ac:dyDescent="0.25">
      <c r="A1470" s="23">
        <v>31055</v>
      </c>
      <c r="B1470" s="22">
        <v>12.2</v>
      </c>
    </row>
    <row r="1471" spans="1:2" x14ac:dyDescent="0.25">
      <c r="A1471" s="23">
        <v>31056</v>
      </c>
      <c r="B1471" s="22">
        <v>14.4</v>
      </c>
    </row>
    <row r="1472" spans="1:2" x14ac:dyDescent="0.25">
      <c r="A1472" s="23">
        <v>31057</v>
      </c>
      <c r="B1472" s="22">
        <v>13.7</v>
      </c>
    </row>
    <row r="1473" spans="1:2" x14ac:dyDescent="0.25">
      <c r="A1473" s="23">
        <v>31058</v>
      </c>
      <c r="B1473" s="22">
        <v>14.5</v>
      </c>
    </row>
    <row r="1474" spans="1:2" x14ac:dyDescent="0.25">
      <c r="A1474" s="23">
        <v>31059</v>
      </c>
      <c r="B1474" s="22">
        <v>14.1</v>
      </c>
    </row>
    <row r="1475" spans="1:2" x14ac:dyDescent="0.25">
      <c r="A1475" s="23">
        <v>31060</v>
      </c>
      <c r="B1475" s="22">
        <v>14.4</v>
      </c>
    </row>
    <row r="1476" spans="1:2" x14ac:dyDescent="0.25">
      <c r="A1476" s="23">
        <v>31061</v>
      </c>
      <c r="B1476" s="22">
        <v>19.7</v>
      </c>
    </row>
    <row r="1477" spans="1:2" x14ac:dyDescent="0.25">
      <c r="A1477" s="23">
        <v>31062</v>
      </c>
      <c r="B1477" s="22">
        <v>16.5</v>
      </c>
    </row>
    <row r="1478" spans="1:2" x14ac:dyDescent="0.25">
      <c r="A1478" s="23">
        <v>31063</v>
      </c>
      <c r="B1478" s="22">
        <v>15.9</v>
      </c>
    </row>
    <row r="1479" spans="1:2" x14ac:dyDescent="0.25">
      <c r="A1479" s="23">
        <v>31064</v>
      </c>
      <c r="B1479" s="22">
        <v>11.8</v>
      </c>
    </row>
    <row r="1480" spans="1:2" x14ac:dyDescent="0.25">
      <c r="A1480" s="23">
        <v>31065</v>
      </c>
      <c r="B1480" s="22">
        <v>12</v>
      </c>
    </row>
    <row r="1481" spans="1:2" x14ac:dyDescent="0.25">
      <c r="A1481" s="23">
        <v>31066</v>
      </c>
      <c r="B1481" s="22">
        <v>11.4</v>
      </c>
    </row>
    <row r="1482" spans="1:2" x14ac:dyDescent="0.25">
      <c r="A1482" s="23">
        <v>31067</v>
      </c>
      <c r="B1482" s="22">
        <v>14.4</v>
      </c>
    </row>
    <row r="1483" spans="1:2" x14ac:dyDescent="0.25">
      <c r="A1483" s="23">
        <v>31068</v>
      </c>
      <c r="B1483" s="22">
        <v>12.4</v>
      </c>
    </row>
    <row r="1484" spans="1:2" x14ac:dyDescent="0.25">
      <c r="A1484" s="23">
        <v>31069</v>
      </c>
      <c r="B1484" s="22">
        <v>15.1</v>
      </c>
    </row>
    <row r="1485" spans="1:2" x14ac:dyDescent="0.25">
      <c r="A1485" s="23">
        <v>31070</v>
      </c>
      <c r="B1485" s="22">
        <v>15.6</v>
      </c>
    </row>
    <row r="1486" spans="1:2" x14ac:dyDescent="0.25">
      <c r="A1486" s="23">
        <v>31071</v>
      </c>
      <c r="B1486" s="22">
        <v>15.2</v>
      </c>
    </row>
    <row r="1487" spans="1:2" x14ac:dyDescent="0.25">
      <c r="A1487" s="23">
        <v>31072</v>
      </c>
      <c r="B1487" s="22">
        <v>12.8</v>
      </c>
    </row>
    <row r="1488" spans="1:2" x14ac:dyDescent="0.25">
      <c r="A1488" s="23">
        <v>31073</v>
      </c>
      <c r="B1488" s="22">
        <v>13.3</v>
      </c>
    </row>
    <row r="1489" spans="1:2" x14ac:dyDescent="0.25">
      <c r="A1489" s="23">
        <v>31074</v>
      </c>
      <c r="B1489" s="22">
        <v>17.5</v>
      </c>
    </row>
    <row r="1490" spans="1:2" x14ac:dyDescent="0.25">
      <c r="A1490" s="23">
        <v>31075</v>
      </c>
      <c r="B1490" s="22">
        <v>15.4</v>
      </c>
    </row>
    <row r="1491" spans="1:2" x14ac:dyDescent="0.25">
      <c r="A1491" s="23">
        <v>31076</v>
      </c>
      <c r="B1491" s="22">
        <v>13.5</v>
      </c>
    </row>
    <row r="1492" spans="1:2" x14ac:dyDescent="0.25">
      <c r="A1492" s="23">
        <v>31077</v>
      </c>
      <c r="B1492" s="22">
        <v>16.7</v>
      </c>
    </row>
    <row r="1493" spans="1:2" x14ac:dyDescent="0.25">
      <c r="A1493" s="23">
        <v>31078</v>
      </c>
      <c r="B1493" s="22">
        <v>15.2</v>
      </c>
    </row>
    <row r="1494" spans="1:2" x14ac:dyDescent="0.25">
      <c r="A1494" s="23">
        <v>31079</v>
      </c>
      <c r="B1494" s="22">
        <v>14.9</v>
      </c>
    </row>
    <row r="1495" spans="1:2" x14ac:dyDescent="0.25">
      <c r="A1495" s="23">
        <v>31080</v>
      </c>
      <c r="B1495" s="22">
        <v>10.199999999999999</v>
      </c>
    </row>
    <row r="1496" spans="1:2" x14ac:dyDescent="0.25">
      <c r="A1496" s="23">
        <v>31081</v>
      </c>
      <c r="B1496" s="22">
        <v>13.6</v>
      </c>
    </row>
    <row r="1497" spans="1:2" x14ac:dyDescent="0.25">
      <c r="A1497" s="23">
        <v>31082</v>
      </c>
      <c r="B1497" s="22">
        <v>19</v>
      </c>
    </row>
    <row r="1498" spans="1:2" x14ac:dyDescent="0.25">
      <c r="A1498" s="23">
        <v>31083</v>
      </c>
      <c r="B1498" s="22">
        <v>15.7</v>
      </c>
    </row>
    <row r="1499" spans="1:2" x14ac:dyDescent="0.25">
      <c r="A1499" s="23">
        <v>31084</v>
      </c>
      <c r="B1499" s="22">
        <v>18</v>
      </c>
    </row>
    <row r="1500" spans="1:2" x14ac:dyDescent="0.25">
      <c r="A1500" s="23">
        <v>31085</v>
      </c>
      <c r="B1500" s="22">
        <v>14.8</v>
      </c>
    </row>
    <row r="1501" spans="1:2" x14ac:dyDescent="0.25">
      <c r="A1501" s="23">
        <v>31086</v>
      </c>
      <c r="B1501" s="22">
        <v>13.9</v>
      </c>
    </row>
    <row r="1502" spans="1:2" x14ac:dyDescent="0.25">
      <c r="A1502" s="23">
        <v>31087</v>
      </c>
      <c r="B1502" s="22">
        <v>13</v>
      </c>
    </row>
    <row r="1503" spans="1:2" x14ac:dyDescent="0.25">
      <c r="A1503" s="23">
        <v>31088</v>
      </c>
      <c r="B1503" s="22">
        <v>15.3</v>
      </c>
    </row>
    <row r="1504" spans="1:2" x14ac:dyDescent="0.25">
      <c r="A1504" s="23">
        <v>31089</v>
      </c>
      <c r="B1504" s="22">
        <v>14.3</v>
      </c>
    </row>
    <row r="1505" spans="1:2" x14ac:dyDescent="0.25">
      <c r="A1505" s="23">
        <v>31090</v>
      </c>
      <c r="B1505" s="22">
        <v>15.6</v>
      </c>
    </row>
    <row r="1506" spans="1:2" x14ac:dyDescent="0.25">
      <c r="A1506" s="23">
        <v>31091</v>
      </c>
      <c r="B1506" s="22">
        <v>16</v>
      </c>
    </row>
    <row r="1507" spans="1:2" x14ac:dyDescent="0.25">
      <c r="A1507" s="23">
        <v>31092</v>
      </c>
      <c r="B1507" s="22">
        <v>14.9</v>
      </c>
    </row>
    <row r="1508" spans="1:2" x14ac:dyDescent="0.25">
      <c r="A1508" s="23">
        <v>31093</v>
      </c>
      <c r="B1508" s="22">
        <v>11.1</v>
      </c>
    </row>
    <row r="1509" spans="1:2" x14ac:dyDescent="0.25">
      <c r="A1509" s="23">
        <v>31094</v>
      </c>
      <c r="B1509" s="22">
        <v>14.8</v>
      </c>
    </row>
    <row r="1510" spans="1:2" x14ac:dyDescent="0.25">
      <c r="A1510" s="23">
        <v>31095</v>
      </c>
      <c r="B1510" s="22">
        <v>13</v>
      </c>
    </row>
    <row r="1511" spans="1:2" x14ac:dyDescent="0.25">
      <c r="A1511" s="23">
        <v>31096</v>
      </c>
      <c r="B1511" s="22">
        <v>12.2</v>
      </c>
    </row>
    <row r="1512" spans="1:2" x14ac:dyDescent="0.25">
      <c r="A1512" s="23">
        <v>31097</v>
      </c>
      <c r="B1512" s="22">
        <v>10.9</v>
      </c>
    </row>
    <row r="1513" spans="1:2" x14ac:dyDescent="0.25">
      <c r="A1513" s="23">
        <v>31098</v>
      </c>
      <c r="B1513" s="22">
        <v>14.6</v>
      </c>
    </row>
    <row r="1514" spans="1:2" x14ac:dyDescent="0.25">
      <c r="A1514" s="23">
        <v>31099</v>
      </c>
      <c r="B1514" s="22">
        <v>16.600000000000001</v>
      </c>
    </row>
    <row r="1515" spans="1:2" x14ac:dyDescent="0.25">
      <c r="A1515" s="23">
        <v>31100</v>
      </c>
      <c r="B1515" s="22">
        <v>18.100000000000001</v>
      </c>
    </row>
    <row r="1516" spans="1:2" x14ac:dyDescent="0.25">
      <c r="A1516" s="23">
        <v>31101</v>
      </c>
      <c r="B1516" s="22">
        <v>13.4</v>
      </c>
    </row>
    <row r="1517" spans="1:2" x14ac:dyDescent="0.25">
      <c r="A1517" s="23">
        <v>31102</v>
      </c>
      <c r="B1517" s="22">
        <v>10.3</v>
      </c>
    </row>
    <row r="1518" spans="1:2" x14ac:dyDescent="0.25">
      <c r="A1518" s="23">
        <v>31103</v>
      </c>
      <c r="B1518" s="22">
        <v>13.6</v>
      </c>
    </row>
    <row r="1519" spans="1:2" x14ac:dyDescent="0.25">
      <c r="A1519" s="23">
        <v>31104</v>
      </c>
      <c r="B1519" s="22">
        <v>13.8</v>
      </c>
    </row>
    <row r="1520" spans="1:2" x14ac:dyDescent="0.25">
      <c r="A1520" s="23">
        <v>31105</v>
      </c>
      <c r="B1520" s="22">
        <v>10.3</v>
      </c>
    </row>
    <row r="1521" spans="1:2" x14ac:dyDescent="0.25">
      <c r="A1521" s="23">
        <v>31106</v>
      </c>
      <c r="B1521" s="22">
        <v>11</v>
      </c>
    </row>
    <row r="1522" spans="1:2" x14ac:dyDescent="0.25">
      <c r="A1522" s="23">
        <v>31107</v>
      </c>
      <c r="B1522" s="22">
        <v>14.3</v>
      </c>
    </row>
    <row r="1523" spans="1:2" x14ac:dyDescent="0.25">
      <c r="A1523" s="23">
        <v>31108</v>
      </c>
      <c r="B1523" s="22">
        <v>15.5</v>
      </c>
    </row>
    <row r="1524" spans="1:2" x14ac:dyDescent="0.25">
      <c r="A1524" s="23">
        <v>31109</v>
      </c>
      <c r="B1524" s="22">
        <v>14.7</v>
      </c>
    </row>
    <row r="1525" spans="1:2" x14ac:dyDescent="0.25">
      <c r="A1525" s="23">
        <v>31110</v>
      </c>
      <c r="B1525" s="22">
        <v>12.7</v>
      </c>
    </row>
    <row r="1526" spans="1:2" x14ac:dyDescent="0.25">
      <c r="A1526" s="23">
        <v>31111</v>
      </c>
      <c r="B1526" s="22">
        <v>10.7</v>
      </c>
    </row>
    <row r="1527" spans="1:2" x14ac:dyDescent="0.25">
      <c r="A1527" s="23">
        <v>31112</v>
      </c>
      <c r="B1527" s="22">
        <v>12.6</v>
      </c>
    </row>
    <row r="1528" spans="1:2" x14ac:dyDescent="0.25">
      <c r="A1528" s="23">
        <v>31113</v>
      </c>
      <c r="B1528" s="22">
        <v>9.8000000000000007</v>
      </c>
    </row>
    <row r="1529" spans="1:2" x14ac:dyDescent="0.25">
      <c r="A1529" s="23">
        <v>31114</v>
      </c>
      <c r="B1529" s="22">
        <v>13.2</v>
      </c>
    </row>
    <row r="1530" spans="1:2" x14ac:dyDescent="0.25">
      <c r="A1530" s="23">
        <v>31115</v>
      </c>
      <c r="B1530" s="22">
        <v>15.2</v>
      </c>
    </row>
    <row r="1531" spans="1:2" x14ac:dyDescent="0.25">
      <c r="A1531" s="23">
        <v>31116</v>
      </c>
      <c r="B1531" s="22">
        <v>16.600000000000001</v>
      </c>
    </row>
    <row r="1532" spans="1:2" x14ac:dyDescent="0.25">
      <c r="A1532" s="23">
        <v>31117</v>
      </c>
      <c r="B1532" s="22">
        <v>21</v>
      </c>
    </row>
    <row r="1533" spans="1:2" x14ac:dyDescent="0.25">
      <c r="A1533" s="23">
        <v>31118</v>
      </c>
      <c r="B1533" s="22">
        <v>22.4</v>
      </c>
    </row>
    <row r="1534" spans="1:2" x14ac:dyDescent="0.25">
      <c r="A1534" s="23">
        <v>31119</v>
      </c>
      <c r="B1534" s="22">
        <v>17</v>
      </c>
    </row>
    <row r="1535" spans="1:2" x14ac:dyDescent="0.25">
      <c r="A1535" s="23">
        <v>31120</v>
      </c>
      <c r="B1535" s="22">
        <v>21.7</v>
      </c>
    </row>
    <row r="1536" spans="1:2" x14ac:dyDescent="0.25">
      <c r="A1536" s="23">
        <v>31121</v>
      </c>
      <c r="B1536" s="22">
        <v>21.4</v>
      </c>
    </row>
    <row r="1537" spans="1:2" x14ac:dyDescent="0.25">
      <c r="A1537" s="23">
        <v>31122</v>
      </c>
      <c r="B1537" s="22">
        <v>18.600000000000001</v>
      </c>
    </row>
    <row r="1538" spans="1:2" x14ac:dyDescent="0.25">
      <c r="A1538" s="23">
        <v>31123</v>
      </c>
      <c r="B1538" s="22">
        <v>16.2</v>
      </c>
    </row>
    <row r="1539" spans="1:2" x14ac:dyDescent="0.25">
      <c r="A1539" s="23">
        <v>31124</v>
      </c>
      <c r="B1539" s="22">
        <v>16.8</v>
      </c>
    </row>
    <row r="1540" spans="1:2" x14ac:dyDescent="0.25">
      <c r="A1540" s="23">
        <v>31125</v>
      </c>
      <c r="B1540" s="22">
        <v>17</v>
      </c>
    </row>
    <row r="1541" spans="1:2" x14ac:dyDescent="0.25">
      <c r="A1541" s="23">
        <v>31126</v>
      </c>
      <c r="B1541" s="22">
        <v>18.399999999999999</v>
      </c>
    </row>
    <row r="1542" spans="1:2" x14ac:dyDescent="0.25">
      <c r="A1542" s="23">
        <v>31127</v>
      </c>
      <c r="B1542" s="22">
        <v>17.2</v>
      </c>
    </row>
    <row r="1543" spans="1:2" x14ac:dyDescent="0.25">
      <c r="A1543" s="23">
        <v>31128</v>
      </c>
      <c r="B1543" s="22">
        <v>18.399999999999999</v>
      </c>
    </row>
    <row r="1544" spans="1:2" x14ac:dyDescent="0.25">
      <c r="A1544" s="23">
        <v>31129</v>
      </c>
      <c r="B1544" s="22">
        <v>18.8</v>
      </c>
    </row>
    <row r="1545" spans="1:2" x14ac:dyDescent="0.25">
      <c r="A1545" s="23">
        <v>31130</v>
      </c>
      <c r="B1545" s="22">
        <v>16.5</v>
      </c>
    </row>
    <row r="1546" spans="1:2" x14ac:dyDescent="0.25">
      <c r="A1546" s="23">
        <v>31131</v>
      </c>
      <c r="B1546" s="22">
        <v>13.3</v>
      </c>
    </row>
    <row r="1547" spans="1:2" x14ac:dyDescent="0.25">
      <c r="A1547" s="23">
        <v>31132</v>
      </c>
      <c r="B1547" s="22">
        <v>12.2</v>
      </c>
    </row>
    <row r="1548" spans="1:2" x14ac:dyDescent="0.25">
      <c r="A1548" s="23">
        <v>31133</v>
      </c>
      <c r="B1548" s="22">
        <v>11.3</v>
      </c>
    </row>
    <row r="1549" spans="1:2" x14ac:dyDescent="0.25">
      <c r="A1549" s="23">
        <v>31134</v>
      </c>
      <c r="B1549" s="22">
        <v>13.8</v>
      </c>
    </row>
    <row r="1550" spans="1:2" x14ac:dyDescent="0.25">
      <c r="A1550" s="23">
        <v>31135</v>
      </c>
      <c r="B1550" s="22">
        <v>16.600000000000001</v>
      </c>
    </row>
    <row r="1551" spans="1:2" x14ac:dyDescent="0.25">
      <c r="A1551" s="23">
        <v>31136</v>
      </c>
      <c r="B1551" s="22">
        <v>14</v>
      </c>
    </row>
    <row r="1552" spans="1:2" x14ac:dyDescent="0.25">
      <c r="A1552" s="23">
        <v>31137</v>
      </c>
      <c r="B1552" s="22">
        <v>14.3</v>
      </c>
    </row>
    <row r="1553" spans="1:2" x14ac:dyDescent="0.25">
      <c r="A1553" s="23">
        <v>31138</v>
      </c>
      <c r="B1553" s="22">
        <v>16.399999999999999</v>
      </c>
    </row>
    <row r="1554" spans="1:2" x14ac:dyDescent="0.25">
      <c r="A1554" s="23">
        <v>31139</v>
      </c>
      <c r="B1554" s="22">
        <v>11.9</v>
      </c>
    </row>
    <row r="1555" spans="1:2" x14ac:dyDescent="0.25">
      <c r="A1555" s="23">
        <v>31140</v>
      </c>
      <c r="B1555" s="22">
        <v>15.7</v>
      </c>
    </row>
    <row r="1556" spans="1:2" x14ac:dyDescent="0.25">
      <c r="A1556" s="23">
        <v>31141</v>
      </c>
      <c r="B1556" s="22">
        <v>17.600000000000001</v>
      </c>
    </row>
    <row r="1557" spans="1:2" x14ac:dyDescent="0.25">
      <c r="A1557" s="23">
        <v>31142</v>
      </c>
      <c r="B1557" s="22">
        <v>17.5</v>
      </c>
    </row>
    <row r="1558" spans="1:2" x14ac:dyDescent="0.25">
      <c r="A1558" s="23">
        <v>31143</v>
      </c>
      <c r="B1558" s="22">
        <v>15.9</v>
      </c>
    </row>
    <row r="1559" spans="1:2" x14ac:dyDescent="0.25">
      <c r="A1559" s="23">
        <v>31144</v>
      </c>
      <c r="B1559" s="22">
        <v>16.2</v>
      </c>
    </row>
    <row r="1560" spans="1:2" x14ac:dyDescent="0.25">
      <c r="A1560" s="23">
        <v>31145</v>
      </c>
      <c r="B1560" s="22">
        <v>16</v>
      </c>
    </row>
    <row r="1561" spans="1:2" x14ac:dyDescent="0.25">
      <c r="A1561" s="23">
        <v>31146</v>
      </c>
      <c r="B1561" s="22">
        <v>15.9</v>
      </c>
    </row>
    <row r="1562" spans="1:2" x14ac:dyDescent="0.25">
      <c r="A1562" s="23">
        <v>31147</v>
      </c>
      <c r="B1562" s="22">
        <v>16.2</v>
      </c>
    </row>
    <row r="1563" spans="1:2" x14ac:dyDescent="0.25">
      <c r="A1563" s="23">
        <v>31148</v>
      </c>
      <c r="B1563" s="22">
        <v>16.2</v>
      </c>
    </row>
    <row r="1564" spans="1:2" x14ac:dyDescent="0.25">
      <c r="A1564" s="23">
        <v>31149</v>
      </c>
      <c r="B1564" s="22">
        <v>19.5</v>
      </c>
    </row>
    <row r="1565" spans="1:2" x14ac:dyDescent="0.25">
      <c r="A1565" s="23">
        <v>31150</v>
      </c>
      <c r="B1565" s="22">
        <v>18.2</v>
      </c>
    </row>
    <row r="1566" spans="1:2" x14ac:dyDescent="0.25">
      <c r="A1566" s="23">
        <v>31151</v>
      </c>
      <c r="B1566" s="22">
        <v>21.8</v>
      </c>
    </row>
    <row r="1567" spans="1:2" x14ac:dyDescent="0.25">
      <c r="A1567" s="23">
        <v>31152</v>
      </c>
      <c r="B1567" s="22">
        <v>15.1</v>
      </c>
    </row>
    <row r="1568" spans="1:2" x14ac:dyDescent="0.25">
      <c r="A1568" s="23">
        <v>31153</v>
      </c>
      <c r="B1568" s="22">
        <v>11</v>
      </c>
    </row>
    <row r="1569" spans="1:2" x14ac:dyDescent="0.25">
      <c r="A1569" s="23">
        <v>31154</v>
      </c>
      <c r="B1569" s="22">
        <v>8.1</v>
      </c>
    </row>
    <row r="1570" spans="1:2" x14ac:dyDescent="0.25">
      <c r="A1570" s="23">
        <v>31155</v>
      </c>
      <c r="B1570" s="22">
        <v>9.5</v>
      </c>
    </row>
    <row r="1571" spans="1:2" x14ac:dyDescent="0.25">
      <c r="A1571" s="23">
        <v>31156</v>
      </c>
      <c r="B1571" s="22">
        <v>9.3000000000000007</v>
      </c>
    </row>
    <row r="1572" spans="1:2" x14ac:dyDescent="0.25">
      <c r="A1572" s="23">
        <v>31157</v>
      </c>
      <c r="B1572" s="22">
        <v>10.6</v>
      </c>
    </row>
    <row r="1573" spans="1:2" x14ac:dyDescent="0.25">
      <c r="A1573" s="23">
        <v>31158</v>
      </c>
      <c r="B1573" s="22">
        <v>6.3</v>
      </c>
    </row>
    <row r="1574" spans="1:2" x14ac:dyDescent="0.25">
      <c r="A1574" s="23">
        <v>31159</v>
      </c>
      <c r="B1574" s="22">
        <v>8.6</v>
      </c>
    </row>
    <row r="1575" spans="1:2" x14ac:dyDescent="0.25">
      <c r="A1575" s="23">
        <v>31160</v>
      </c>
      <c r="B1575" s="22">
        <v>6.8</v>
      </c>
    </row>
    <row r="1576" spans="1:2" x14ac:dyDescent="0.25">
      <c r="A1576" s="23">
        <v>31161</v>
      </c>
      <c r="B1576" s="22">
        <v>8.6999999999999993</v>
      </c>
    </row>
    <row r="1577" spans="1:2" x14ac:dyDescent="0.25">
      <c r="A1577" s="23">
        <v>31162</v>
      </c>
      <c r="B1577" s="22">
        <v>8.4</v>
      </c>
    </row>
    <row r="1578" spans="1:2" x14ac:dyDescent="0.25">
      <c r="A1578" s="23">
        <v>31163</v>
      </c>
      <c r="B1578" s="22">
        <v>9.3000000000000007</v>
      </c>
    </row>
    <row r="1579" spans="1:2" x14ac:dyDescent="0.25">
      <c r="A1579" s="23">
        <v>31164</v>
      </c>
      <c r="B1579" s="22">
        <v>10</v>
      </c>
    </row>
    <row r="1580" spans="1:2" x14ac:dyDescent="0.25">
      <c r="A1580" s="23">
        <v>31165</v>
      </c>
      <c r="B1580" s="22">
        <v>10.5</v>
      </c>
    </row>
    <row r="1581" spans="1:2" x14ac:dyDescent="0.25">
      <c r="A1581" s="23">
        <v>31166</v>
      </c>
      <c r="B1581" s="22">
        <v>12</v>
      </c>
    </row>
    <row r="1582" spans="1:2" x14ac:dyDescent="0.25">
      <c r="A1582" s="23">
        <v>31167</v>
      </c>
      <c r="B1582" s="22">
        <v>10.1</v>
      </c>
    </row>
    <row r="1583" spans="1:2" x14ac:dyDescent="0.25">
      <c r="A1583" s="23">
        <v>31168</v>
      </c>
      <c r="B1583" s="22">
        <v>9.4</v>
      </c>
    </row>
    <row r="1584" spans="1:2" x14ac:dyDescent="0.25">
      <c r="A1584" s="23">
        <v>31169</v>
      </c>
      <c r="B1584" s="22">
        <v>10.1</v>
      </c>
    </row>
    <row r="1585" spans="1:2" x14ac:dyDescent="0.25">
      <c r="A1585" s="23">
        <v>31170</v>
      </c>
      <c r="B1585" s="22">
        <v>8</v>
      </c>
    </row>
    <row r="1586" spans="1:2" x14ac:dyDescent="0.25">
      <c r="A1586" s="23">
        <v>31171</v>
      </c>
      <c r="B1586" s="22">
        <v>10.6</v>
      </c>
    </row>
    <row r="1587" spans="1:2" x14ac:dyDescent="0.25">
      <c r="A1587" s="23">
        <v>31172</v>
      </c>
      <c r="B1587" s="22">
        <v>13.6</v>
      </c>
    </row>
    <row r="1588" spans="1:2" x14ac:dyDescent="0.25">
      <c r="A1588" s="23">
        <v>31173</v>
      </c>
      <c r="B1588" s="22">
        <v>15.4</v>
      </c>
    </row>
    <row r="1589" spans="1:2" x14ac:dyDescent="0.25">
      <c r="A1589" s="23">
        <v>31174</v>
      </c>
      <c r="B1589" s="22">
        <v>9</v>
      </c>
    </row>
    <row r="1590" spans="1:2" x14ac:dyDescent="0.25">
      <c r="A1590" s="23">
        <v>31175</v>
      </c>
      <c r="B1590" s="22">
        <v>10.4</v>
      </c>
    </row>
    <row r="1591" spans="1:2" x14ac:dyDescent="0.25">
      <c r="A1591" s="23">
        <v>31176</v>
      </c>
      <c r="B1591" s="22">
        <v>11</v>
      </c>
    </row>
    <row r="1592" spans="1:2" x14ac:dyDescent="0.25">
      <c r="A1592" s="23">
        <v>31177</v>
      </c>
      <c r="B1592" s="22">
        <v>12.1</v>
      </c>
    </row>
    <row r="1593" spans="1:2" x14ac:dyDescent="0.25">
      <c r="A1593" s="23">
        <v>31178</v>
      </c>
      <c r="B1593" s="22">
        <v>13.4</v>
      </c>
    </row>
    <row r="1594" spans="1:2" x14ac:dyDescent="0.25">
      <c r="A1594" s="23">
        <v>31179</v>
      </c>
      <c r="B1594" s="22">
        <v>11.3</v>
      </c>
    </row>
    <row r="1595" spans="1:2" x14ac:dyDescent="0.25">
      <c r="A1595" s="23">
        <v>31180</v>
      </c>
      <c r="B1595" s="22">
        <v>6.7</v>
      </c>
    </row>
    <row r="1596" spans="1:2" x14ac:dyDescent="0.25">
      <c r="A1596" s="23">
        <v>31181</v>
      </c>
      <c r="B1596" s="22">
        <v>9.8000000000000007</v>
      </c>
    </row>
    <row r="1597" spans="1:2" x14ac:dyDescent="0.25">
      <c r="A1597" s="23">
        <v>31182</v>
      </c>
      <c r="B1597" s="22">
        <v>10.8</v>
      </c>
    </row>
    <row r="1598" spans="1:2" x14ac:dyDescent="0.25">
      <c r="A1598" s="23">
        <v>31183</v>
      </c>
      <c r="B1598" s="22">
        <v>7.8</v>
      </c>
    </row>
    <row r="1599" spans="1:2" x14ac:dyDescent="0.25">
      <c r="A1599" s="23">
        <v>31184</v>
      </c>
      <c r="B1599" s="22">
        <v>4.5</v>
      </c>
    </row>
    <row r="1600" spans="1:2" x14ac:dyDescent="0.25">
      <c r="A1600" s="23">
        <v>31185</v>
      </c>
      <c r="B1600" s="22">
        <v>7.6</v>
      </c>
    </row>
    <row r="1601" spans="1:2" x14ac:dyDescent="0.25">
      <c r="A1601" s="23">
        <v>31186</v>
      </c>
      <c r="B1601" s="22">
        <v>6.9</v>
      </c>
    </row>
    <row r="1602" spans="1:2" x14ac:dyDescent="0.25">
      <c r="A1602" s="23">
        <v>31187</v>
      </c>
      <c r="B1602" s="22">
        <v>7.5</v>
      </c>
    </row>
    <row r="1603" spans="1:2" x14ac:dyDescent="0.25">
      <c r="A1603" s="23">
        <v>31188</v>
      </c>
      <c r="B1603" s="22">
        <v>8.5</v>
      </c>
    </row>
    <row r="1604" spans="1:2" x14ac:dyDescent="0.25">
      <c r="A1604" s="23">
        <v>31189</v>
      </c>
      <c r="B1604" s="22">
        <v>5.5</v>
      </c>
    </row>
    <row r="1605" spans="1:2" x14ac:dyDescent="0.25">
      <c r="A1605" s="23">
        <v>31190</v>
      </c>
      <c r="B1605" s="22">
        <v>9.5</v>
      </c>
    </row>
    <row r="1606" spans="1:2" x14ac:dyDescent="0.25">
      <c r="A1606" s="23">
        <v>31191</v>
      </c>
      <c r="B1606" s="22">
        <v>7.3</v>
      </c>
    </row>
    <row r="1607" spans="1:2" x14ac:dyDescent="0.25">
      <c r="A1607" s="23">
        <v>31192</v>
      </c>
      <c r="B1607" s="22">
        <v>5.4</v>
      </c>
    </row>
    <row r="1608" spans="1:2" x14ac:dyDescent="0.25">
      <c r="A1608" s="23">
        <v>31193</v>
      </c>
      <c r="B1608" s="22">
        <v>5.5</v>
      </c>
    </row>
    <row r="1609" spans="1:2" x14ac:dyDescent="0.25">
      <c r="A1609" s="23">
        <v>31194</v>
      </c>
      <c r="B1609" s="22">
        <v>8.1</v>
      </c>
    </row>
    <row r="1610" spans="1:2" x14ac:dyDescent="0.25">
      <c r="A1610" s="23">
        <v>31195</v>
      </c>
      <c r="B1610" s="22">
        <v>11.2</v>
      </c>
    </row>
    <row r="1611" spans="1:2" x14ac:dyDescent="0.25">
      <c r="A1611" s="23">
        <v>31196</v>
      </c>
      <c r="B1611" s="22">
        <v>13.4</v>
      </c>
    </row>
    <row r="1612" spans="1:2" x14ac:dyDescent="0.25">
      <c r="A1612" s="23">
        <v>31197</v>
      </c>
      <c r="B1612" s="22">
        <v>11.6</v>
      </c>
    </row>
    <row r="1613" spans="1:2" x14ac:dyDescent="0.25">
      <c r="A1613" s="23">
        <v>31198</v>
      </c>
      <c r="B1613" s="22">
        <v>10.1</v>
      </c>
    </row>
    <row r="1614" spans="1:2" x14ac:dyDescent="0.25">
      <c r="A1614" s="23">
        <v>31199</v>
      </c>
      <c r="B1614" s="22">
        <v>4.3</v>
      </c>
    </row>
    <row r="1615" spans="1:2" x14ac:dyDescent="0.25">
      <c r="A1615" s="23">
        <v>31200</v>
      </c>
      <c r="B1615" s="22">
        <v>5.5</v>
      </c>
    </row>
    <row r="1616" spans="1:2" x14ac:dyDescent="0.25">
      <c r="A1616" s="23">
        <v>31201</v>
      </c>
      <c r="B1616" s="22">
        <v>4.4000000000000004</v>
      </c>
    </row>
    <row r="1617" spans="1:2" x14ac:dyDescent="0.25">
      <c r="A1617" s="23">
        <v>31202</v>
      </c>
      <c r="B1617" s="22">
        <v>5.9</v>
      </c>
    </row>
    <row r="1618" spans="1:2" x14ac:dyDescent="0.25">
      <c r="A1618" s="23">
        <v>31203</v>
      </c>
      <c r="B1618" s="22">
        <v>5.7</v>
      </c>
    </row>
    <row r="1619" spans="1:2" x14ac:dyDescent="0.25">
      <c r="A1619" s="23">
        <v>31204</v>
      </c>
      <c r="B1619" s="22">
        <v>8.1999999999999993</v>
      </c>
    </row>
    <row r="1620" spans="1:2" x14ac:dyDescent="0.25">
      <c r="A1620" s="23">
        <v>31205</v>
      </c>
      <c r="B1620" s="22">
        <v>8.1999999999999993</v>
      </c>
    </row>
    <row r="1621" spans="1:2" x14ac:dyDescent="0.25">
      <c r="A1621" s="23">
        <v>31206</v>
      </c>
      <c r="B1621" s="22">
        <v>4.2</v>
      </c>
    </row>
    <row r="1622" spans="1:2" x14ac:dyDescent="0.25">
      <c r="A1622" s="23">
        <v>31207</v>
      </c>
      <c r="B1622" s="22">
        <v>6.5</v>
      </c>
    </row>
    <row r="1623" spans="1:2" x14ac:dyDescent="0.25">
      <c r="A1623" s="23">
        <v>31208</v>
      </c>
      <c r="B1623" s="22">
        <v>10</v>
      </c>
    </row>
    <row r="1624" spans="1:2" x14ac:dyDescent="0.25">
      <c r="A1624" s="23">
        <v>31209</v>
      </c>
      <c r="B1624" s="22">
        <v>8.8000000000000007</v>
      </c>
    </row>
    <row r="1625" spans="1:2" x14ac:dyDescent="0.25">
      <c r="A1625" s="23">
        <v>31210</v>
      </c>
      <c r="B1625" s="22">
        <v>6.6</v>
      </c>
    </row>
    <row r="1626" spans="1:2" x14ac:dyDescent="0.25">
      <c r="A1626" s="23">
        <v>31211</v>
      </c>
      <c r="B1626" s="22">
        <v>7.8</v>
      </c>
    </row>
    <row r="1627" spans="1:2" x14ac:dyDescent="0.25">
      <c r="A1627" s="23">
        <v>31212</v>
      </c>
      <c r="B1627" s="22">
        <v>10.1</v>
      </c>
    </row>
    <row r="1628" spans="1:2" x14ac:dyDescent="0.25">
      <c r="A1628" s="23">
        <v>31213</v>
      </c>
      <c r="B1628" s="22">
        <v>7.1</v>
      </c>
    </row>
    <row r="1629" spans="1:2" x14ac:dyDescent="0.25">
      <c r="A1629" s="23">
        <v>31214</v>
      </c>
      <c r="B1629" s="22">
        <v>7.7</v>
      </c>
    </row>
    <row r="1630" spans="1:2" x14ac:dyDescent="0.25">
      <c r="A1630" s="23">
        <v>31215</v>
      </c>
      <c r="B1630" s="22">
        <v>8.5</v>
      </c>
    </row>
    <row r="1631" spans="1:2" x14ac:dyDescent="0.25">
      <c r="A1631" s="23">
        <v>31216</v>
      </c>
      <c r="B1631" s="22">
        <v>7.3</v>
      </c>
    </row>
    <row r="1632" spans="1:2" x14ac:dyDescent="0.25">
      <c r="A1632" s="23">
        <v>31217</v>
      </c>
      <c r="B1632" s="22">
        <v>6.9</v>
      </c>
    </row>
    <row r="1633" spans="1:2" x14ac:dyDescent="0.25">
      <c r="A1633" s="23">
        <v>31218</v>
      </c>
      <c r="B1633" s="22">
        <v>8.4</v>
      </c>
    </row>
    <row r="1634" spans="1:2" x14ac:dyDescent="0.25">
      <c r="A1634" s="23">
        <v>31219</v>
      </c>
      <c r="B1634" s="22">
        <v>7.1</v>
      </c>
    </row>
    <row r="1635" spans="1:2" x14ac:dyDescent="0.25">
      <c r="A1635" s="23">
        <v>31220</v>
      </c>
      <c r="B1635" s="22">
        <v>6.3</v>
      </c>
    </row>
    <row r="1636" spans="1:2" x14ac:dyDescent="0.25">
      <c r="A1636" s="23">
        <v>31221</v>
      </c>
      <c r="B1636" s="22">
        <v>0.6</v>
      </c>
    </row>
    <row r="1637" spans="1:2" x14ac:dyDescent="0.25">
      <c r="A1637" s="23">
        <v>31222</v>
      </c>
      <c r="B1637" s="22">
        <v>1.6</v>
      </c>
    </row>
    <row r="1638" spans="1:2" x14ac:dyDescent="0.25">
      <c r="A1638" s="23">
        <v>31223</v>
      </c>
      <c r="B1638" s="22">
        <v>7</v>
      </c>
    </row>
    <row r="1639" spans="1:2" x14ac:dyDescent="0.25">
      <c r="A1639" s="23">
        <v>31224</v>
      </c>
      <c r="B1639" s="22">
        <v>8.3000000000000007</v>
      </c>
    </row>
    <row r="1640" spans="1:2" x14ac:dyDescent="0.25">
      <c r="A1640" s="23">
        <v>31225</v>
      </c>
      <c r="B1640" s="22">
        <v>8</v>
      </c>
    </row>
    <row r="1641" spans="1:2" x14ac:dyDescent="0.25">
      <c r="A1641" s="23">
        <v>31226</v>
      </c>
      <c r="B1641" s="22">
        <v>10.199999999999999</v>
      </c>
    </row>
    <row r="1642" spans="1:2" x14ac:dyDescent="0.25">
      <c r="A1642" s="23">
        <v>31227</v>
      </c>
      <c r="B1642" s="22">
        <v>10.6</v>
      </c>
    </row>
    <row r="1643" spans="1:2" x14ac:dyDescent="0.25">
      <c r="A1643" s="23">
        <v>31228</v>
      </c>
      <c r="B1643" s="22">
        <v>10.4</v>
      </c>
    </row>
    <row r="1644" spans="1:2" x14ac:dyDescent="0.25">
      <c r="A1644" s="23">
        <v>31229</v>
      </c>
      <c r="B1644" s="22">
        <v>11.6</v>
      </c>
    </row>
    <row r="1645" spans="1:2" x14ac:dyDescent="0.25">
      <c r="A1645" s="23">
        <v>31230</v>
      </c>
      <c r="B1645" s="22">
        <v>11</v>
      </c>
    </row>
    <row r="1646" spans="1:2" x14ac:dyDescent="0.25">
      <c r="A1646" s="23">
        <v>31231</v>
      </c>
      <c r="B1646" s="22">
        <v>10.7</v>
      </c>
    </row>
    <row r="1647" spans="1:2" x14ac:dyDescent="0.25">
      <c r="A1647" s="23">
        <v>31232</v>
      </c>
      <c r="B1647" s="22">
        <v>7.3</v>
      </c>
    </row>
    <row r="1648" spans="1:2" x14ac:dyDescent="0.25">
      <c r="A1648" s="23">
        <v>31233</v>
      </c>
      <c r="B1648" s="22">
        <v>4.2</v>
      </c>
    </row>
    <row r="1649" spans="1:2" x14ac:dyDescent="0.25">
      <c r="A1649" s="23">
        <v>31234</v>
      </c>
      <c r="B1649" s="22">
        <v>4.7</v>
      </c>
    </row>
    <row r="1650" spans="1:2" x14ac:dyDescent="0.25">
      <c r="A1650" s="23">
        <v>31235</v>
      </c>
      <c r="B1650" s="22">
        <v>5.6</v>
      </c>
    </row>
    <row r="1651" spans="1:2" x14ac:dyDescent="0.25">
      <c r="A1651" s="23">
        <v>31236</v>
      </c>
      <c r="B1651" s="22">
        <v>7.7</v>
      </c>
    </row>
    <row r="1652" spans="1:2" x14ac:dyDescent="0.25">
      <c r="A1652" s="23">
        <v>31237</v>
      </c>
      <c r="B1652" s="22">
        <v>7.5</v>
      </c>
    </row>
    <row r="1653" spans="1:2" x14ac:dyDescent="0.25">
      <c r="A1653" s="23">
        <v>31238</v>
      </c>
      <c r="B1653" s="22">
        <v>4.9000000000000004</v>
      </c>
    </row>
    <row r="1654" spans="1:2" x14ac:dyDescent="0.25">
      <c r="A1654" s="23">
        <v>31239</v>
      </c>
      <c r="B1654" s="22">
        <v>5.9</v>
      </c>
    </row>
    <row r="1655" spans="1:2" x14ac:dyDescent="0.25">
      <c r="A1655" s="23">
        <v>31240</v>
      </c>
      <c r="B1655" s="22">
        <v>7.8</v>
      </c>
    </row>
    <row r="1656" spans="1:2" x14ac:dyDescent="0.25">
      <c r="A1656" s="23">
        <v>31241</v>
      </c>
      <c r="B1656" s="22">
        <v>5.8</v>
      </c>
    </row>
    <row r="1657" spans="1:2" x14ac:dyDescent="0.25">
      <c r="A1657" s="23">
        <v>31242</v>
      </c>
      <c r="B1657" s="22">
        <v>7</v>
      </c>
    </row>
    <row r="1658" spans="1:2" x14ac:dyDescent="0.25">
      <c r="A1658" s="23">
        <v>31243</v>
      </c>
      <c r="B1658" s="22">
        <v>8.4</v>
      </c>
    </row>
    <row r="1659" spans="1:2" x14ac:dyDescent="0.25">
      <c r="A1659" s="23">
        <v>31244</v>
      </c>
      <c r="B1659" s="22">
        <v>6.2</v>
      </c>
    </row>
    <row r="1660" spans="1:2" x14ac:dyDescent="0.25">
      <c r="A1660" s="23">
        <v>31245</v>
      </c>
      <c r="B1660" s="22">
        <v>7.5</v>
      </c>
    </row>
    <row r="1661" spans="1:2" x14ac:dyDescent="0.25">
      <c r="A1661" s="23">
        <v>31246</v>
      </c>
      <c r="B1661" s="22">
        <v>4.8</v>
      </c>
    </row>
    <row r="1662" spans="1:2" x14ac:dyDescent="0.25">
      <c r="A1662" s="23">
        <v>31247</v>
      </c>
      <c r="B1662" s="22">
        <v>3.3</v>
      </c>
    </row>
    <row r="1663" spans="1:2" x14ac:dyDescent="0.25">
      <c r="A1663" s="23">
        <v>31248</v>
      </c>
      <c r="B1663" s="22">
        <v>3.2</v>
      </c>
    </row>
    <row r="1664" spans="1:2" x14ac:dyDescent="0.25">
      <c r="A1664" s="23">
        <v>31249</v>
      </c>
      <c r="B1664" s="22">
        <v>7</v>
      </c>
    </row>
    <row r="1665" spans="1:2" x14ac:dyDescent="0.25">
      <c r="A1665" s="23">
        <v>31250</v>
      </c>
      <c r="B1665" s="22">
        <v>8.4</v>
      </c>
    </row>
    <row r="1666" spans="1:2" x14ac:dyDescent="0.25">
      <c r="A1666" s="23">
        <v>31251</v>
      </c>
      <c r="B1666" s="22">
        <v>0.3</v>
      </c>
    </row>
    <row r="1667" spans="1:2" x14ac:dyDescent="0.25">
      <c r="A1667" s="23">
        <v>31252</v>
      </c>
      <c r="B1667" s="22">
        <v>0.3</v>
      </c>
    </row>
    <row r="1668" spans="1:2" x14ac:dyDescent="0.25">
      <c r="A1668" s="23">
        <v>31253</v>
      </c>
      <c r="B1668" s="22">
        <v>2.1</v>
      </c>
    </row>
    <row r="1669" spans="1:2" x14ac:dyDescent="0.25">
      <c r="A1669" s="23">
        <v>31254</v>
      </c>
      <c r="B1669" s="22">
        <v>8.5</v>
      </c>
    </row>
    <row r="1670" spans="1:2" x14ac:dyDescent="0.25">
      <c r="A1670" s="23">
        <v>31255</v>
      </c>
      <c r="B1670" s="22">
        <v>1.4</v>
      </c>
    </row>
    <row r="1671" spans="1:2" x14ac:dyDescent="0.25">
      <c r="A1671" s="23">
        <v>31256</v>
      </c>
      <c r="B1671" s="22">
        <v>4.0999999999999996</v>
      </c>
    </row>
    <row r="1672" spans="1:2" x14ac:dyDescent="0.25">
      <c r="A1672" s="23">
        <v>31257</v>
      </c>
      <c r="B1672" s="22">
        <v>10.3</v>
      </c>
    </row>
    <row r="1673" spans="1:2" x14ac:dyDescent="0.25">
      <c r="A1673" s="23">
        <v>31258</v>
      </c>
      <c r="B1673" s="22">
        <v>6.6</v>
      </c>
    </row>
    <row r="1674" spans="1:2" x14ac:dyDescent="0.25">
      <c r="A1674" s="23">
        <v>31259</v>
      </c>
      <c r="B1674" s="22">
        <v>6.1</v>
      </c>
    </row>
    <row r="1675" spans="1:2" x14ac:dyDescent="0.25">
      <c r="A1675" s="23">
        <v>31260</v>
      </c>
      <c r="B1675" s="22">
        <v>7</v>
      </c>
    </row>
    <row r="1676" spans="1:2" x14ac:dyDescent="0.25">
      <c r="A1676" s="23">
        <v>31261</v>
      </c>
      <c r="B1676" s="22">
        <v>5.0999999999999996</v>
      </c>
    </row>
    <row r="1677" spans="1:2" x14ac:dyDescent="0.25">
      <c r="A1677" s="23">
        <v>31262</v>
      </c>
      <c r="B1677" s="22">
        <v>6.3</v>
      </c>
    </row>
    <row r="1678" spans="1:2" x14ac:dyDescent="0.25">
      <c r="A1678" s="23">
        <v>31263</v>
      </c>
      <c r="B1678" s="22">
        <v>6.9</v>
      </c>
    </row>
    <row r="1679" spans="1:2" x14ac:dyDescent="0.25">
      <c r="A1679" s="23">
        <v>31264</v>
      </c>
      <c r="B1679" s="22">
        <v>11.4</v>
      </c>
    </row>
    <row r="1680" spans="1:2" x14ac:dyDescent="0.25">
      <c r="A1680" s="23">
        <v>31265</v>
      </c>
      <c r="B1680" s="22">
        <v>10.4</v>
      </c>
    </row>
    <row r="1681" spans="1:2" x14ac:dyDescent="0.25">
      <c r="A1681" s="23">
        <v>31266</v>
      </c>
      <c r="B1681" s="22">
        <v>10.3</v>
      </c>
    </row>
    <row r="1682" spans="1:2" x14ac:dyDescent="0.25">
      <c r="A1682" s="23">
        <v>31267</v>
      </c>
      <c r="B1682" s="22">
        <v>9.1999999999999993</v>
      </c>
    </row>
    <row r="1683" spans="1:2" x14ac:dyDescent="0.25">
      <c r="A1683" s="23">
        <v>31268</v>
      </c>
      <c r="B1683" s="22">
        <v>7.2</v>
      </c>
    </row>
    <row r="1684" spans="1:2" x14ac:dyDescent="0.25">
      <c r="A1684" s="23">
        <v>31269</v>
      </c>
      <c r="B1684" s="22">
        <v>7.5</v>
      </c>
    </row>
    <row r="1685" spans="1:2" x14ac:dyDescent="0.25">
      <c r="A1685" s="23">
        <v>31270</v>
      </c>
      <c r="B1685" s="22">
        <v>4</v>
      </c>
    </row>
    <row r="1686" spans="1:2" x14ac:dyDescent="0.25">
      <c r="A1686" s="23">
        <v>31271</v>
      </c>
      <c r="B1686" s="22">
        <v>5.6</v>
      </c>
    </row>
    <row r="1687" spans="1:2" x14ac:dyDescent="0.25">
      <c r="A1687" s="23">
        <v>31272</v>
      </c>
      <c r="B1687" s="22">
        <v>6.7</v>
      </c>
    </row>
    <row r="1688" spans="1:2" x14ac:dyDescent="0.25">
      <c r="A1688" s="23">
        <v>31273</v>
      </c>
      <c r="B1688" s="22">
        <v>8.4</v>
      </c>
    </row>
    <row r="1689" spans="1:2" x14ac:dyDescent="0.25">
      <c r="A1689" s="23">
        <v>31274</v>
      </c>
      <c r="B1689" s="22">
        <v>11</v>
      </c>
    </row>
    <row r="1690" spans="1:2" x14ac:dyDescent="0.25">
      <c r="A1690" s="23">
        <v>31275</v>
      </c>
      <c r="B1690" s="22">
        <v>8.4</v>
      </c>
    </row>
    <row r="1691" spans="1:2" x14ac:dyDescent="0.25">
      <c r="A1691" s="23">
        <v>31276</v>
      </c>
      <c r="B1691" s="22">
        <v>8.8000000000000007</v>
      </c>
    </row>
    <row r="1692" spans="1:2" x14ac:dyDescent="0.25">
      <c r="A1692" s="23">
        <v>31277</v>
      </c>
      <c r="B1692" s="22">
        <v>8.6</v>
      </c>
    </row>
    <row r="1693" spans="1:2" x14ac:dyDescent="0.25">
      <c r="A1693" s="23">
        <v>31278</v>
      </c>
      <c r="B1693" s="22">
        <v>8.3000000000000007</v>
      </c>
    </row>
    <row r="1694" spans="1:2" x14ac:dyDescent="0.25">
      <c r="A1694" s="23">
        <v>31279</v>
      </c>
      <c r="B1694" s="22">
        <v>4</v>
      </c>
    </row>
    <row r="1695" spans="1:2" x14ac:dyDescent="0.25">
      <c r="A1695" s="23">
        <v>31280</v>
      </c>
      <c r="B1695" s="22">
        <v>3.6</v>
      </c>
    </row>
    <row r="1696" spans="1:2" x14ac:dyDescent="0.25">
      <c r="A1696" s="23">
        <v>31281</v>
      </c>
      <c r="B1696" s="22">
        <v>5.7</v>
      </c>
    </row>
    <row r="1697" spans="1:2" x14ac:dyDescent="0.25">
      <c r="A1697" s="23">
        <v>31282</v>
      </c>
      <c r="B1697" s="22">
        <v>10.6</v>
      </c>
    </row>
    <row r="1698" spans="1:2" x14ac:dyDescent="0.25">
      <c r="A1698" s="23">
        <v>31283</v>
      </c>
      <c r="B1698" s="22">
        <v>6.9</v>
      </c>
    </row>
    <row r="1699" spans="1:2" x14ac:dyDescent="0.25">
      <c r="A1699" s="23">
        <v>31284</v>
      </c>
      <c r="B1699" s="22">
        <v>10</v>
      </c>
    </row>
    <row r="1700" spans="1:2" x14ac:dyDescent="0.25">
      <c r="A1700" s="23">
        <v>31285</v>
      </c>
      <c r="B1700" s="22">
        <v>9.8000000000000007</v>
      </c>
    </row>
    <row r="1701" spans="1:2" x14ac:dyDescent="0.25">
      <c r="A1701" s="23">
        <v>31286</v>
      </c>
      <c r="B1701" s="22">
        <v>7.2</v>
      </c>
    </row>
    <row r="1702" spans="1:2" x14ac:dyDescent="0.25">
      <c r="A1702" s="23">
        <v>31287</v>
      </c>
      <c r="B1702" s="22">
        <v>10.5</v>
      </c>
    </row>
    <row r="1703" spans="1:2" x14ac:dyDescent="0.25">
      <c r="A1703" s="23">
        <v>31288</v>
      </c>
      <c r="B1703" s="22">
        <v>3.6</v>
      </c>
    </row>
    <row r="1704" spans="1:2" x14ac:dyDescent="0.25">
      <c r="A1704" s="23">
        <v>31289</v>
      </c>
      <c r="B1704" s="22">
        <v>5.3</v>
      </c>
    </row>
    <row r="1705" spans="1:2" x14ac:dyDescent="0.25">
      <c r="A1705" s="23">
        <v>31290</v>
      </c>
      <c r="B1705" s="22">
        <v>8.4</v>
      </c>
    </row>
    <row r="1706" spans="1:2" x14ac:dyDescent="0.25">
      <c r="A1706" s="23">
        <v>31291</v>
      </c>
      <c r="B1706" s="22">
        <v>10.3</v>
      </c>
    </row>
    <row r="1707" spans="1:2" x14ac:dyDescent="0.25">
      <c r="A1707" s="23">
        <v>31292</v>
      </c>
      <c r="B1707" s="22">
        <v>7.9</v>
      </c>
    </row>
    <row r="1708" spans="1:2" x14ac:dyDescent="0.25">
      <c r="A1708" s="23">
        <v>31293</v>
      </c>
      <c r="B1708" s="22">
        <v>8.5</v>
      </c>
    </row>
    <row r="1709" spans="1:2" x14ac:dyDescent="0.25">
      <c r="A1709" s="23">
        <v>31294</v>
      </c>
      <c r="B1709" s="22">
        <v>7.9</v>
      </c>
    </row>
    <row r="1710" spans="1:2" x14ac:dyDescent="0.25">
      <c r="A1710" s="23">
        <v>31295</v>
      </c>
      <c r="B1710" s="22">
        <v>8</v>
      </c>
    </row>
    <row r="1711" spans="1:2" x14ac:dyDescent="0.25">
      <c r="A1711" s="23">
        <v>31296</v>
      </c>
      <c r="B1711" s="22">
        <v>9.8000000000000007</v>
      </c>
    </row>
    <row r="1712" spans="1:2" x14ac:dyDescent="0.25">
      <c r="A1712" s="23">
        <v>31297</v>
      </c>
      <c r="B1712" s="22">
        <v>6.7</v>
      </c>
    </row>
    <row r="1713" spans="1:2" x14ac:dyDescent="0.25">
      <c r="A1713" s="23">
        <v>31298</v>
      </c>
      <c r="B1713" s="22">
        <v>4.8</v>
      </c>
    </row>
    <row r="1714" spans="1:2" x14ac:dyDescent="0.25">
      <c r="A1714" s="23">
        <v>31299</v>
      </c>
      <c r="B1714" s="22">
        <v>9.9</v>
      </c>
    </row>
    <row r="1715" spans="1:2" x14ac:dyDescent="0.25">
      <c r="A1715" s="23">
        <v>31300</v>
      </c>
      <c r="B1715" s="22">
        <v>12.8</v>
      </c>
    </row>
    <row r="1716" spans="1:2" x14ac:dyDescent="0.25">
      <c r="A1716" s="23">
        <v>31301</v>
      </c>
      <c r="B1716" s="22">
        <v>10.9</v>
      </c>
    </row>
    <row r="1717" spans="1:2" x14ac:dyDescent="0.25">
      <c r="A1717" s="23">
        <v>31302</v>
      </c>
      <c r="B1717" s="22">
        <v>11.7</v>
      </c>
    </row>
    <row r="1718" spans="1:2" x14ac:dyDescent="0.25">
      <c r="A1718" s="23">
        <v>31303</v>
      </c>
      <c r="B1718" s="22">
        <v>11.7</v>
      </c>
    </row>
    <row r="1719" spans="1:2" x14ac:dyDescent="0.25">
      <c r="A1719" s="23">
        <v>31304</v>
      </c>
      <c r="B1719" s="22">
        <v>11</v>
      </c>
    </row>
    <row r="1720" spans="1:2" x14ac:dyDescent="0.25">
      <c r="A1720" s="23">
        <v>31305</v>
      </c>
      <c r="B1720" s="22">
        <v>8.1999999999999993</v>
      </c>
    </row>
    <row r="1721" spans="1:2" x14ac:dyDescent="0.25">
      <c r="A1721" s="23">
        <v>31306</v>
      </c>
      <c r="B1721" s="22">
        <v>7.5</v>
      </c>
    </row>
    <row r="1722" spans="1:2" x14ac:dyDescent="0.25">
      <c r="A1722" s="23">
        <v>31307</v>
      </c>
      <c r="B1722" s="22">
        <v>5.4</v>
      </c>
    </row>
    <row r="1723" spans="1:2" x14ac:dyDescent="0.25">
      <c r="A1723" s="23">
        <v>31308</v>
      </c>
      <c r="B1723" s="22">
        <v>7.2</v>
      </c>
    </row>
    <row r="1724" spans="1:2" x14ac:dyDescent="0.25">
      <c r="A1724" s="23">
        <v>31309</v>
      </c>
      <c r="B1724" s="22">
        <v>9.6999999999999993</v>
      </c>
    </row>
    <row r="1725" spans="1:2" x14ac:dyDescent="0.25">
      <c r="A1725" s="23">
        <v>31310</v>
      </c>
      <c r="B1725" s="22">
        <v>8.4</v>
      </c>
    </row>
    <row r="1726" spans="1:2" x14ac:dyDescent="0.25">
      <c r="A1726" s="23">
        <v>31311</v>
      </c>
      <c r="B1726" s="22">
        <v>9</v>
      </c>
    </row>
    <row r="1727" spans="1:2" x14ac:dyDescent="0.25">
      <c r="A1727" s="23">
        <v>31312</v>
      </c>
      <c r="B1727" s="22">
        <v>8.6999999999999993</v>
      </c>
    </row>
    <row r="1728" spans="1:2" x14ac:dyDescent="0.25">
      <c r="A1728" s="23">
        <v>31313</v>
      </c>
      <c r="B1728" s="22">
        <v>6.6</v>
      </c>
    </row>
    <row r="1729" spans="1:2" x14ac:dyDescent="0.25">
      <c r="A1729" s="23">
        <v>31314</v>
      </c>
      <c r="B1729" s="22">
        <v>11.6</v>
      </c>
    </row>
    <row r="1730" spans="1:2" x14ac:dyDescent="0.25">
      <c r="A1730" s="23">
        <v>31315</v>
      </c>
      <c r="B1730" s="22">
        <v>13.1</v>
      </c>
    </row>
    <row r="1731" spans="1:2" x14ac:dyDescent="0.25">
      <c r="A1731" s="23">
        <v>31316</v>
      </c>
      <c r="B1731" s="22">
        <v>6.7</v>
      </c>
    </row>
    <row r="1732" spans="1:2" x14ac:dyDescent="0.25">
      <c r="A1732" s="23">
        <v>31317</v>
      </c>
      <c r="B1732" s="22">
        <v>6.5</v>
      </c>
    </row>
    <row r="1733" spans="1:2" x14ac:dyDescent="0.25">
      <c r="A1733" s="23">
        <v>31318</v>
      </c>
      <c r="B1733" s="22">
        <v>7.7</v>
      </c>
    </row>
    <row r="1734" spans="1:2" x14ac:dyDescent="0.25">
      <c r="A1734" s="23">
        <v>31319</v>
      </c>
      <c r="B1734" s="22">
        <v>8.6999999999999993</v>
      </c>
    </row>
    <row r="1735" spans="1:2" x14ac:dyDescent="0.25">
      <c r="A1735" s="23">
        <v>31320</v>
      </c>
      <c r="B1735" s="22">
        <v>7.2</v>
      </c>
    </row>
    <row r="1736" spans="1:2" x14ac:dyDescent="0.25">
      <c r="A1736" s="23">
        <v>31321</v>
      </c>
      <c r="B1736" s="22">
        <v>10.5</v>
      </c>
    </row>
    <row r="1737" spans="1:2" x14ac:dyDescent="0.25">
      <c r="A1737" s="23">
        <v>31322</v>
      </c>
      <c r="B1737" s="22">
        <v>8.6</v>
      </c>
    </row>
    <row r="1738" spans="1:2" x14ac:dyDescent="0.25">
      <c r="A1738" s="23">
        <v>31323</v>
      </c>
      <c r="B1738" s="22">
        <v>7.2</v>
      </c>
    </row>
    <row r="1739" spans="1:2" x14ac:dyDescent="0.25">
      <c r="A1739" s="23">
        <v>31324</v>
      </c>
      <c r="B1739" s="22">
        <v>11.4</v>
      </c>
    </row>
    <row r="1740" spans="1:2" x14ac:dyDescent="0.25">
      <c r="A1740" s="23">
        <v>31325</v>
      </c>
      <c r="B1740" s="22">
        <v>16.2</v>
      </c>
    </row>
    <row r="1741" spans="1:2" x14ac:dyDescent="0.25">
      <c r="A1741" s="23">
        <v>31326</v>
      </c>
      <c r="B1741" s="22">
        <v>6.1</v>
      </c>
    </row>
    <row r="1742" spans="1:2" x14ac:dyDescent="0.25">
      <c r="A1742" s="23">
        <v>31327</v>
      </c>
      <c r="B1742" s="22">
        <v>9.6</v>
      </c>
    </row>
    <row r="1743" spans="1:2" x14ac:dyDescent="0.25">
      <c r="A1743" s="23">
        <v>31328</v>
      </c>
      <c r="B1743" s="22">
        <v>11.1</v>
      </c>
    </row>
    <row r="1744" spans="1:2" x14ac:dyDescent="0.25">
      <c r="A1744" s="23">
        <v>31329</v>
      </c>
      <c r="B1744" s="22">
        <v>13.6</v>
      </c>
    </row>
    <row r="1745" spans="1:2" x14ac:dyDescent="0.25">
      <c r="A1745" s="23">
        <v>31330</v>
      </c>
      <c r="B1745" s="22">
        <v>10.7</v>
      </c>
    </row>
    <row r="1746" spans="1:2" x14ac:dyDescent="0.25">
      <c r="A1746" s="23">
        <v>31331</v>
      </c>
      <c r="B1746" s="22">
        <v>14.7</v>
      </c>
    </row>
    <row r="1747" spans="1:2" x14ac:dyDescent="0.25">
      <c r="A1747" s="23">
        <v>31332</v>
      </c>
      <c r="B1747" s="22">
        <v>11.6</v>
      </c>
    </row>
    <row r="1748" spans="1:2" x14ac:dyDescent="0.25">
      <c r="A1748" s="23">
        <v>31333</v>
      </c>
      <c r="B1748" s="22">
        <v>7.3</v>
      </c>
    </row>
    <row r="1749" spans="1:2" x14ac:dyDescent="0.25">
      <c r="A1749" s="23">
        <v>31334</v>
      </c>
      <c r="B1749" s="22">
        <v>8</v>
      </c>
    </row>
    <row r="1750" spans="1:2" x14ac:dyDescent="0.25">
      <c r="A1750" s="23">
        <v>31335</v>
      </c>
      <c r="B1750" s="22">
        <v>9.6</v>
      </c>
    </row>
    <row r="1751" spans="1:2" x14ac:dyDescent="0.25">
      <c r="A1751" s="23">
        <v>31336</v>
      </c>
      <c r="B1751" s="22">
        <v>16</v>
      </c>
    </row>
    <row r="1752" spans="1:2" x14ac:dyDescent="0.25">
      <c r="A1752" s="23">
        <v>31337</v>
      </c>
      <c r="B1752" s="22">
        <v>15.1</v>
      </c>
    </row>
    <row r="1753" spans="1:2" x14ac:dyDescent="0.25">
      <c r="A1753" s="23">
        <v>31338</v>
      </c>
      <c r="B1753" s="22">
        <v>12.8</v>
      </c>
    </row>
    <row r="1754" spans="1:2" x14ac:dyDescent="0.25">
      <c r="A1754" s="23">
        <v>31339</v>
      </c>
      <c r="B1754" s="22">
        <v>6.2</v>
      </c>
    </row>
    <row r="1755" spans="1:2" x14ac:dyDescent="0.25">
      <c r="A1755" s="23">
        <v>31340</v>
      </c>
      <c r="B1755" s="22">
        <v>7.1</v>
      </c>
    </row>
    <row r="1756" spans="1:2" x14ac:dyDescent="0.25">
      <c r="A1756" s="23">
        <v>31341</v>
      </c>
      <c r="B1756" s="22">
        <v>8.4</v>
      </c>
    </row>
    <row r="1757" spans="1:2" x14ac:dyDescent="0.25">
      <c r="A1757" s="23">
        <v>31342</v>
      </c>
      <c r="B1757" s="22">
        <v>10</v>
      </c>
    </row>
    <row r="1758" spans="1:2" x14ac:dyDescent="0.25">
      <c r="A1758" s="23">
        <v>31343</v>
      </c>
      <c r="B1758" s="22">
        <v>12.7</v>
      </c>
    </row>
    <row r="1759" spans="1:2" x14ac:dyDescent="0.25">
      <c r="A1759" s="23">
        <v>31344</v>
      </c>
      <c r="B1759" s="22">
        <v>10</v>
      </c>
    </row>
    <row r="1760" spans="1:2" x14ac:dyDescent="0.25">
      <c r="A1760" s="23">
        <v>31345</v>
      </c>
      <c r="B1760" s="22">
        <v>10.199999999999999</v>
      </c>
    </row>
    <row r="1761" spans="1:2" x14ac:dyDescent="0.25">
      <c r="A1761" s="23">
        <v>31346</v>
      </c>
      <c r="B1761" s="22">
        <v>6.5</v>
      </c>
    </row>
    <row r="1762" spans="1:2" x14ac:dyDescent="0.25">
      <c r="A1762" s="23">
        <v>31347</v>
      </c>
      <c r="B1762" s="22">
        <v>9.1999999999999993</v>
      </c>
    </row>
    <row r="1763" spans="1:2" x14ac:dyDescent="0.25">
      <c r="A1763" s="23">
        <v>31348</v>
      </c>
      <c r="B1763" s="22">
        <v>11.9</v>
      </c>
    </row>
    <row r="1764" spans="1:2" x14ac:dyDescent="0.25">
      <c r="A1764" s="23">
        <v>31349</v>
      </c>
      <c r="B1764" s="22">
        <v>14.7</v>
      </c>
    </row>
    <row r="1765" spans="1:2" x14ac:dyDescent="0.25">
      <c r="A1765" s="23">
        <v>31350</v>
      </c>
      <c r="B1765" s="22">
        <v>11.4</v>
      </c>
    </row>
    <row r="1766" spans="1:2" x14ac:dyDescent="0.25">
      <c r="A1766" s="23">
        <v>31351</v>
      </c>
      <c r="B1766" s="22">
        <v>6.8</v>
      </c>
    </row>
    <row r="1767" spans="1:2" x14ac:dyDescent="0.25">
      <c r="A1767" s="23">
        <v>31352</v>
      </c>
      <c r="B1767" s="22">
        <v>7.4</v>
      </c>
    </row>
    <row r="1768" spans="1:2" x14ac:dyDescent="0.25">
      <c r="A1768" s="23">
        <v>31353</v>
      </c>
      <c r="B1768" s="22">
        <v>11.2</v>
      </c>
    </row>
    <row r="1769" spans="1:2" x14ac:dyDescent="0.25">
      <c r="A1769" s="23">
        <v>31354</v>
      </c>
      <c r="B1769" s="22">
        <v>9.1999999999999993</v>
      </c>
    </row>
    <row r="1770" spans="1:2" x14ac:dyDescent="0.25">
      <c r="A1770" s="23">
        <v>31355</v>
      </c>
      <c r="B1770" s="22">
        <v>12.6</v>
      </c>
    </row>
    <row r="1771" spans="1:2" x14ac:dyDescent="0.25">
      <c r="A1771" s="23">
        <v>31356</v>
      </c>
      <c r="B1771" s="22">
        <v>16</v>
      </c>
    </row>
    <row r="1772" spans="1:2" x14ac:dyDescent="0.25">
      <c r="A1772" s="23">
        <v>31357</v>
      </c>
      <c r="B1772" s="22">
        <v>17.100000000000001</v>
      </c>
    </row>
    <row r="1773" spans="1:2" x14ac:dyDescent="0.25">
      <c r="A1773" s="23">
        <v>31358</v>
      </c>
      <c r="B1773" s="22">
        <v>15.3</v>
      </c>
    </row>
    <row r="1774" spans="1:2" x14ac:dyDescent="0.25">
      <c r="A1774" s="23">
        <v>31359</v>
      </c>
      <c r="B1774" s="22">
        <v>13.3</v>
      </c>
    </row>
    <row r="1775" spans="1:2" x14ac:dyDescent="0.25">
      <c r="A1775" s="23">
        <v>31360</v>
      </c>
      <c r="B1775" s="22">
        <v>15.4</v>
      </c>
    </row>
    <row r="1776" spans="1:2" x14ac:dyDescent="0.25">
      <c r="A1776" s="23">
        <v>31361</v>
      </c>
      <c r="B1776" s="22">
        <v>13.2</v>
      </c>
    </row>
    <row r="1777" spans="1:2" x14ac:dyDescent="0.25">
      <c r="A1777" s="23">
        <v>31362</v>
      </c>
      <c r="B1777" s="22">
        <v>14.4</v>
      </c>
    </row>
    <row r="1778" spans="1:2" x14ac:dyDescent="0.25">
      <c r="A1778" s="23">
        <v>31363</v>
      </c>
      <c r="B1778" s="22">
        <v>14</v>
      </c>
    </row>
    <row r="1779" spans="1:2" x14ac:dyDescent="0.25">
      <c r="A1779" s="23">
        <v>31364</v>
      </c>
      <c r="B1779" s="22">
        <v>15.5</v>
      </c>
    </row>
    <row r="1780" spans="1:2" x14ac:dyDescent="0.25">
      <c r="A1780" s="23">
        <v>31365</v>
      </c>
      <c r="B1780" s="22">
        <v>21</v>
      </c>
    </row>
    <row r="1781" spans="1:2" x14ac:dyDescent="0.25">
      <c r="A1781" s="23">
        <v>31366</v>
      </c>
      <c r="B1781" s="22">
        <v>10</v>
      </c>
    </row>
    <row r="1782" spans="1:2" x14ac:dyDescent="0.25">
      <c r="A1782" s="23">
        <v>31367</v>
      </c>
      <c r="B1782" s="22">
        <v>9.6</v>
      </c>
    </row>
    <row r="1783" spans="1:2" x14ac:dyDescent="0.25">
      <c r="A1783" s="23">
        <v>31368</v>
      </c>
      <c r="B1783" s="22">
        <v>12</v>
      </c>
    </row>
    <row r="1784" spans="1:2" x14ac:dyDescent="0.25">
      <c r="A1784" s="23">
        <v>31369</v>
      </c>
      <c r="B1784" s="22">
        <v>12.2</v>
      </c>
    </row>
    <row r="1785" spans="1:2" x14ac:dyDescent="0.25">
      <c r="A1785" s="23">
        <v>31370</v>
      </c>
      <c r="B1785" s="22">
        <v>11.3</v>
      </c>
    </row>
    <row r="1786" spans="1:2" x14ac:dyDescent="0.25">
      <c r="A1786" s="23">
        <v>31371</v>
      </c>
      <c r="B1786" s="22">
        <v>13.2</v>
      </c>
    </row>
    <row r="1787" spans="1:2" x14ac:dyDescent="0.25">
      <c r="A1787" s="23">
        <v>31372</v>
      </c>
      <c r="B1787" s="22">
        <v>10.5</v>
      </c>
    </row>
    <row r="1788" spans="1:2" x14ac:dyDescent="0.25">
      <c r="A1788" s="23">
        <v>31373</v>
      </c>
      <c r="B1788" s="22">
        <v>10.1</v>
      </c>
    </row>
    <row r="1789" spans="1:2" x14ac:dyDescent="0.25">
      <c r="A1789" s="23">
        <v>31374</v>
      </c>
      <c r="B1789" s="22">
        <v>8.8000000000000007</v>
      </c>
    </row>
    <row r="1790" spans="1:2" x14ac:dyDescent="0.25">
      <c r="A1790" s="23">
        <v>31375</v>
      </c>
      <c r="B1790" s="22">
        <v>13.7</v>
      </c>
    </row>
    <row r="1791" spans="1:2" x14ac:dyDescent="0.25">
      <c r="A1791" s="23">
        <v>31376</v>
      </c>
      <c r="B1791" s="22">
        <v>16.2</v>
      </c>
    </row>
    <row r="1792" spans="1:2" x14ac:dyDescent="0.25">
      <c r="A1792" s="23">
        <v>31377</v>
      </c>
      <c r="B1792" s="22">
        <v>16</v>
      </c>
    </row>
    <row r="1793" spans="1:2" x14ac:dyDescent="0.25">
      <c r="A1793" s="23">
        <v>31378</v>
      </c>
      <c r="B1793" s="22">
        <v>14</v>
      </c>
    </row>
    <row r="1794" spans="1:2" x14ac:dyDescent="0.25">
      <c r="A1794" s="23">
        <v>31379</v>
      </c>
      <c r="B1794" s="22">
        <v>13.7</v>
      </c>
    </row>
    <row r="1795" spans="1:2" x14ac:dyDescent="0.25">
      <c r="A1795" s="23">
        <v>31380</v>
      </c>
      <c r="B1795" s="22">
        <v>12.5</v>
      </c>
    </row>
    <row r="1796" spans="1:2" x14ac:dyDescent="0.25">
      <c r="A1796" s="23">
        <v>31381</v>
      </c>
      <c r="B1796" s="22">
        <v>12.8</v>
      </c>
    </row>
    <row r="1797" spans="1:2" x14ac:dyDescent="0.25">
      <c r="A1797" s="23">
        <v>31382</v>
      </c>
      <c r="B1797" s="22">
        <v>12.3</v>
      </c>
    </row>
    <row r="1798" spans="1:2" x14ac:dyDescent="0.25">
      <c r="A1798" s="23">
        <v>31383</v>
      </c>
      <c r="B1798" s="22">
        <v>15.2</v>
      </c>
    </row>
    <row r="1799" spans="1:2" x14ac:dyDescent="0.25">
      <c r="A1799" s="23">
        <v>31384</v>
      </c>
      <c r="B1799" s="22">
        <v>15</v>
      </c>
    </row>
    <row r="1800" spans="1:2" x14ac:dyDescent="0.25">
      <c r="A1800" s="23">
        <v>31385</v>
      </c>
      <c r="B1800" s="22">
        <v>16.399999999999999</v>
      </c>
    </row>
    <row r="1801" spans="1:2" x14ac:dyDescent="0.25">
      <c r="A1801" s="23">
        <v>31386</v>
      </c>
      <c r="B1801" s="22">
        <v>16.100000000000001</v>
      </c>
    </row>
    <row r="1802" spans="1:2" x14ac:dyDescent="0.25">
      <c r="A1802" s="23">
        <v>31387</v>
      </c>
      <c r="B1802" s="22">
        <v>14.6</v>
      </c>
    </row>
    <row r="1803" spans="1:2" x14ac:dyDescent="0.25">
      <c r="A1803" s="23">
        <v>31388</v>
      </c>
      <c r="B1803" s="22">
        <v>18.2</v>
      </c>
    </row>
    <row r="1804" spans="1:2" x14ac:dyDescent="0.25">
      <c r="A1804" s="23">
        <v>31389</v>
      </c>
      <c r="B1804" s="22">
        <v>16.399999999999999</v>
      </c>
    </row>
    <row r="1805" spans="1:2" x14ac:dyDescent="0.25">
      <c r="A1805" s="23">
        <v>31390</v>
      </c>
      <c r="B1805" s="22">
        <v>16.600000000000001</v>
      </c>
    </row>
    <row r="1806" spans="1:2" x14ac:dyDescent="0.25">
      <c r="A1806" s="23">
        <v>31391</v>
      </c>
      <c r="B1806" s="22">
        <v>14.7</v>
      </c>
    </row>
    <row r="1807" spans="1:2" x14ac:dyDescent="0.25">
      <c r="A1807" s="23">
        <v>31392</v>
      </c>
      <c r="B1807" s="22">
        <v>15.8</v>
      </c>
    </row>
    <row r="1808" spans="1:2" x14ac:dyDescent="0.25">
      <c r="A1808" s="23">
        <v>31393</v>
      </c>
      <c r="B1808" s="22">
        <v>14.1</v>
      </c>
    </row>
    <row r="1809" spans="1:2" x14ac:dyDescent="0.25">
      <c r="A1809" s="23">
        <v>31394</v>
      </c>
      <c r="B1809" s="22">
        <v>13.5</v>
      </c>
    </row>
    <row r="1810" spans="1:2" x14ac:dyDescent="0.25">
      <c r="A1810" s="23">
        <v>31395</v>
      </c>
      <c r="B1810" s="22">
        <v>13.6</v>
      </c>
    </row>
    <row r="1811" spans="1:2" x14ac:dyDescent="0.25">
      <c r="A1811" s="23">
        <v>31396</v>
      </c>
      <c r="B1811" s="22">
        <v>13.7</v>
      </c>
    </row>
    <row r="1812" spans="1:2" x14ac:dyDescent="0.25">
      <c r="A1812" s="23">
        <v>31397</v>
      </c>
      <c r="B1812" s="22">
        <v>13.6</v>
      </c>
    </row>
    <row r="1813" spans="1:2" x14ac:dyDescent="0.25">
      <c r="A1813" s="23">
        <v>31398</v>
      </c>
      <c r="B1813" s="22">
        <v>12.1</v>
      </c>
    </row>
    <row r="1814" spans="1:2" x14ac:dyDescent="0.25">
      <c r="A1814" s="23">
        <v>31399</v>
      </c>
      <c r="B1814" s="22">
        <v>12.7</v>
      </c>
    </row>
    <row r="1815" spans="1:2" x14ac:dyDescent="0.25">
      <c r="A1815" s="23">
        <v>31400</v>
      </c>
      <c r="B1815" s="22">
        <v>13.3</v>
      </c>
    </row>
    <row r="1816" spans="1:2" x14ac:dyDescent="0.25">
      <c r="A1816" s="23">
        <v>31401</v>
      </c>
      <c r="B1816" s="22">
        <v>14.2</v>
      </c>
    </row>
    <row r="1817" spans="1:2" x14ac:dyDescent="0.25">
      <c r="A1817" s="23">
        <v>31402</v>
      </c>
      <c r="B1817" s="22">
        <v>15</v>
      </c>
    </row>
    <row r="1818" spans="1:2" x14ac:dyDescent="0.25">
      <c r="A1818" s="23">
        <v>31403</v>
      </c>
      <c r="B1818" s="22">
        <v>13.7</v>
      </c>
    </row>
    <row r="1819" spans="1:2" x14ac:dyDescent="0.25">
      <c r="A1819" s="23">
        <v>31404</v>
      </c>
      <c r="B1819" s="22">
        <v>12</v>
      </c>
    </row>
    <row r="1820" spans="1:2" x14ac:dyDescent="0.25">
      <c r="A1820" s="23">
        <v>31405</v>
      </c>
      <c r="B1820" s="22">
        <v>13.1</v>
      </c>
    </row>
    <row r="1821" spans="1:2" x14ac:dyDescent="0.25">
      <c r="A1821" s="23">
        <v>31406</v>
      </c>
      <c r="B1821" s="22">
        <v>13.2</v>
      </c>
    </row>
    <row r="1822" spans="1:2" x14ac:dyDescent="0.25">
      <c r="A1822" s="23">
        <v>31407</v>
      </c>
      <c r="B1822" s="22">
        <v>13.3</v>
      </c>
    </row>
    <row r="1823" spans="1:2" x14ac:dyDescent="0.25">
      <c r="A1823" s="23">
        <v>31408</v>
      </c>
      <c r="B1823" s="22">
        <v>11.5</v>
      </c>
    </row>
    <row r="1824" spans="1:2" x14ac:dyDescent="0.25">
      <c r="A1824" s="23">
        <v>31409</v>
      </c>
      <c r="B1824" s="22">
        <v>10.8</v>
      </c>
    </row>
    <row r="1825" spans="1:2" x14ac:dyDescent="0.25">
      <c r="A1825" s="23">
        <v>31410</v>
      </c>
      <c r="B1825" s="22">
        <v>12</v>
      </c>
    </row>
    <row r="1826" spans="1:2" x14ac:dyDescent="0.25">
      <c r="A1826" s="23">
        <v>31411</v>
      </c>
      <c r="B1826" s="22">
        <v>16.3</v>
      </c>
    </row>
    <row r="1827" spans="1:2" x14ac:dyDescent="0.25">
      <c r="A1827" s="23">
        <v>31412</v>
      </c>
      <c r="B1827" s="22">
        <v>14.4</v>
      </c>
    </row>
    <row r="1828" spans="1:2" x14ac:dyDescent="0.25">
      <c r="A1828" s="23">
        <v>31413</v>
      </c>
      <c r="B1828" s="22">
        <v>12.9</v>
      </c>
    </row>
    <row r="1829" spans="1:2" x14ac:dyDescent="0.25">
      <c r="A1829" s="23">
        <v>31414</v>
      </c>
      <c r="B1829" s="22">
        <v>13.8</v>
      </c>
    </row>
    <row r="1830" spans="1:2" x14ac:dyDescent="0.25">
      <c r="A1830" s="23">
        <v>31415</v>
      </c>
      <c r="B1830" s="22">
        <v>10.6</v>
      </c>
    </row>
    <row r="1831" spans="1:2" x14ac:dyDescent="0.25">
      <c r="A1831" s="23">
        <v>31416</v>
      </c>
      <c r="B1831" s="22">
        <v>12.6</v>
      </c>
    </row>
    <row r="1832" spans="1:2" x14ac:dyDescent="0.25">
      <c r="A1832" s="23">
        <v>31417</v>
      </c>
      <c r="B1832" s="22">
        <v>13.7</v>
      </c>
    </row>
    <row r="1833" spans="1:2" x14ac:dyDescent="0.25">
      <c r="A1833" s="23">
        <v>31418</v>
      </c>
      <c r="B1833" s="22">
        <v>12.6</v>
      </c>
    </row>
    <row r="1834" spans="1:2" x14ac:dyDescent="0.25">
      <c r="A1834" s="23">
        <v>31419</v>
      </c>
      <c r="B1834" s="22">
        <v>13.1</v>
      </c>
    </row>
    <row r="1835" spans="1:2" x14ac:dyDescent="0.25">
      <c r="A1835" s="23">
        <v>31420</v>
      </c>
      <c r="B1835" s="22">
        <v>15.4</v>
      </c>
    </row>
    <row r="1836" spans="1:2" x14ac:dyDescent="0.25">
      <c r="A1836" s="23">
        <v>31421</v>
      </c>
      <c r="B1836" s="22">
        <v>11.9</v>
      </c>
    </row>
    <row r="1837" spans="1:2" x14ac:dyDescent="0.25">
      <c r="A1837" s="23">
        <v>31422</v>
      </c>
      <c r="B1837" s="22">
        <v>13.8</v>
      </c>
    </row>
    <row r="1838" spans="1:2" x14ac:dyDescent="0.25">
      <c r="A1838" s="23">
        <v>31423</v>
      </c>
      <c r="B1838" s="22">
        <v>14.4</v>
      </c>
    </row>
    <row r="1839" spans="1:2" x14ac:dyDescent="0.25">
      <c r="A1839" s="23">
        <v>31424</v>
      </c>
      <c r="B1839" s="22">
        <v>15.2</v>
      </c>
    </row>
    <row r="1840" spans="1:2" x14ac:dyDescent="0.25">
      <c r="A1840" s="23">
        <v>31425</v>
      </c>
      <c r="B1840" s="22">
        <v>12.5</v>
      </c>
    </row>
    <row r="1841" spans="1:2" x14ac:dyDescent="0.25">
      <c r="A1841" s="23">
        <v>31426</v>
      </c>
      <c r="B1841" s="22">
        <v>12.2</v>
      </c>
    </row>
    <row r="1842" spans="1:2" x14ac:dyDescent="0.25">
      <c r="A1842" s="23">
        <v>31427</v>
      </c>
      <c r="B1842" s="22">
        <v>16.100000000000001</v>
      </c>
    </row>
    <row r="1843" spans="1:2" x14ac:dyDescent="0.25">
      <c r="A1843" s="23">
        <v>31428</v>
      </c>
      <c r="B1843" s="22">
        <v>14.6</v>
      </c>
    </row>
    <row r="1844" spans="1:2" x14ac:dyDescent="0.25">
      <c r="A1844" s="23">
        <v>31429</v>
      </c>
      <c r="B1844" s="22">
        <v>11.6</v>
      </c>
    </row>
    <row r="1845" spans="1:2" x14ac:dyDescent="0.25">
      <c r="A1845" s="23">
        <v>31430</v>
      </c>
      <c r="B1845" s="22">
        <v>13.1</v>
      </c>
    </row>
    <row r="1846" spans="1:2" x14ac:dyDescent="0.25">
      <c r="A1846" s="23">
        <v>31431</v>
      </c>
      <c r="B1846" s="22">
        <v>12.8</v>
      </c>
    </row>
    <row r="1847" spans="1:2" x14ac:dyDescent="0.25">
      <c r="A1847" s="23">
        <v>31432</v>
      </c>
      <c r="B1847" s="22">
        <v>15.2</v>
      </c>
    </row>
    <row r="1848" spans="1:2" x14ac:dyDescent="0.25">
      <c r="A1848" s="23">
        <v>31433</v>
      </c>
      <c r="B1848" s="22">
        <v>13.8</v>
      </c>
    </row>
    <row r="1849" spans="1:2" x14ac:dyDescent="0.25">
      <c r="A1849" s="23">
        <v>31434</v>
      </c>
      <c r="B1849" s="22">
        <v>15</v>
      </c>
    </row>
    <row r="1850" spans="1:2" x14ac:dyDescent="0.25">
      <c r="A1850" s="23">
        <v>31435</v>
      </c>
      <c r="B1850" s="22">
        <v>13.5</v>
      </c>
    </row>
    <row r="1851" spans="1:2" x14ac:dyDescent="0.25">
      <c r="A1851" s="23">
        <v>31436</v>
      </c>
      <c r="B1851" s="22">
        <v>11.8</v>
      </c>
    </row>
    <row r="1852" spans="1:2" x14ac:dyDescent="0.25">
      <c r="A1852" s="23">
        <v>31437</v>
      </c>
      <c r="B1852" s="22">
        <v>15.3</v>
      </c>
    </row>
    <row r="1853" spans="1:2" x14ac:dyDescent="0.25">
      <c r="A1853" s="23">
        <v>31438</v>
      </c>
      <c r="B1853" s="22">
        <v>13.5</v>
      </c>
    </row>
    <row r="1854" spans="1:2" x14ac:dyDescent="0.25">
      <c r="A1854" s="23">
        <v>31439</v>
      </c>
      <c r="B1854" s="22">
        <v>15.3</v>
      </c>
    </row>
    <row r="1855" spans="1:2" x14ac:dyDescent="0.25">
      <c r="A1855" s="23">
        <v>31440</v>
      </c>
      <c r="B1855" s="22">
        <v>13.8</v>
      </c>
    </row>
    <row r="1856" spans="1:2" x14ac:dyDescent="0.25">
      <c r="A1856" s="23">
        <v>31441</v>
      </c>
      <c r="B1856" s="22">
        <v>15.8</v>
      </c>
    </row>
    <row r="1857" spans="1:2" x14ac:dyDescent="0.25">
      <c r="A1857" s="23">
        <v>31442</v>
      </c>
      <c r="B1857" s="22">
        <v>17.399999999999999</v>
      </c>
    </row>
    <row r="1858" spans="1:2" x14ac:dyDescent="0.25">
      <c r="A1858" s="23">
        <v>31443</v>
      </c>
      <c r="B1858" s="22">
        <v>15.3</v>
      </c>
    </row>
    <row r="1859" spans="1:2" x14ac:dyDescent="0.25">
      <c r="A1859" s="23">
        <v>31444</v>
      </c>
      <c r="B1859" s="22">
        <v>14.6</v>
      </c>
    </row>
    <row r="1860" spans="1:2" x14ac:dyDescent="0.25">
      <c r="A1860" s="23">
        <v>31445</v>
      </c>
      <c r="B1860" s="22">
        <v>14.8</v>
      </c>
    </row>
    <row r="1861" spans="1:2" x14ac:dyDescent="0.25">
      <c r="A1861" s="23">
        <v>31446</v>
      </c>
      <c r="B1861" s="22">
        <v>10.7</v>
      </c>
    </row>
    <row r="1862" spans="1:2" x14ac:dyDescent="0.25">
      <c r="A1862" s="23">
        <v>31447</v>
      </c>
      <c r="B1862" s="22">
        <v>11.6</v>
      </c>
    </row>
    <row r="1863" spans="1:2" x14ac:dyDescent="0.25">
      <c r="A1863" s="23">
        <v>31448</v>
      </c>
      <c r="B1863" s="22">
        <v>13.6</v>
      </c>
    </row>
    <row r="1864" spans="1:2" x14ac:dyDescent="0.25">
      <c r="A1864" s="23">
        <v>31449</v>
      </c>
      <c r="B1864" s="22">
        <v>14.4</v>
      </c>
    </row>
    <row r="1865" spans="1:2" x14ac:dyDescent="0.25">
      <c r="A1865" s="23">
        <v>31450</v>
      </c>
      <c r="B1865" s="22">
        <v>11.8</v>
      </c>
    </row>
    <row r="1866" spans="1:2" x14ac:dyDescent="0.25">
      <c r="A1866" s="23">
        <v>31451</v>
      </c>
      <c r="B1866" s="22">
        <v>15.8</v>
      </c>
    </row>
    <row r="1867" spans="1:2" x14ac:dyDescent="0.25">
      <c r="A1867" s="23">
        <v>31452</v>
      </c>
      <c r="B1867" s="22">
        <v>16</v>
      </c>
    </row>
    <row r="1868" spans="1:2" x14ac:dyDescent="0.25">
      <c r="A1868" s="23">
        <v>31453</v>
      </c>
      <c r="B1868" s="22">
        <v>11.8</v>
      </c>
    </row>
    <row r="1869" spans="1:2" x14ac:dyDescent="0.25">
      <c r="A1869" s="23">
        <v>31454</v>
      </c>
      <c r="B1869" s="22">
        <v>14.5</v>
      </c>
    </row>
    <row r="1870" spans="1:2" x14ac:dyDescent="0.25">
      <c r="A1870" s="23">
        <v>31455</v>
      </c>
      <c r="B1870" s="22">
        <v>10.7</v>
      </c>
    </row>
    <row r="1871" spans="1:2" x14ac:dyDescent="0.25">
      <c r="A1871" s="23">
        <v>31456</v>
      </c>
      <c r="B1871" s="22">
        <v>14.2</v>
      </c>
    </row>
    <row r="1872" spans="1:2" x14ac:dyDescent="0.25">
      <c r="A1872" s="23">
        <v>31457</v>
      </c>
      <c r="B1872" s="22">
        <v>19.5</v>
      </c>
    </row>
    <row r="1873" spans="1:2" x14ac:dyDescent="0.25">
      <c r="A1873" s="23">
        <v>31458</v>
      </c>
      <c r="B1873" s="22">
        <v>21.4</v>
      </c>
    </row>
    <row r="1874" spans="1:2" x14ac:dyDescent="0.25">
      <c r="A1874" s="23">
        <v>31459</v>
      </c>
      <c r="B1874" s="22">
        <v>17.899999999999999</v>
      </c>
    </row>
    <row r="1875" spans="1:2" x14ac:dyDescent="0.25">
      <c r="A1875" s="23">
        <v>31460</v>
      </c>
      <c r="B1875" s="22">
        <v>17.399999999999999</v>
      </c>
    </row>
    <row r="1876" spans="1:2" x14ac:dyDescent="0.25">
      <c r="A1876" s="23">
        <v>31461</v>
      </c>
      <c r="B1876" s="22">
        <v>12.7</v>
      </c>
    </row>
    <row r="1877" spans="1:2" x14ac:dyDescent="0.25">
      <c r="A1877" s="23">
        <v>31462</v>
      </c>
      <c r="B1877" s="22">
        <v>13.8</v>
      </c>
    </row>
    <row r="1878" spans="1:2" x14ac:dyDescent="0.25">
      <c r="A1878" s="23">
        <v>31463</v>
      </c>
      <c r="B1878" s="22">
        <v>14</v>
      </c>
    </row>
    <row r="1879" spans="1:2" x14ac:dyDescent="0.25">
      <c r="A1879" s="23">
        <v>31464</v>
      </c>
      <c r="B1879" s="22">
        <v>15</v>
      </c>
    </row>
    <row r="1880" spans="1:2" x14ac:dyDescent="0.25">
      <c r="A1880" s="23">
        <v>31465</v>
      </c>
      <c r="B1880" s="22">
        <v>14.5</v>
      </c>
    </row>
    <row r="1881" spans="1:2" x14ac:dyDescent="0.25">
      <c r="A1881" s="23">
        <v>31466</v>
      </c>
      <c r="B1881" s="22">
        <v>13.1</v>
      </c>
    </row>
    <row r="1882" spans="1:2" x14ac:dyDescent="0.25">
      <c r="A1882" s="23">
        <v>31467</v>
      </c>
      <c r="B1882" s="22">
        <v>11.4</v>
      </c>
    </row>
    <row r="1883" spans="1:2" x14ac:dyDescent="0.25">
      <c r="A1883" s="23">
        <v>31468</v>
      </c>
      <c r="B1883" s="22">
        <v>12.5</v>
      </c>
    </row>
    <row r="1884" spans="1:2" x14ac:dyDescent="0.25">
      <c r="A1884" s="23">
        <v>31469</v>
      </c>
      <c r="B1884" s="22">
        <v>12</v>
      </c>
    </row>
    <row r="1885" spans="1:2" x14ac:dyDescent="0.25">
      <c r="A1885" s="23">
        <v>31470</v>
      </c>
      <c r="B1885" s="22">
        <v>13.4</v>
      </c>
    </row>
    <row r="1886" spans="1:2" x14ac:dyDescent="0.25">
      <c r="A1886" s="23">
        <v>31471</v>
      </c>
      <c r="B1886" s="22">
        <v>14.4</v>
      </c>
    </row>
    <row r="1887" spans="1:2" x14ac:dyDescent="0.25">
      <c r="A1887" s="23">
        <v>31472</v>
      </c>
      <c r="B1887" s="22">
        <v>17.7</v>
      </c>
    </row>
    <row r="1888" spans="1:2" x14ac:dyDescent="0.25">
      <c r="A1888" s="23">
        <v>31473</v>
      </c>
      <c r="B1888" s="22">
        <v>13.9</v>
      </c>
    </row>
    <row r="1889" spans="1:2" x14ac:dyDescent="0.25">
      <c r="A1889" s="23">
        <v>31474</v>
      </c>
      <c r="B1889" s="22">
        <v>13.3</v>
      </c>
    </row>
    <row r="1890" spans="1:2" x14ac:dyDescent="0.25">
      <c r="A1890" s="23">
        <v>31475</v>
      </c>
      <c r="B1890" s="22">
        <v>14.6</v>
      </c>
    </row>
    <row r="1891" spans="1:2" x14ac:dyDescent="0.25">
      <c r="A1891" s="23">
        <v>31476</v>
      </c>
      <c r="B1891" s="22">
        <v>16.399999999999999</v>
      </c>
    </row>
    <row r="1892" spans="1:2" x14ac:dyDescent="0.25">
      <c r="A1892" s="23">
        <v>31477</v>
      </c>
      <c r="B1892" s="22">
        <v>16.8</v>
      </c>
    </row>
    <row r="1893" spans="1:2" x14ac:dyDescent="0.25">
      <c r="A1893" s="23">
        <v>31478</v>
      </c>
      <c r="B1893" s="22">
        <v>20</v>
      </c>
    </row>
    <row r="1894" spans="1:2" x14ac:dyDescent="0.25">
      <c r="A1894" s="23">
        <v>31479</v>
      </c>
      <c r="B1894" s="22">
        <v>12.5</v>
      </c>
    </row>
    <row r="1895" spans="1:2" x14ac:dyDescent="0.25">
      <c r="A1895" s="23">
        <v>31480</v>
      </c>
      <c r="B1895" s="22">
        <v>12.7</v>
      </c>
    </row>
    <row r="1896" spans="1:2" x14ac:dyDescent="0.25">
      <c r="A1896" s="23">
        <v>31481</v>
      </c>
      <c r="B1896" s="22">
        <v>11.7</v>
      </c>
    </row>
    <row r="1897" spans="1:2" x14ac:dyDescent="0.25">
      <c r="A1897" s="23">
        <v>31482</v>
      </c>
      <c r="B1897" s="22">
        <v>12.7</v>
      </c>
    </row>
    <row r="1898" spans="1:2" x14ac:dyDescent="0.25">
      <c r="A1898" s="23">
        <v>31483</v>
      </c>
      <c r="B1898" s="22">
        <v>8.6</v>
      </c>
    </row>
    <row r="1899" spans="1:2" x14ac:dyDescent="0.25">
      <c r="A1899" s="23">
        <v>31484</v>
      </c>
      <c r="B1899" s="22">
        <v>11.9</v>
      </c>
    </row>
    <row r="1900" spans="1:2" x14ac:dyDescent="0.25">
      <c r="A1900" s="23">
        <v>31485</v>
      </c>
      <c r="B1900" s="22">
        <v>16</v>
      </c>
    </row>
    <row r="1901" spans="1:2" x14ac:dyDescent="0.25">
      <c r="A1901" s="23">
        <v>31486</v>
      </c>
      <c r="B1901" s="22">
        <v>15.2</v>
      </c>
    </row>
    <row r="1902" spans="1:2" x14ac:dyDescent="0.25">
      <c r="A1902" s="23">
        <v>31487</v>
      </c>
      <c r="B1902" s="22">
        <v>13.4</v>
      </c>
    </row>
    <row r="1903" spans="1:2" x14ac:dyDescent="0.25">
      <c r="A1903" s="23">
        <v>31488</v>
      </c>
      <c r="B1903" s="22">
        <v>11.6</v>
      </c>
    </row>
    <row r="1904" spans="1:2" x14ac:dyDescent="0.25">
      <c r="A1904" s="23">
        <v>31489</v>
      </c>
      <c r="B1904" s="22">
        <v>11.1</v>
      </c>
    </row>
    <row r="1905" spans="1:2" x14ac:dyDescent="0.25">
      <c r="A1905" s="23">
        <v>31490</v>
      </c>
      <c r="B1905" s="22">
        <v>15.6</v>
      </c>
    </row>
    <row r="1906" spans="1:2" x14ac:dyDescent="0.25">
      <c r="A1906" s="23">
        <v>31491</v>
      </c>
      <c r="B1906" s="22">
        <v>17</v>
      </c>
    </row>
    <row r="1907" spans="1:2" x14ac:dyDescent="0.25">
      <c r="A1907" s="23">
        <v>31492</v>
      </c>
      <c r="B1907" s="22">
        <v>18.5</v>
      </c>
    </row>
    <row r="1908" spans="1:2" x14ac:dyDescent="0.25">
      <c r="A1908" s="23">
        <v>31493</v>
      </c>
      <c r="B1908" s="22">
        <v>17.399999999999999</v>
      </c>
    </row>
    <row r="1909" spans="1:2" x14ac:dyDescent="0.25">
      <c r="A1909" s="23">
        <v>31494</v>
      </c>
      <c r="B1909" s="22">
        <v>16.5</v>
      </c>
    </row>
    <row r="1910" spans="1:2" x14ac:dyDescent="0.25">
      <c r="A1910" s="23">
        <v>31495</v>
      </c>
      <c r="B1910" s="22">
        <v>16.2</v>
      </c>
    </row>
    <row r="1911" spans="1:2" x14ac:dyDescent="0.25">
      <c r="A1911" s="23">
        <v>31496</v>
      </c>
      <c r="B1911" s="22">
        <v>16.100000000000001</v>
      </c>
    </row>
    <row r="1912" spans="1:2" x14ac:dyDescent="0.25">
      <c r="A1912" s="23">
        <v>31497</v>
      </c>
      <c r="B1912" s="22">
        <v>13.2</v>
      </c>
    </row>
    <row r="1913" spans="1:2" x14ac:dyDescent="0.25">
      <c r="A1913" s="23">
        <v>31498</v>
      </c>
      <c r="B1913" s="22">
        <v>18</v>
      </c>
    </row>
    <row r="1914" spans="1:2" x14ac:dyDescent="0.25">
      <c r="A1914" s="23">
        <v>31499</v>
      </c>
      <c r="B1914" s="22">
        <v>12.8</v>
      </c>
    </row>
    <row r="1915" spans="1:2" x14ac:dyDescent="0.25">
      <c r="A1915" s="23">
        <v>31500</v>
      </c>
      <c r="B1915" s="22">
        <v>11.7</v>
      </c>
    </row>
    <row r="1916" spans="1:2" x14ac:dyDescent="0.25">
      <c r="A1916" s="23">
        <v>31501</v>
      </c>
      <c r="B1916" s="22">
        <v>16.7</v>
      </c>
    </row>
    <row r="1917" spans="1:2" x14ac:dyDescent="0.25">
      <c r="A1917" s="23">
        <v>31502</v>
      </c>
      <c r="B1917" s="22">
        <v>15.6</v>
      </c>
    </row>
    <row r="1918" spans="1:2" x14ac:dyDescent="0.25">
      <c r="A1918" s="23">
        <v>31503</v>
      </c>
      <c r="B1918" s="22">
        <v>10.199999999999999</v>
      </c>
    </row>
    <row r="1919" spans="1:2" x14ac:dyDescent="0.25">
      <c r="A1919" s="23">
        <v>31504</v>
      </c>
      <c r="B1919" s="22">
        <v>10.3</v>
      </c>
    </row>
    <row r="1920" spans="1:2" x14ac:dyDescent="0.25">
      <c r="A1920" s="23">
        <v>31505</v>
      </c>
      <c r="B1920" s="22">
        <v>15</v>
      </c>
    </row>
    <row r="1921" spans="1:2" x14ac:dyDescent="0.25">
      <c r="A1921" s="23">
        <v>31506</v>
      </c>
      <c r="B1921" s="22">
        <v>18</v>
      </c>
    </row>
    <row r="1922" spans="1:2" x14ac:dyDescent="0.25">
      <c r="A1922" s="23">
        <v>31507</v>
      </c>
      <c r="B1922" s="22">
        <v>13.8</v>
      </c>
    </row>
    <row r="1923" spans="1:2" x14ac:dyDescent="0.25">
      <c r="A1923" s="23">
        <v>31508</v>
      </c>
      <c r="B1923" s="22">
        <v>10.5</v>
      </c>
    </row>
    <row r="1924" spans="1:2" x14ac:dyDescent="0.25">
      <c r="A1924" s="23">
        <v>31509</v>
      </c>
      <c r="B1924" s="22">
        <v>11.8</v>
      </c>
    </row>
    <row r="1925" spans="1:2" x14ac:dyDescent="0.25">
      <c r="A1925" s="23">
        <v>31510</v>
      </c>
      <c r="B1925" s="22">
        <v>7.2</v>
      </c>
    </row>
    <row r="1926" spans="1:2" x14ac:dyDescent="0.25">
      <c r="A1926" s="23">
        <v>31511</v>
      </c>
      <c r="B1926" s="22">
        <v>11.6</v>
      </c>
    </row>
    <row r="1927" spans="1:2" x14ac:dyDescent="0.25">
      <c r="A1927" s="23">
        <v>31512</v>
      </c>
      <c r="B1927" s="22">
        <v>7.4</v>
      </c>
    </row>
    <row r="1928" spans="1:2" x14ac:dyDescent="0.25">
      <c r="A1928" s="23">
        <v>31513</v>
      </c>
      <c r="B1928" s="22">
        <v>14.2</v>
      </c>
    </row>
    <row r="1929" spans="1:2" x14ac:dyDescent="0.25">
      <c r="A1929" s="23">
        <v>31514</v>
      </c>
      <c r="B1929" s="22">
        <v>12.2</v>
      </c>
    </row>
    <row r="1930" spans="1:2" x14ac:dyDescent="0.25">
      <c r="A1930" s="23">
        <v>31515</v>
      </c>
      <c r="B1930" s="22">
        <v>9</v>
      </c>
    </row>
    <row r="1931" spans="1:2" x14ac:dyDescent="0.25">
      <c r="A1931" s="23">
        <v>31516</v>
      </c>
      <c r="B1931" s="22">
        <v>12.3</v>
      </c>
    </row>
    <row r="1932" spans="1:2" x14ac:dyDescent="0.25">
      <c r="A1932" s="23">
        <v>31517</v>
      </c>
      <c r="B1932" s="22">
        <v>19.7</v>
      </c>
    </row>
    <row r="1933" spans="1:2" x14ac:dyDescent="0.25">
      <c r="A1933" s="23">
        <v>31518</v>
      </c>
      <c r="B1933" s="22">
        <v>12.8</v>
      </c>
    </row>
    <row r="1934" spans="1:2" x14ac:dyDescent="0.25">
      <c r="A1934" s="23">
        <v>31519</v>
      </c>
      <c r="B1934" s="22">
        <v>12.4</v>
      </c>
    </row>
    <row r="1935" spans="1:2" x14ac:dyDescent="0.25">
      <c r="A1935" s="23">
        <v>31520</v>
      </c>
      <c r="B1935" s="22">
        <v>12</v>
      </c>
    </row>
    <row r="1936" spans="1:2" x14ac:dyDescent="0.25">
      <c r="A1936" s="23">
        <v>31521</v>
      </c>
      <c r="B1936" s="22">
        <v>12</v>
      </c>
    </row>
    <row r="1937" spans="1:2" x14ac:dyDescent="0.25">
      <c r="A1937" s="23">
        <v>31522</v>
      </c>
      <c r="B1937" s="22">
        <v>11.1</v>
      </c>
    </row>
    <row r="1938" spans="1:2" x14ac:dyDescent="0.25">
      <c r="A1938" s="23">
        <v>31523</v>
      </c>
      <c r="B1938" s="22">
        <v>12.7</v>
      </c>
    </row>
    <row r="1939" spans="1:2" x14ac:dyDescent="0.25">
      <c r="A1939" s="23">
        <v>31524</v>
      </c>
      <c r="B1939" s="22">
        <v>14.2</v>
      </c>
    </row>
    <row r="1940" spans="1:2" x14ac:dyDescent="0.25">
      <c r="A1940" s="23">
        <v>31525</v>
      </c>
      <c r="B1940" s="22">
        <v>11.6</v>
      </c>
    </row>
    <row r="1941" spans="1:2" x14ac:dyDescent="0.25">
      <c r="A1941" s="23">
        <v>31526</v>
      </c>
      <c r="B1941" s="22">
        <v>12</v>
      </c>
    </row>
    <row r="1942" spans="1:2" x14ac:dyDescent="0.25">
      <c r="A1942" s="23">
        <v>31527</v>
      </c>
      <c r="B1942" s="22">
        <v>11.5</v>
      </c>
    </row>
    <row r="1943" spans="1:2" x14ac:dyDescent="0.25">
      <c r="A1943" s="23">
        <v>31528</v>
      </c>
      <c r="B1943" s="22">
        <v>8.3000000000000007</v>
      </c>
    </row>
    <row r="1944" spans="1:2" x14ac:dyDescent="0.25">
      <c r="A1944" s="23">
        <v>31529</v>
      </c>
      <c r="B1944" s="22">
        <v>10.5</v>
      </c>
    </row>
    <row r="1945" spans="1:2" x14ac:dyDescent="0.25">
      <c r="A1945" s="23">
        <v>31530</v>
      </c>
      <c r="B1945" s="22">
        <v>9</v>
      </c>
    </row>
    <row r="1946" spans="1:2" x14ac:dyDescent="0.25">
      <c r="A1946" s="23">
        <v>31531</v>
      </c>
      <c r="B1946" s="22">
        <v>6.9</v>
      </c>
    </row>
    <row r="1947" spans="1:2" x14ac:dyDescent="0.25">
      <c r="A1947" s="23">
        <v>31532</v>
      </c>
      <c r="B1947" s="22">
        <v>9.4</v>
      </c>
    </row>
    <row r="1948" spans="1:2" x14ac:dyDescent="0.25">
      <c r="A1948" s="23">
        <v>31533</v>
      </c>
      <c r="B1948" s="22">
        <v>11.1</v>
      </c>
    </row>
    <row r="1949" spans="1:2" x14ac:dyDescent="0.25">
      <c r="A1949" s="23">
        <v>31534</v>
      </c>
      <c r="B1949" s="22">
        <v>9.1</v>
      </c>
    </row>
    <row r="1950" spans="1:2" x14ac:dyDescent="0.25">
      <c r="A1950" s="23">
        <v>31535</v>
      </c>
      <c r="B1950" s="22">
        <v>7.7</v>
      </c>
    </row>
    <row r="1951" spans="1:2" x14ac:dyDescent="0.25">
      <c r="A1951" s="23">
        <v>31536</v>
      </c>
      <c r="B1951" s="22">
        <v>10</v>
      </c>
    </row>
    <row r="1952" spans="1:2" x14ac:dyDescent="0.25">
      <c r="A1952" s="23">
        <v>31537</v>
      </c>
      <c r="B1952" s="22">
        <v>10.4</v>
      </c>
    </row>
    <row r="1953" spans="1:2" x14ac:dyDescent="0.25">
      <c r="A1953" s="23">
        <v>31538</v>
      </c>
      <c r="B1953" s="22">
        <v>8</v>
      </c>
    </row>
    <row r="1954" spans="1:2" x14ac:dyDescent="0.25">
      <c r="A1954" s="23">
        <v>31539</v>
      </c>
      <c r="B1954" s="22">
        <v>9.8000000000000007</v>
      </c>
    </row>
    <row r="1955" spans="1:2" x14ac:dyDescent="0.25">
      <c r="A1955" s="23">
        <v>31540</v>
      </c>
      <c r="B1955" s="22">
        <v>12.4</v>
      </c>
    </row>
    <row r="1956" spans="1:2" x14ac:dyDescent="0.25">
      <c r="A1956" s="23">
        <v>31541</v>
      </c>
      <c r="B1956" s="22">
        <v>12.9</v>
      </c>
    </row>
    <row r="1957" spans="1:2" x14ac:dyDescent="0.25">
      <c r="A1957" s="23">
        <v>31542</v>
      </c>
      <c r="B1957" s="22">
        <v>12.3</v>
      </c>
    </row>
    <row r="1958" spans="1:2" x14ac:dyDescent="0.25">
      <c r="A1958" s="23">
        <v>31543</v>
      </c>
      <c r="B1958" s="22">
        <v>6.9</v>
      </c>
    </row>
    <row r="1959" spans="1:2" x14ac:dyDescent="0.25">
      <c r="A1959" s="23">
        <v>31544</v>
      </c>
      <c r="B1959" s="22">
        <v>10.5</v>
      </c>
    </row>
    <row r="1960" spans="1:2" x14ac:dyDescent="0.25">
      <c r="A1960" s="23">
        <v>31545</v>
      </c>
      <c r="B1960" s="22">
        <v>11</v>
      </c>
    </row>
    <row r="1961" spans="1:2" x14ac:dyDescent="0.25">
      <c r="A1961" s="23">
        <v>31546</v>
      </c>
      <c r="B1961" s="22">
        <v>9.6999999999999993</v>
      </c>
    </row>
    <row r="1962" spans="1:2" x14ac:dyDescent="0.25">
      <c r="A1962" s="23">
        <v>31547</v>
      </c>
      <c r="B1962" s="22">
        <v>11.1</v>
      </c>
    </row>
    <row r="1963" spans="1:2" x14ac:dyDescent="0.25">
      <c r="A1963" s="23">
        <v>31548</v>
      </c>
      <c r="B1963" s="22">
        <v>11.5</v>
      </c>
    </row>
    <row r="1964" spans="1:2" x14ac:dyDescent="0.25">
      <c r="A1964" s="23">
        <v>31549</v>
      </c>
      <c r="B1964" s="22">
        <v>13.4</v>
      </c>
    </row>
    <row r="1965" spans="1:2" x14ac:dyDescent="0.25">
      <c r="A1965" s="23">
        <v>31550</v>
      </c>
      <c r="B1965" s="22">
        <v>10.9</v>
      </c>
    </row>
    <row r="1966" spans="1:2" x14ac:dyDescent="0.25">
      <c r="A1966" s="23">
        <v>31551</v>
      </c>
      <c r="B1966" s="22">
        <v>12</v>
      </c>
    </row>
    <row r="1967" spans="1:2" x14ac:dyDescent="0.25">
      <c r="A1967" s="23">
        <v>31552</v>
      </c>
      <c r="B1967" s="22">
        <v>12.1</v>
      </c>
    </row>
    <row r="1968" spans="1:2" x14ac:dyDescent="0.25">
      <c r="A1968" s="23">
        <v>31553</v>
      </c>
      <c r="B1968" s="22">
        <v>10.4</v>
      </c>
    </row>
    <row r="1969" spans="1:2" x14ac:dyDescent="0.25">
      <c r="A1969" s="23">
        <v>31554</v>
      </c>
      <c r="B1969" s="22">
        <v>10</v>
      </c>
    </row>
    <row r="1970" spans="1:2" x14ac:dyDescent="0.25">
      <c r="A1970" s="23">
        <v>31555</v>
      </c>
      <c r="B1970" s="22">
        <v>9.6</v>
      </c>
    </row>
    <row r="1971" spans="1:2" x14ac:dyDescent="0.25">
      <c r="A1971" s="23">
        <v>31556</v>
      </c>
      <c r="B1971" s="22">
        <v>11.3</v>
      </c>
    </row>
    <row r="1972" spans="1:2" x14ac:dyDescent="0.25">
      <c r="A1972" s="23">
        <v>31557</v>
      </c>
      <c r="B1972" s="22">
        <v>8.5</v>
      </c>
    </row>
    <row r="1973" spans="1:2" x14ac:dyDescent="0.25">
      <c r="A1973" s="23">
        <v>31558</v>
      </c>
      <c r="B1973" s="22">
        <v>6.3</v>
      </c>
    </row>
    <row r="1974" spans="1:2" x14ac:dyDescent="0.25">
      <c r="A1974" s="23">
        <v>31559</v>
      </c>
      <c r="B1974" s="22">
        <v>8.1999999999999993</v>
      </c>
    </row>
    <row r="1975" spans="1:2" x14ac:dyDescent="0.25">
      <c r="A1975" s="23">
        <v>31560</v>
      </c>
      <c r="B1975" s="22">
        <v>10.7</v>
      </c>
    </row>
    <row r="1976" spans="1:2" x14ac:dyDescent="0.25">
      <c r="A1976" s="23">
        <v>31561</v>
      </c>
      <c r="B1976" s="22">
        <v>10.3</v>
      </c>
    </row>
    <row r="1977" spans="1:2" x14ac:dyDescent="0.25">
      <c r="A1977" s="23">
        <v>31562</v>
      </c>
      <c r="B1977" s="22">
        <v>9.5</v>
      </c>
    </row>
    <row r="1978" spans="1:2" x14ac:dyDescent="0.25">
      <c r="A1978" s="23">
        <v>31563</v>
      </c>
      <c r="B1978" s="22">
        <v>10.9</v>
      </c>
    </row>
    <row r="1979" spans="1:2" x14ac:dyDescent="0.25">
      <c r="A1979" s="23">
        <v>31564</v>
      </c>
      <c r="B1979" s="22">
        <v>10.9</v>
      </c>
    </row>
    <row r="1980" spans="1:2" x14ac:dyDescent="0.25">
      <c r="A1980" s="23">
        <v>31565</v>
      </c>
      <c r="B1980" s="22">
        <v>4.3</v>
      </c>
    </row>
    <row r="1981" spans="1:2" x14ac:dyDescent="0.25">
      <c r="A1981" s="23">
        <v>31566</v>
      </c>
      <c r="B1981" s="22">
        <v>5.2</v>
      </c>
    </row>
    <row r="1982" spans="1:2" x14ac:dyDescent="0.25">
      <c r="A1982" s="23">
        <v>31567</v>
      </c>
      <c r="B1982" s="22">
        <v>11</v>
      </c>
    </row>
    <row r="1983" spans="1:2" x14ac:dyDescent="0.25">
      <c r="A1983" s="23">
        <v>31568</v>
      </c>
      <c r="B1983" s="22">
        <v>11.6</v>
      </c>
    </row>
    <row r="1984" spans="1:2" x14ac:dyDescent="0.25">
      <c r="A1984" s="23">
        <v>31569</v>
      </c>
      <c r="B1984" s="22">
        <v>10.6</v>
      </c>
    </row>
    <row r="1985" spans="1:2" x14ac:dyDescent="0.25">
      <c r="A1985" s="23">
        <v>31570</v>
      </c>
      <c r="B1985" s="22">
        <v>9.4</v>
      </c>
    </row>
    <row r="1986" spans="1:2" x14ac:dyDescent="0.25">
      <c r="A1986" s="23">
        <v>31571</v>
      </c>
      <c r="B1986" s="22">
        <v>10</v>
      </c>
    </row>
    <row r="1987" spans="1:2" x14ac:dyDescent="0.25">
      <c r="A1987" s="23">
        <v>31572</v>
      </c>
      <c r="B1987" s="22">
        <v>9.6</v>
      </c>
    </row>
    <row r="1988" spans="1:2" x14ac:dyDescent="0.25">
      <c r="A1988" s="23">
        <v>31573</v>
      </c>
      <c r="B1988" s="22">
        <v>9.5</v>
      </c>
    </row>
    <row r="1989" spans="1:2" x14ac:dyDescent="0.25">
      <c r="A1989" s="23">
        <v>31574</v>
      </c>
      <c r="B1989" s="22">
        <v>9.6999999999999993</v>
      </c>
    </row>
    <row r="1990" spans="1:2" x14ac:dyDescent="0.25">
      <c r="A1990" s="23">
        <v>31575</v>
      </c>
      <c r="B1990" s="22">
        <v>9.6</v>
      </c>
    </row>
    <row r="1991" spans="1:2" x14ac:dyDescent="0.25">
      <c r="A1991" s="23">
        <v>31576</v>
      </c>
      <c r="B1991" s="22">
        <v>7</v>
      </c>
    </row>
    <row r="1992" spans="1:2" x14ac:dyDescent="0.25">
      <c r="A1992" s="23">
        <v>31577</v>
      </c>
      <c r="B1992" s="22">
        <v>7</v>
      </c>
    </row>
    <row r="1993" spans="1:2" x14ac:dyDescent="0.25">
      <c r="A1993" s="23">
        <v>31578</v>
      </c>
      <c r="B1993" s="22">
        <v>6.8</v>
      </c>
    </row>
    <row r="1994" spans="1:2" x14ac:dyDescent="0.25">
      <c r="A1994" s="23">
        <v>31579</v>
      </c>
      <c r="B1994" s="22">
        <v>6.9</v>
      </c>
    </row>
    <row r="1995" spans="1:2" x14ac:dyDescent="0.25">
      <c r="A1995" s="23">
        <v>31580</v>
      </c>
      <c r="B1995" s="22">
        <v>8</v>
      </c>
    </row>
    <row r="1996" spans="1:2" x14ac:dyDescent="0.25">
      <c r="A1996" s="23">
        <v>31581</v>
      </c>
      <c r="B1996" s="22">
        <v>7.6</v>
      </c>
    </row>
    <row r="1997" spans="1:2" x14ac:dyDescent="0.25">
      <c r="A1997" s="23">
        <v>31582</v>
      </c>
      <c r="B1997" s="22">
        <v>8.6</v>
      </c>
    </row>
    <row r="1998" spans="1:2" x14ac:dyDescent="0.25">
      <c r="A1998" s="23">
        <v>31583</v>
      </c>
      <c r="B1998" s="22">
        <v>5.7</v>
      </c>
    </row>
    <row r="1999" spans="1:2" x14ac:dyDescent="0.25">
      <c r="A1999" s="23">
        <v>31584</v>
      </c>
      <c r="B1999" s="22">
        <v>5.5</v>
      </c>
    </row>
    <row r="2000" spans="1:2" x14ac:dyDescent="0.25">
      <c r="A2000" s="23">
        <v>31585</v>
      </c>
      <c r="B2000" s="22">
        <v>5.7</v>
      </c>
    </row>
    <row r="2001" spans="1:2" x14ac:dyDescent="0.25">
      <c r="A2001" s="23">
        <v>31586</v>
      </c>
      <c r="B2001" s="22">
        <v>5.7</v>
      </c>
    </row>
    <row r="2002" spans="1:2" x14ac:dyDescent="0.25">
      <c r="A2002" s="23">
        <v>31587</v>
      </c>
      <c r="B2002" s="22">
        <v>6.6</v>
      </c>
    </row>
    <row r="2003" spans="1:2" x14ac:dyDescent="0.25">
      <c r="A2003" s="23">
        <v>31588</v>
      </c>
      <c r="B2003" s="22">
        <v>6</v>
      </c>
    </row>
    <row r="2004" spans="1:2" x14ac:dyDescent="0.25">
      <c r="A2004" s="23">
        <v>31589</v>
      </c>
      <c r="B2004" s="22">
        <v>6.9</v>
      </c>
    </row>
    <row r="2005" spans="1:2" x14ac:dyDescent="0.25">
      <c r="A2005" s="23">
        <v>31590</v>
      </c>
      <c r="B2005" s="22">
        <v>7.7</v>
      </c>
    </row>
    <row r="2006" spans="1:2" x14ac:dyDescent="0.25">
      <c r="A2006" s="23">
        <v>31591</v>
      </c>
      <c r="B2006" s="22">
        <v>8</v>
      </c>
    </row>
    <row r="2007" spans="1:2" x14ac:dyDescent="0.25">
      <c r="A2007" s="23">
        <v>31592</v>
      </c>
      <c r="B2007" s="22">
        <v>3.9</v>
      </c>
    </row>
    <row r="2008" spans="1:2" x14ac:dyDescent="0.25">
      <c r="A2008" s="23">
        <v>31593</v>
      </c>
      <c r="B2008" s="22">
        <v>0.8</v>
      </c>
    </row>
    <row r="2009" spans="1:2" x14ac:dyDescent="0.25">
      <c r="A2009" s="23">
        <v>31594</v>
      </c>
      <c r="B2009" s="22">
        <v>2.8</v>
      </c>
    </row>
    <row r="2010" spans="1:2" x14ac:dyDescent="0.25">
      <c r="A2010" s="23">
        <v>31595</v>
      </c>
      <c r="B2010" s="22">
        <v>8</v>
      </c>
    </row>
    <row r="2011" spans="1:2" x14ac:dyDescent="0.25">
      <c r="A2011" s="23">
        <v>31596</v>
      </c>
      <c r="B2011" s="22">
        <v>9.8000000000000007</v>
      </c>
    </row>
    <row r="2012" spans="1:2" x14ac:dyDescent="0.25">
      <c r="A2012" s="23">
        <v>31597</v>
      </c>
      <c r="B2012" s="22">
        <v>11.4</v>
      </c>
    </row>
    <row r="2013" spans="1:2" x14ac:dyDescent="0.25">
      <c r="A2013" s="23">
        <v>31598</v>
      </c>
      <c r="B2013" s="22">
        <v>8.6</v>
      </c>
    </row>
    <row r="2014" spans="1:2" x14ac:dyDescent="0.25">
      <c r="A2014" s="23">
        <v>31599</v>
      </c>
      <c r="B2014" s="22">
        <v>5.2</v>
      </c>
    </row>
    <row r="2015" spans="1:2" x14ac:dyDescent="0.25">
      <c r="A2015" s="23">
        <v>31600</v>
      </c>
      <c r="B2015" s="22">
        <v>6.6</v>
      </c>
    </row>
    <row r="2016" spans="1:2" x14ac:dyDescent="0.25">
      <c r="A2016" s="23">
        <v>31601</v>
      </c>
      <c r="B2016" s="22">
        <v>5.7</v>
      </c>
    </row>
    <row r="2017" spans="1:2" x14ac:dyDescent="0.25">
      <c r="A2017" s="23">
        <v>31602</v>
      </c>
      <c r="B2017" s="22">
        <v>4.5999999999999996</v>
      </c>
    </row>
    <row r="2018" spans="1:2" x14ac:dyDescent="0.25">
      <c r="A2018" s="23">
        <v>31603</v>
      </c>
      <c r="B2018" s="22">
        <v>5.8</v>
      </c>
    </row>
    <row r="2019" spans="1:2" x14ac:dyDescent="0.25">
      <c r="A2019" s="23">
        <v>31604</v>
      </c>
      <c r="B2019" s="22">
        <v>7</v>
      </c>
    </row>
    <row r="2020" spans="1:2" x14ac:dyDescent="0.25">
      <c r="A2020" s="23">
        <v>31605</v>
      </c>
      <c r="B2020" s="22">
        <v>4.8</v>
      </c>
    </row>
    <row r="2021" spans="1:2" x14ac:dyDescent="0.25">
      <c r="A2021" s="23">
        <v>31606</v>
      </c>
      <c r="B2021" s="22">
        <v>4.4000000000000004</v>
      </c>
    </row>
    <row r="2022" spans="1:2" x14ac:dyDescent="0.25">
      <c r="A2022" s="23">
        <v>31607</v>
      </c>
      <c r="B2022" s="22">
        <v>4.4000000000000004</v>
      </c>
    </row>
    <row r="2023" spans="1:2" x14ac:dyDescent="0.25">
      <c r="A2023" s="23">
        <v>31608</v>
      </c>
      <c r="B2023" s="22">
        <v>7.9</v>
      </c>
    </row>
    <row r="2024" spans="1:2" x14ac:dyDescent="0.25">
      <c r="A2024" s="23">
        <v>31609</v>
      </c>
      <c r="B2024" s="22">
        <v>10.6</v>
      </c>
    </row>
    <row r="2025" spans="1:2" x14ac:dyDescent="0.25">
      <c r="A2025" s="23">
        <v>31610</v>
      </c>
      <c r="B2025" s="22">
        <v>5</v>
      </c>
    </row>
    <row r="2026" spans="1:2" x14ac:dyDescent="0.25">
      <c r="A2026" s="23">
        <v>31611</v>
      </c>
      <c r="B2026" s="22">
        <v>7.6</v>
      </c>
    </row>
    <row r="2027" spans="1:2" x14ac:dyDescent="0.25">
      <c r="A2027" s="23">
        <v>31612</v>
      </c>
      <c r="B2027" s="22">
        <v>9.1999999999999993</v>
      </c>
    </row>
    <row r="2028" spans="1:2" x14ac:dyDescent="0.25">
      <c r="A2028" s="23">
        <v>31613</v>
      </c>
      <c r="B2028" s="22">
        <v>9.6999999999999993</v>
      </c>
    </row>
    <row r="2029" spans="1:2" x14ac:dyDescent="0.25">
      <c r="A2029" s="23">
        <v>31614</v>
      </c>
      <c r="B2029" s="22">
        <v>8.8000000000000007</v>
      </c>
    </row>
    <row r="2030" spans="1:2" x14ac:dyDescent="0.25">
      <c r="A2030" s="23">
        <v>31615</v>
      </c>
      <c r="B2030" s="22">
        <v>6.8</v>
      </c>
    </row>
    <row r="2031" spans="1:2" x14ac:dyDescent="0.25">
      <c r="A2031" s="23">
        <v>31616</v>
      </c>
      <c r="B2031" s="22">
        <v>9.4</v>
      </c>
    </row>
    <row r="2032" spans="1:2" x14ac:dyDescent="0.25">
      <c r="A2032" s="23">
        <v>31617</v>
      </c>
      <c r="B2032" s="22">
        <v>11</v>
      </c>
    </row>
    <row r="2033" spans="1:2" x14ac:dyDescent="0.25">
      <c r="A2033" s="23">
        <v>31618</v>
      </c>
      <c r="B2033" s="22">
        <v>2.5</v>
      </c>
    </row>
    <row r="2034" spans="1:2" x14ac:dyDescent="0.25">
      <c r="A2034" s="23">
        <v>31619</v>
      </c>
      <c r="B2034" s="22">
        <v>2.1</v>
      </c>
    </row>
    <row r="2035" spans="1:2" x14ac:dyDescent="0.25">
      <c r="A2035" s="23">
        <v>31620</v>
      </c>
      <c r="B2035" s="22">
        <v>5.4</v>
      </c>
    </row>
    <row r="2036" spans="1:2" x14ac:dyDescent="0.25">
      <c r="A2036" s="23">
        <v>31621</v>
      </c>
      <c r="B2036" s="22">
        <v>6.2</v>
      </c>
    </row>
    <row r="2037" spans="1:2" x14ac:dyDescent="0.25">
      <c r="A2037" s="23">
        <v>31622</v>
      </c>
      <c r="B2037" s="22">
        <v>7.8</v>
      </c>
    </row>
    <row r="2038" spans="1:2" x14ac:dyDescent="0.25">
      <c r="A2038" s="23">
        <v>31623</v>
      </c>
      <c r="B2038" s="22">
        <v>7.4</v>
      </c>
    </row>
    <row r="2039" spans="1:2" x14ac:dyDescent="0.25">
      <c r="A2039" s="23">
        <v>31624</v>
      </c>
      <c r="B2039" s="22">
        <v>9.3000000000000007</v>
      </c>
    </row>
    <row r="2040" spans="1:2" x14ac:dyDescent="0.25">
      <c r="A2040" s="23">
        <v>31625</v>
      </c>
      <c r="B2040" s="22">
        <v>9.3000000000000007</v>
      </c>
    </row>
    <row r="2041" spans="1:2" x14ac:dyDescent="0.25">
      <c r="A2041" s="23">
        <v>31626</v>
      </c>
      <c r="B2041" s="22">
        <v>9.5</v>
      </c>
    </row>
    <row r="2042" spans="1:2" x14ac:dyDescent="0.25">
      <c r="A2042" s="23">
        <v>31627</v>
      </c>
      <c r="B2042" s="22">
        <v>8.5</v>
      </c>
    </row>
    <row r="2043" spans="1:2" x14ac:dyDescent="0.25">
      <c r="A2043" s="23">
        <v>31628</v>
      </c>
      <c r="B2043" s="22">
        <v>10</v>
      </c>
    </row>
    <row r="2044" spans="1:2" x14ac:dyDescent="0.25">
      <c r="A2044" s="23">
        <v>31629</v>
      </c>
      <c r="B2044" s="22">
        <v>7.7</v>
      </c>
    </row>
    <row r="2045" spans="1:2" x14ac:dyDescent="0.25">
      <c r="A2045" s="23">
        <v>31630</v>
      </c>
      <c r="B2045" s="22">
        <v>9.3000000000000007</v>
      </c>
    </row>
    <row r="2046" spans="1:2" x14ac:dyDescent="0.25">
      <c r="A2046" s="23">
        <v>31631</v>
      </c>
      <c r="B2046" s="22">
        <v>9.1</v>
      </c>
    </row>
    <row r="2047" spans="1:2" x14ac:dyDescent="0.25">
      <c r="A2047" s="23">
        <v>31632</v>
      </c>
      <c r="B2047" s="22">
        <v>3.5</v>
      </c>
    </row>
    <row r="2048" spans="1:2" x14ac:dyDescent="0.25">
      <c r="A2048" s="23">
        <v>31633</v>
      </c>
      <c r="B2048" s="22">
        <v>3.6</v>
      </c>
    </row>
    <row r="2049" spans="1:2" x14ac:dyDescent="0.25">
      <c r="A2049" s="23">
        <v>31634</v>
      </c>
      <c r="B2049" s="22">
        <v>2.5</v>
      </c>
    </row>
    <row r="2050" spans="1:2" x14ac:dyDescent="0.25">
      <c r="A2050" s="23">
        <v>31635</v>
      </c>
      <c r="B2050" s="22">
        <v>1.7</v>
      </c>
    </row>
    <row r="2051" spans="1:2" x14ac:dyDescent="0.25">
      <c r="A2051" s="23">
        <v>31636</v>
      </c>
      <c r="B2051" s="22">
        <v>2.7</v>
      </c>
    </row>
    <row r="2052" spans="1:2" x14ac:dyDescent="0.25">
      <c r="A2052" s="23">
        <v>31637</v>
      </c>
      <c r="B2052" s="22">
        <v>2.9</v>
      </c>
    </row>
    <row r="2053" spans="1:2" x14ac:dyDescent="0.25">
      <c r="A2053" s="23">
        <v>31638</v>
      </c>
      <c r="B2053" s="22">
        <v>5.3</v>
      </c>
    </row>
    <row r="2054" spans="1:2" x14ac:dyDescent="0.25">
      <c r="A2054" s="23">
        <v>31639</v>
      </c>
      <c r="B2054" s="22">
        <v>7.7</v>
      </c>
    </row>
    <row r="2055" spans="1:2" x14ac:dyDescent="0.25">
      <c r="A2055" s="23">
        <v>31640</v>
      </c>
      <c r="B2055" s="22">
        <v>9.1</v>
      </c>
    </row>
    <row r="2056" spans="1:2" x14ac:dyDescent="0.25">
      <c r="A2056" s="23">
        <v>31641</v>
      </c>
      <c r="B2056" s="22">
        <v>9.4</v>
      </c>
    </row>
    <row r="2057" spans="1:2" x14ac:dyDescent="0.25">
      <c r="A2057" s="23">
        <v>31642</v>
      </c>
      <c r="B2057" s="22">
        <v>7.3</v>
      </c>
    </row>
    <row r="2058" spans="1:2" x14ac:dyDescent="0.25">
      <c r="A2058" s="23">
        <v>31643</v>
      </c>
      <c r="B2058" s="22">
        <v>8.4</v>
      </c>
    </row>
    <row r="2059" spans="1:2" x14ac:dyDescent="0.25">
      <c r="A2059" s="23">
        <v>31644</v>
      </c>
      <c r="B2059" s="22">
        <v>9.1999999999999993</v>
      </c>
    </row>
    <row r="2060" spans="1:2" x14ac:dyDescent="0.25">
      <c r="A2060" s="23">
        <v>31645</v>
      </c>
      <c r="B2060" s="22">
        <v>6.6</v>
      </c>
    </row>
    <row r="2061" spans="1:2" x14ac:dyDescent="0.25">
      <c r="A2061" s="23">
        <v>31646</v>
      </c>
      <c r="B2061" s="22">
        <v>9.6999999999999993</v>
      </c>
    </row>
    <row r="2062" spans="1:2" x14ac:dyDescent="0.25">
      <c r="A2062" s="23">
        <v>31647</v>
      </c>
      <c r="B2062" s="22">
        <v>12.4</v>
      </c>
    </row>
    <row r="2063" spans="1:2" x14ac:dyDescent="0.25">
      <c r="A2063" s="23">
        <v>31648</v>
      </c>
      <c r="B2063" s="22">
        <v>10.199999999999999</v>
      </c>
    </row>
    <row r="2064" spans="1:2" x14ac:dyDescent="0.25">
      <c r="A2064" s="23">
        <v>31649</v>
      </c>
      <c r="B2064" s="22">
        <v>5.9</v>
      </c>
    </row>
    <row r="2065" spans="1:2" x14ac:dyDescent="0.25">
      <c r="A2065" s="23">
        <v>31650</v>
      </c>
      <c r="B2065" s="22">
        <v>7.1</v>
      </c>
    </row>
    <row r="2066" spans="1:2" x14ac:dyDescent="0.25">
      <c r="A2066" s="23">
        <v>31651</v>
      </c>
      <c r="B2066" s="22">
        <v>7.5</v>
      </c>
    </row>
    <row r="2067" spans="1:2" x14ac:dyDescent="0.25">
      <c r="A2067" s="23">
        <v>31652</v>
      </c>
      <c r="B2067" s="22">
        <v>9.6999999999999993</v>
      </c>
    </row>
    <row r="2068" spans="1:2" x14ac:dyDescent="0.25">
      <c r="A2068" s="23">
        <v>31653</v>
      </c>
      <c r="B2068" s="22">
        <v>12.2</v>
      </c>
    </row>
    <row r="2069" spans="1:2" x14ac:dyDescent="0.25">
      <c r="A2069" s="23">
        <v>31654</v>
      </c>
      <c r="B2069" s="22">
        <v>5.6</v>
      </c>
    </row>
    <row r="2070" spans="1:2" x14ac:dyDescent="0.25">
      <c r="A2070" s="23">
        <v>31655</v>
      </c>
      <c r="B2070" s="22">
        <v>5.4</v>
      </c>
    </row>
    <row r="2071" spans="1:2" x14ac:dyDescent="0.25">
      <c r="A2071" s="23">
        <v>31656</v>
      </c>
      <c r="B2071" s="22">
        <v>8.3000000000000007</v>
      </c>
    </row>
    <row r="2072" spans="1:2" x14ac:dyDescent="0.25">
      <c r="A2072" s="23">
        <v>31657</v>
      </c>
      <c r="B2072" s="22">
        <v>10.6</v>
      </c>
    </row>
    <row r="2073" spans="1:2" x14ac:dyDescent="0.25">
      <c r="A2073" s="23">
        <v>31658</v>
      </c>
      <c r="B2073" s="22">
        <v>9.1</v>
      </c>
    </row>
    <row r="2074" spans="1:2" x14ac:dyDescent="0.25">
      <c r="A2074" s="23">
        <v>31659</v>
      </c>
      <c r="B2074" s="22">
        <v>11.3</v>
      </c>
    </row>
    <row r="2075" spans="1:2" x14ac:dyDescent="0.25">
      <c r="A2075" s="23">
        <v>31660</v>
      </c>
      <c r="B2075" s="22">
        <v>10.9</v>
      </c>
    </row>
    <row r="2076" spans="1:2" x14ac:dyDescent="0.25">
      <c r="A2076" s="23">
        <v>31661</v>
      </c>
      <c r="B2076" s="22">
        <v>8.9</v>
      </c>
    </row>
    <row r="2077" spans="1:2" x14ac:dyDescent="0.25">
      <c r="A2077" s="23">
        <v>31662</v>
      </c>
      <c r="B2077" s="22">
        <v>6.3</v>
      </c>
    </row>
    <row r="2078" spans="1:2" x14ac:dyDescent="0.25">
      <c r="A2078" s="23">
        <v>31663</v>
      </c>
      <c r="B2078" s="22">
        <v>9</v>
      </c>
    </row>
    <row r="2079" spans="1:2" x14ac:dyDescent="0.25">
      <c r="A2079" s="23">
        <v>31664</v>
      </c>
      <c r="B2079" s="22">
        <v>6.1</v>
      </c>
    </row>
    <row r="2080" spans="1:2" x14ac:dyDescent="0.25">
      <c r="A2080" s="23">
        <v>31665</v>
      </c>
      <c r="B2080" s="22">
        <v>9.1</v>
      </c>
    </row>
    <row r="2081" spans="1:2" x14ac:dyDescent="0.25">
      <c r="A2081" s="23">
        <v>31666</v>
      </c>
      <c r="B2081" s="22">
        <v>9.6</v>
      </c>
    </row>
    <row r="2082" spans="1:2" x14ac:dyDescent="0.25">
      <c r="A2082" s="23">
        <v>31667</v>
      </c>
      <c r="B2082" s="22">
        <v>6</v>
      </c>
    </row>
    <row r="2083" spans="1:2" x14ac:dyDescent="0.25">
      <c r="A2083" s="23">
        <v>31668</v>
      </c>
      <c r="B2083" s="22">
        <v>10</v>
      </c>
    </row>
    <row r="2084" spans="1:2" x14ac:dyDescent="0.25">
      <c r="A2084" s="23">
        <v>31669</v>
      </c>
      <c r="B2084" s="22">
        <v>11</v>
      </c>
    </row>
    <row r="2085" spans="1:2" x14ac:dyDescent="0.25">
      <c r="A2085" s="23">
        <v>31670</v>
      </c>
      <c r="B2085" s="22">
        <v>6.2</v>
      </c>
    </row>
    <row r="2086" spans="1:2" x14ac:dyDescent="0.25">
      <c r="A2086" s="23">
        <v>31671</v>
      </c>
      <c r="B2086" s="22">
        <v>8.3000000000000007</v>
      </c>
    </row>
    <row r="2087" spans="1:2" x14ac:dyDescent="0.25">
      <c r="A2087" s="23">
        <v>31672</v>
      </c>
      <c r="B2087" s="22">
        <v>11.3</v>
      </c>
    </row>
    <row r="2088" spans="1:2" x14ac:dyDescent="0.25">
      <c r="A2088" s="23">
        <v>31673</v>
      </c>
      <c r="B2088" s="22">
        <v>11.3</v>
      </c>
    </row>
    <row r="2089" spans="1:2" x14ac:dyDescent="0.25">
      <c r="A2089" s="23">
        <v>31674</v>
      </c>
      <c r="B2089" s="22">
        <v>6.7</v>
      </c>
    </row>
    <row r="2090" spans="1:2" x14ac:dyDescent="0.25">
      <c r="A2090" s="23">
        <v>31675</v>
      </c>
      <c r="B2090" s="22">
        <v>6.6</v>
      </c>
    </row>
    <row r="2091" spans="1:2" x14ac:dyDescent="0.25">
      <c r="A2091" s="23">
        <v>31676</v>
      </c>
      <c r="B2091" s="22">
        <v>11.4</v>
      </c>
    </row>
    <row r="2092" spans="1:2" x14ac:dyDescent="0.25">
      <c r="A2092" s="23">
        <v>31677</v>
      </c>
      <c r="B2092" s="22">
        <v>6.9</v>
      </c>
    </row>
    <row r="2093" spans="1:2" x14ac:dyDescent="0.25">
      <c r="A2093" s="23">
        <v>31678</v>
      </c>
      <c r="B2093" s="22">
        <v>10.6</v>
      </c>
    </row>
    <row r="2094" spans="1:2" x14ac:dyDescent="0.25">
      <c r="A2094" s="23">
        <v>31679</v>
      </c>
      <c r="B2094" s="22">
        <v>8.6</v>
      </c>
    </row>
    <row r="2095" spans="1:2" x14ac:dyDescent="0.25">
      <c r="A2095" s="23">
        <v>31680</v>
      </c>
      <c r="B2095" s="22">
        <v>11.3</v>
      </c>
    </row>
    <row r="2096" spans="1:2" x14ac:dyDescent="0.25">
      <c r="A2096" s="23">
        <v>31681</v>
      </c>
      <c r="B2096" s="22">
        <v>12.5</v>
      </c>
    </row>
    <row r="2097" spans="1:2" x14ac:dyDescent="0.25">
      <c r="A2097" s="23">
        <v>31682</v>
      </c>
      <c r="B2097" s="22">
        <v>9.9</v>
      </c>
    </row>
    <row r="2098" spans="1:2" x14ac:dyDescent="0.25">
      <c r="A2098" s="23">
        <v>31683</v>
      </c>
      <c r="B2098" s="22">
        <v>6.9</v>
      </c>
    </row>
    <row r="2099" spans="1:2" x14ac:dyDescent="0.25">
      <c r="A2099" s="23">
        <v>31684</v>
      </c>
      <c r="B2099" s="22">
        <v>5.5</v>
      </c>
    </row>
    <row r="2100" spans="1:2" x14ac:dyDescent="0.25">
      <c r="A2100" s="23">
        <v>31685</v>
      </c>
      <c r="B2100" s="22">
        <v>7.8</v>
      </c>
    </row>
    <row r="2101" spans="1:2" x14ac:dyDescent="0.25">
      <c r="A2101" s="23">
        <v>31686</v>
      </c>
      <c r="B2101" s="22">
        <v>11</v>
      </c>
    </row>
    <row r="2102" spans="1:2" x14ac:dyDescent="0.25">
      <c r="A2102" s="23">
        <v>31687</v>
      </c>
      <c r="B2102" s="22">
        <v>16.2</v>
      </c>
    </row>
    <row r="2103" spans="1:2" x14ac:dyDescent="0.25">
      <c r="A2103" s="23">
        <v>31688</v>
      </c>
      <c r="B2103" s="22">
        <v>9.9</v>
      </c>
    </row>
    <row r="2104" spans="1:2" x14ac:dyDescent="0.25">
      <c r="A2104" s="23">
        <v>31689</v>
      </c>
      <c r="B2104" s="22">
        <v>8.6999999999999993</v>
      </c>
    </row>
    <row r="2105" spans="1:2" x14ac:dyDescent="0.25">
      <c r="A2105" s="23">
        <v>31690</v>
      </c>
      <c r="B2105" s="22">
        <v>10.5</v>
      </c>
    </row>
    <row r="2106" spans="1:2" x14ac:dyDescent="0.25">
      <c r="A2106" s="23">
        <v>31691</v>
      </c>
      <c r="B2106" s="22">
        <v>12.2</v>
      </c>
    </row>
    <row r="2107" spans="1:2" x14ac:dyDescent="0.25">
      <c r="A2107" s="23">
        <v>31692</v>
      </c>
      <c r="B2107" s="22">
        <v>10.6</v>
      </c>
    </row>
    <row r="2108" spans="1:2" x14ac:dyDescent="0.25">
      <c r="A2108" s="23">
        <v>31693</v>
      </c>
      <c r="B2108" s="22">
        <v>8.3000000000000007</v>
      </c>
    </row>
    <row r="2109" spans="1:2" x14ac:dyDescent="0.25">
      <c r="A2109" s="23">
        <v>31694</v>
      </c>
      <c r="B2109" s="22">
        <v>5.5</v>
      </c>
    </row>
    <row r="2110" spans="1:2" x14ac:dyDescent="0.25">
      <c r="A2110" s="23">
        <v>31695</v>
      </c>
      <c r="B2110" s="22">
        <v>9</v>
      </c>
    </row>
    <row r="2111" spans="1:2" x14ac:dyDescent="0.25">
      <c r="A2111" s="23">
        <v>31696</v>
      </c>
      <c r="B2111" s="22">
        <v>6.4</v>
      </c>
    </row>
    <row r="2112" spans="1:2" x14ac:dyDescent="0.25">
      <c r="A2112" s="23">
        <v>31697</v>
      </c>
      <c r="B2112" s="22">
        <v>7.2</v>
      </c>
    </row>
    <row r="2113" spans="1:2" x14ac:dyDescent="0.25">
      <c r="A2113" s="23">
        <v>31698</v>
      </c>
      <c r="B2113" s="22">
        <v>12.9</v>
      </c>
    </row>
    <row r="2114" spans="1:2" x14ac:dyDescent="0.25">
      <c r="A2114" s="23">
        <v>31699</v>
      </c>
      <c r="B2114" s="22">
        <v>12</v>
      </c>
    </row>
    <row r="2115" spans="1:2" x14ac:dyDescent="0.25">
      <c r="A2115" s="23">
        <v>31700</v>
      </c>
      <c r="B2115" s="22">
        <v>7.3</v>
      </c>
    </row>
    <row r="2116" spans="1:2" x14ac:dyDescent="0.25">
      <c r="A2116" s="23">
        <v>31701</v>
      </c>
      <c r="B2116" s="22">
        <v>9.6999999999999993</v>
      </c>
    </row>
    <row r="2117" spans="1:2" x14ac:dyDescent="0.25">
      <c r="A2117" s="23">
        <v>31702</v>
      </c>
      <c r="B2117" s="22">
        <v>8.4</v>
      </c>
    </row>
    <row r="2118" spans="1:2" x14ac:dyDescent="0.25">
      <c r="A2118" s="23">
        <v>31703</v>
      </c>
      <c r="B2118" s="22">
        <v>14.7</v>
      </c>
    </row>
    <row r="2119" spans="1:2" x14ac:dyDescent="0.25">
      <c r="A2119" s="23">
        <v>31704</v>
      </c>
      <c r="B2119" s="22">
        <v>9.5</v>
      </c>
    </row>
    <row r="2120" spans="1:2" x14ac:dyDescent="0.25">
      <c r="A2120" s="23">
        <v>31705</v>
      </c>
      <c r="B2120" s="22">
        <v>7.9</v>
      </c>
    </row>
    <row r="2121" spans="1:2" x14ac:dyDescent="0.25">
      <c r="A2121" s="23">
        <v>31706</v>
      </c>
      <c r="B2121" s="22">
        <v>6.8</v>
      </c>
    </row>
    <row r="2122" spans="1:2" x14ac:dyDescent="0.25">
      <c r="A2122" s="23">
        <v>31707</v>
      </c>
      <c r="B2122" s="22">
        <v>12.6</v>
      </c>
    </row>
    <row r="2123" spans="1:2" x14ac:dyDescent="0.25">
      <c r="A2123" s="23">
        <v>31708</v>
      </c>
      <c r="B2123" s="22">
        <v>5.2</v>
      </c>
    </row>
    <row r="2124" spans="1:2" x14ac:dyDescent="0.25">
      <c r="A2124" s="23">
        <v>31709</v>
      </c>
      <c r="B2124" s="22">
        <v>7.5</v>
      </c>
    </row>
    <row r="2125" spans="1:2" x14ac:dyDescent="0.25">
      <c r="A2125" s="23">
        <v>31710</v>
      </c>
      <c r="B2125" s="22">
        <v>8.6999999999999993</v>
      </c>
    </row>
    <row r="2126" spans="1:2" x14ac:dyDescent="0.25">
      <c r="A2126" s="23">
        <v>31711</v>
      </c>
      <c r="B2126" s="22">
        <v>7.6</v>
      </c>
    </row>
    <row r="2127" spans="1:2" x14ac:dyDescent="0.25">
      <c r="A2127" s="23">
        <v>31712</v>
      </c>
      <c r="B2127" s="22">
        <v>9</v>
      </c>
    </row>
    <row r="2128" spans="1:2" x14ac:dyDescent="0.25">
      <c r="A2128" s="23">
        <v>31713</v>
      </c>
      <c r="B2128" s="22">
        <v>7.2</v>
      </c>
    </row>
    <row r="2129" spans="1:2" x14ac:dyDescent="0.25">
      <c r="A2129" s="23">
        <v>31714</v>
      </c>
      <c r="B2129" s="22">
        <v>10.7</v>
      </c>
    </row>
    <row r="2130" spans="1:2" x14ac:dyDescent="0.25">
      <c r="A2130" s="23">
        <v>31715</v>
      </c>
      <c r="B2130" s="22">
        <v>13.1</v>
      </c>
    </row>
    <row r="2131" spans="1:2" x14ac:dyDescent="0.25">
      <c r="A2131" s="23">
        <v>31716</v>
      </c>
      <c r="B2131" s="22">
        <v>13.9</v>
      </c>
    </row>
    <row r="2132" spans="1:2" x14ac:dyDescent="0.25">
      <c r="A2132" s="23">
        <v>31717</v>
      </c>
      <c r="B2132" s="22">
        <v>10.8</v>
      </c>
    </row>
    <row r="2133" spans="1:2" x14ac:dyDescent="0.25">
      <c r="A2133" s="23">
        <v>31718</v>
      </c>
      <c r="B2133" s="22">
        <v>10.4</v>
      </c>
    </row>
    <row r="2134" spans="1:2" x14ac:dyDescent="0.25">
      <c r="A2134" s="23">
        <v>31719</v>
      </c>
      <c r="B2134" s="22">
        <v>9.1</v>
      </c>
    </row>
    <row r="2135" spans="1:2" x14ac:dyDescent="0.25">
      <c r="A2135" s="23">
        <v>31720</v>
      </c>
      <c r="B2135" s="22">
        <v>16</v>
      </c>
    </row>
    <row r="2136" spans="1:2" x14ac:dyDescent="0.25">
      <c r="A2136" s="23">
        <v>31721</v>
      </c>
      <c r="B2136" s="22">
        <v>21</v>
      </c>
    </row>
    <row r="2137" spans="1:2" x14ac:dyDescent="0.25">
      <c r="A2137" s="23">
        <v>31722</v>
      </c>
      <c r="B2137" s="22">
        <v>16.2</v>
      </c>
    </row>
    <row r="2138" spans="1:2" x14ac:dyDescent="0.25">
      <c r="A2138" s="23">
        <v>31723</v>
      </c>
      <c r="B2138" s="22">
        <v>8.6</v>
      </c>
    </row>
    <row r="2139" spans="1:2" x14ac:dyDescent="0.25">
      <c r="A2139" s="23">
        <v>31724</v>
      </c>
      <c r="B2139" s="22">
        <v>9.1999999999999993</v>
      </c>
    </row>
    <row r="2140" spans="1:2" x14ac:dyDescent="0.25">
      <c r="A2140" s="23">
        <v>31725</v>
      </c>
      <c r="B2140" s="22">
        <v>12.5</v>
      </c>
    </row>
    <row r="2141" spans="1:2" x14ac:dyDescent="0.25">
      <c r="A2141" s="23">
        <v>31726</v>
      </c>
      <c r="B2141" s="22">
        <v>9.6999999999999993</v>
      </c>
    </row>
    <row r="2142" spans="1:2" x14ac:dyDescent="0.25">
      <c r="A2142" s="23">
        <v>31727</v>
      </c>
      <c r="B2142" s="22">
        <v>12.5</v>
      </c>
    </row>
    <row r="2143" spans="1:2" x14ac:dyDescent="0.25">
      <c r="A2143" s="23">
        <v>31728</v>
      </c>
      <c r="B2143" s="22">
        <v>10.3</v>
      </c>
    </row>
    <row r="2144" spans="1:2" x14ac:dyDescent="0.25">
      <c r="A2144" s="23">
        <v>31729</v>
      </c>
      <c r="B2144" s="22">
        <v>12</v>
      </c>
    </row>
    <row r="2145" spans="1:2" x14ac:dyDescent="0.25">
      <c r="A2145" s="23">
        <v>31730</v>
      </c>
      <c r="B2145" s="22">
        <v>11</v>
      </c>
    </row>
    <row r="2146" spans="1:2" x14ac:dyDescent="0.25">
      <c r="A2146" s="23">
        <v>31731</v>
      </c>
      <c r="B2146" s="22">
        <v>14.8</v>
      </c>
    </row>
    <row r="2147" spans="1:2" x14ac:dyDescent="0.25">
      <c r="A2147" s="23">
        <v>31732</v>
      </c>
      <c r="B2147" s="22">
        <v>15</v>
      </c>
    </row>
    <row r="2148" spans="1:2" x14ac:dyDescent="0.25">
      <c r="A2148" s="23">
        <v>31733</v>
      </c>
      <c r="B2148" s="22">
        <v>15.3</v>
      </c>
    </row>
    <row r="2149" spans="1:2" x14ac:dyDescent="0.25">
      <c r="A2149" s="23">
        <v>31734</v>
      </c>
      <c r="B2149" s="22">
        <v>10.3</v>
      </c>
    </row>
    <row r="2150" spans="1:2" x14ac:dyDescent="0.25">
      <c r="A2150" s="23">
        <v>31735</v>
      </c>
      <c r="B2150" s="22">
        <v>10.7</v>
      </c>
    </row>
    <row r="2151" spans="1:2" x14ac:dyDescent="0.25">
      <c r="A2151" s="23">
        <v>31736</v>
      </c>
      <c r="B2151" s="22">
        <v>10.5</v>
      </c>
    </row>
    <row r="2152" spans="1:2" x14ac:dyDescent="0.25">
      <c r="A2152" s="23">
        <v>31737</v>
      </c>
      <c r="B2152" s="22">
        <v>8.9</v>
      </c>
    </row>
    <row r="2153" spans="1:2" x14ac:dyDescent="0.25">
      <c r="A2153" s="23">
        <v>31738</v>
      </c>
      <c r="B2153" s="22">
        <v>8.1</v>
      </c>
    </row>
    <row r="2154" spans="1:2" x14ac:dyDescent="0.25">
      <c r="A2154" s="23">
        <v>31739</v>
      </c>
      <c r="B2154" s="22">
        <v>11.5</v>
      </c>
    </row>
    <row r="2155" spans="1:2" x14ac:dyDescent="0.25">
      <c r="A2155" s="23">
        <v>31740</v>
      </c>
      <c r="B2155" s="22">
        <v>12.8</v>
      </c>
    </row>
    <row r="2156" spans="1:2" x14ac:dyDescent="0.25">
      <c r="A2156" s="23">
        <v>31741</v>
      </c>
      <c r="B2156" s="22">
        <v>9.1</v>
      </c>
    </row>
    <row r="2157" spans="1:2" x14ac:dyDescent="0.25">
      <c r="A2157" s="23">
        <v>31742</v>
      </c>
      <c r="B2157" s="22">
        <v>14.6</v>
      </c>
    </row>
    <row r="2158" spans="1:2" x14ac:dyDescent="0.25">
      <c r="A2158" s="23">
        <v>31743</v>
      </c>
      <c r="B2158" s="22">
        <v>11.6</v>
      </c>
    </row>
    <row r="2159" spans="1:2" x14ac:dyDescent="0.25">
      <c r="A2159" s="23">
        <v>31744</v>
      </c>
      <c r="B2159" s="22">
        <v>11.2</v>
      </c>
    </row>
    <row r="2160" spans="1:2" x14ac:dyDescent="0.25">
      <c r="A2160" s="23">
        <v>31745</v>
      </c>
      <c r="B2160" s="22">
        <v>12.6</v>
      </c>
    </row>
    <row r="2161" spans="1:2" x14ac:dyDescent="0.25">
      <c r="A2161" s="23">
        <v>31746</v>
      </c>
      <c r="B2161" s="22">
        <v>7.5</v>
      </c>
    </row>
    <row r="2162" spans="1:2" x14ac:dyDescent="0.25">
      <c r="A2162" s="23">
        <v>31747</v>
      </c>
      <c r="B2162" s="22">
        <v>11</v>
      </c>
    </row>
    <row r="2163" spans="1:2" x14ac:dyDescent="0.25">
      <c r="A2163" s="23">
        <v>31748</v>
      </c>
      <c r="B2163" s="22">
        <v>14.5</v>
      </c>
    </row>
    <row r="2164" spans="1:2" x14ac:dyDescent="0.25">
      <c r="A2164" s="23">
        <v>31749</v>
      </c>
      <c r="B2164" s="22">
        <v>18.5</v>
      </c>
    </row>
    <row r="2165" spans="1:2" x14ac:dyDescent="0.25">
      <c r="A2165" s="23">
        <v>31750</v>
      </c>
      <c r="B2165" s="22">
        <v>15.4</v>
      </c>
    </row>
    <row r="2166" spans="1:2" x14ac:dyDescent="0.25">
      <c r="A2166" s="23">
        <v>31751</v>
      </c>
      <c r="B2166" s="22">
        <v>13.1</v>
      </c>
    </row>
    <row r="2167" spans="1:2" x14ac:dyDescent="0.25">
      <c r="A2167" s="23">
        <v>31752</v>
      </c>
      <c r="B2167" s="22">
        <v>16.3</v>
      </c>
    </row>
    <row r="2168" spans="1:2" x14ac:dyDescent="0.25">
      <c r="A2168" s="23">
        <v>31753</v>
      </c>
      <c r="B2168" s="22">
        <v>20.2</v>
      </c>
    </row>
    <row r="2169" spans="1:2" x14ac:dyDescent="0.25">
      <c r="A2169" s="23">
        <v>31754</v>
      </c>
      <c r="B2169" s="22">
        <v>11.5</v>
      </c>
    </row>
    <row r="2170" spans="1:2" x14ac:dyDescent="0.25">
      <c r="A2170" s="23">
        <v>31755</v>
      </c>
      <c r="B2170" s="22">
        <v>12.4</v>
      </c>
    </row>
    <row r="2171" spans="1:2" x14ac:dyDescent="0.25">
      <c r="A2171" s="23">
        <v>31756</v>
      </c>
      <c r="B2171" s="22">
        <v>10.9</v>
      </c>
    </row>
    <row r="2172" spans="1:2" x14ac:dyDescent="0.25">
      <c r="A2172" s="23">
        <v>31757</v>
      </c>
      <c r="B2172" s="22">
        <v>12.7</v>
      </c>
    </row>
    <row r="2173" spans="1:2" x14ac:dyDescent="0.25">
      <c r="A2173" s="23">
        <v>31758</v>
      </c>
      <c r="B2173" s="22">
        <v>12.2</v>
      </c>
    </row>
    <row r="2174" spans="1:2" x14ac:dyDescent="0.25">
      <c r="A2174" s="23">
        <v>31759</v>
      </c>
      <c r="B2174" s="22">
        <v>12.4</v>
      </c>
    </row>
    <row r="2175" spans="1:2" x14ac:dyDescent="0.25">
      <c r="A2175" s="23">
        <v>31760</v>
      </c>
      <c r="B2175" s="22">
        <v>9.8000000000000007</v>
      </c>
    </row>
    <row r="2176" spans="1:2" x14ac:dyDescent="0.25">
      <c r="A2176" s="23">
        <v>31761</v>
      </c>
      <c r="B2176" s="22">
        <v>8.5</v>
      </c>
    </row>
    <row r="2177" spans="1:2" x14ac:dyDescent="0.25">
      <c r="A2177" s="23">
        <v>31762</v>
      </c>
      <c r="B2177" s="22">
        <v>14.7</v>
      </c>
    </row>
    <row r="2178" spans="1:2" x14ac:dyDescent="0.25">
      <c r="A2178" s="23">
        <v>31763</v>
      </c>
      <c r="B2178" s="22">
        <v>12</v>
      </c>
    </row>
    <row r="2179" spans="1:2" x14ac:dyDescent="0.25">
      <c r="A2179" s="23">
        <v>31764</v>
      </c>
      <c r="B2179" s="22">
        <v>10.3</v>
      </c>
    </row>
    <row r="2180" spans="1:2" x14ac:dyDescent="0.25">
      <c r="A2180" s="23">
        <v>31765</v>
      </c>
      <c r="B2180" s="22">
        <v>11</v>
      </c>
    </row>
    <row r="2181" spans="1:2" x14ac:dyDescent="0.25">
      <c r="A2181" s="23">
        <v>31766</v>
      </c>
      <c r="B2181" s="22">
        <v>10.199999999999999</v>
      </c>
    </row>
    <row r="2182" spans="1:2" x14ac:dyDescent="0.25">
      <c r="A2182" s="23">
        <v>31767</v>
      </c>
      <c r="B2182" s="22">
        <v>12.6</v>
      </c>
    </row>
    <row r="2183" spans="1:2" x14ac:dyDescent="0.25">
      <c r="A2183" s="23">
        <v>31768</v>
      </c>
      <c r="B2183" s="22">
        <v>11.6</v>
      </c>
    </row>
    <row r="2184" spans="1:2" x14ac:dyDescent="0.25">
      <c r="A2184" s="23">
        <v>31769</v>
      </c>
      <c r="B2184" s="22">
        <v>9.6999999999999993</v>
      </c>
    </row>
    <row r="2185" spans="1:2" x14ac:dyDescent="0.25">
      <c r="A2185" s="23">
        <v>31770</v>
      </c>
      <c r="B2185" s="22">
        <v>13.4</v>
      </c>
    </row>
    <row r="2186" spans="1:2" x14ac:dyDescent="0.25">
      <c r="A2186" s="23">
        <v>31771</v>
      </c>
      <c r="B2186" s="22">
        <v>10.5</v>
      </c>
    </row>
    <row r="2187" spans="1:2" x14ac:dyDescent="0.25">
      <c r="A2187" s="23">
        <v>31772</v>
      </c>
      <c r="B2187" s="22">
        <v>14.7</v>
      </c>
    </row>
    <row r="2188" spans="1:2" x14ac:dyDescent="0.25">
      <c r="A2188" s="23">
        <v>31773</v>
      </c>
      <c r="B2188" s="22">
        <v>14.6</v>
      </c>
    </row>
    <row r="2189" spans="1:2" x14ac:dyDescent="0.25">
      <c r="A2189" s="23">
        <v>31774</v>
      </c>
      <c r="B2189" s="22">
        <v>14.2</v>
      </c>
    </row>
    <row r="2190" spans="1:2" x14ac:dyDescent="0.25">
      <c r="A2190" s="23">
        <v>31775</v>
      </c>
      <c r="B2190" s="22">
        <v>13.2</v>
      </c>
    </row>
    <row r="2191" spans="1:2" x14ac:dyDescent="0.25">
      <c r="A2191" s="23">
        <v>31776</v>
      </c>
      <c r="B2191" s="22">
        <v>11.7</v>
      </c>
    </row>
    <row r="2192" spans="1:2" x14ac:dyDescent="0.25">
      <c r="A2192" s="23">
        <v>31777</v>
      </c>
      <c r="B2192" s="22">
        <v>17.2</v>
      </c>
    </row>
    <row r="2193" spans="1:2" x14ac:dyDescent="0.25">
      <c r="A2193" s="23">
        <v>31778</v>
      </c>
      <c r="B2193" s="22">
        <v>12.3</v>
      </c>
    </row>
    <row r="2194" spans="1:2" x14ac:dyDescent="0.25">
      <c r="A2194" s="23">
        <v>31779</v>
      </c>
      <c r="B2194" s="22">
        <v>13.8</v>
      </c>
    </row>
    <row r="2195" spans="1:2" x14ac:dyDescent="0.25">
      <c r="A2195" s="23">
        <v>31780</v>
      </c>
      <c r="B2195" s="22">
        <v>15.3</v>
      </c>
    </row>
    <row r="2196" spans="1:2" x14ac:dyDescent="0.25">
      <c r="A2196" s="23">
        <v>31781</v>
      </c>
      <c r="B2196" s="22">
        <v>15.6</v>
      </c>
    </row>
    <row r="2197" spans="1:2" x14ac:dyDescent="0.25">
      <c r="A2197" s="23">
        <v>31782</v>
      </c>
      <c r="B2197" s="22">
        <v>16.2</v>
      </c>
    </row>
    <row r="2198" spans="1:2" x14ac:dyDescent="0.25">
      <c r="A2198" s="23">
        <v>31783</v>
      </c>
      <c r="B2198" s="22">
        <v>16.3</v>
      </c>
    </row>
    <row r="2199" spans="1:2" x14ac:dyDescent="0.25">
      <c r="A2199" s="23">
        <v>31784</v>
      </c>
      <c r="B2199" s="22">
        <v>16.8</v>
      </c>
    </row>
    <row r="2200" spans="1:2" x14ac:dyDescent="0.25">
      <c r="A2200" s="23">
        <v>31785</v>
      </c>
      <c r="B2200" s="22">
        <v>11</v>
      </c>
    </row>
    <row r="2201" spans="1:2" x14ac:dyDescent="0.25">
      <c r="A2201" s="23">
        <v>31786</v>
      </c>
      <c r="B2201" s="22">
        <v>8.5</v>
      </c>
    </row>
    <row r="2202" spans="1:2" x14ac:dyDescent="0.25">
      <c r="A2202" s="23">
        <v>31787</v>
      </c>
      <c r="B2202" s="22">
        <v>13.2</v>
      </c>
    </row>
    <row r="2203" spans="1:2" x14ac:dyDescent="0.25">
      <c r="A2203" s="23">
        <v>31788</v>
      </c>
      <c r="B2203" s="22">
        <v>13</v>
      </c>
    </row>
    <row r="2204" spans="1:2" x14ac:dyDescent="0.25">
      <c r="A2204" s="23">
        <v>31789</v>
      </c>
      <c r="B2204" s="22">
        <v>12.4</v>
      </c>
    </row>
    <row r="2205" spans="1:2" x14ac:dyDescent="0.25">
      <c r="A2205" s="23">
        <v>31790</v>
      </c>
      <c r="B2205" s="22">
        <v>13</v>
      </c>
    </row>
    <row r="2206" spans="1:2" x14ac:dyDescent="0.25">
      <c r="A2206" s="23">
        <v>31791</v>
      </c>
      <c r="B2206" s="22">
        <v>16.600000000000001</v>
      </c>
    </row>
    <row r="2207" spans="1:2" x14ac:dyDescent="0.25">
      <c r="A2207" s="23">
        <v>31792</v>
      </c>
      <c r="B2207" s="22">
        <v>12</v>
      </c>
    </row>
    <row r="2208" spans="1:2" x14ac:dyDescent="0.25">
      <c r="A2208" s="23">
        <v>31793</v>
      </c>
      <c r="B2208" s="22">
        <v>12.4</v>
      </c>
    </row>
    <row r="2209" spans="1:2" x14ac:dyDescent="0.25">
      <c r="A2209" s="23">
        <v>31794</v>
      </c>
      <c r="B2209" s="22">
        <v>15</v>
      </c>
    </row>
    <row r="2210" spans="1:2" x14ac:dyDescent="0.25">
      <c r="A2210" s="23">
        <v>31795</v>
      </c>
      <c r="B2210" s="22">
        <v>11.8</v>
      </c>
    </row>
    <row r="2211" spans="1:2" x14ac:dyDescent="0.25">
      <c r="A2211" s="23">
        <v>31796</v>
      </c>
      <c r="B2211" s="22">
        <v>11.6</v>
      </c>
    </row>
    <row r="2212" spans="1:2" x14ac:dyDescent="0.25">
      <c r="A2212" s="23">
        <v>31797</v>
      </c>
      <c r="B2212" s="22">
        <v>12.2</v>
      </c>
    </row>
    <row r="2213" spans="1:2" x14ac:dyDescent="0.25">
      <c r="A2213" s="23">
        <v>31798</v>
      </c>
      <c r="B2213" s="22">
        <v>13.7</v>
      </c>
    </row>
    <row r="2214" spans="1:2" x14ac:dyDescent="0.25">
      <c r="A2214" s="23">
        <v>31799</v>
      </c>
      <c r="B2214" s="22">
        <v>11.2</v>
      </c>
    </row>
    <row r="2215" spans="1:2" x14ac:dyDescent="0.25">
      <c r="A2215" s="23">
        <v>31800</v>
      </c>
      <c r="B2215" s="22">
        <v>12.4</v>
      </c>
    </row>
    <row r="2216" spans="1:2" x14ac:dyDescent="0.25">
      <c r="A2216" s="23">
        <v>31801</v>
      </c>
      <c r="B2216" s="22">
        <v>11.5</v>
      </c>
    </row>
    <row r="2217" spans="1:2" x14ac:dyDescent="0.25">
      <c r="A2217" s="23">
        <v>31802</v>
      </c>
      <c r="B2217" s="22">
        <v>13.8</v>
      </c>
    </row>
    <row r="2218" spans="1:2" x14ac:dyDescent="0.25">
      <c r="A2218" s="23">
        <v>31803</v>
      </c>
      <c r="B2218" s="22">
        <v>15.7</v>
      </c>
    </row>
    <row r="2219" spans="1:2" x14ac:dyDescent="0.25">
      <c r="A2219" s="23">
        <v>31804</v>
      </c>
      <c r="B2219" s="22">
        <v>12.9</v>
      </c>
    </row>
    <row r="2220" spans="1:2" x14ac:dyDescent="0.25">
      <c r="A2220" s="23">
        <v>31805</v>
      </c>
      <c r="B2220" s="22">
        <v>11.5</v>
      </c>
    </row>
    <row r="2221" spans="1:2" x14ac:dyDescent="0.25">
      <c r="A2221" s="23">
        <v>31806</v>
      </c>
      <c r="B2221" s="22">
        <v>11</v>
      </c>
    </row>
    <row r="2222" spans="1:2" x14ac:dyDescent="0.25">
      <c r="A2222" s="23">
        <v>31807</v>
      </c>
      <c r="B2222" s="22">
        <v>12.7</v>
      </c>
    </row>
    <row r="2223" spans="1:2" x14ac:dyDescent="0.25">
      <c r="A2223" s="23">
        <v>31808</v>
      </c>
      <c r="B2223" s="22">
        <v>14.9</v>
      </c>
    </row>
    <row r="2224" spans="1:2" x14ac:dyDescent="0.25">
      <c r="A2224" s="23">
        <v>31809</v>
      </c>
      <c r="B2224" s="22">
        <v>16.5</v>
      </c>
    </row>
    <row r="2225" spans="1:2" x14ac:dyDescent="0.25">
      <c r="A2225" s="23">
        <v>31810</v>
      </c>
      <c r="B2225" s="22">
        <v>12.8</v>
      </c>
    </row>
    <row r="2226" spans="1:2" x14ac:dyDescent="0.25">
      <c r="A2226" s="23">
        <v>31811</v>
      </c>
      <c r="B2226" s="22">
        <v>12.7</v>
      </c>
    </row>
    <row r="2227" spans="1:2" x14ac:dyDescent="0.25">
      <c r="A2227" s="23">
        <v>31812</v>
      </c>
      <c r="B2227" s="22">
        <v>12.7</v>
      </c>
    </row>
    <row r="2228" spans="1:2" x14ac:dyDescent="0.25">
      <c r="A2228" s="23">
        <v>31813</v>
      </c>
      <c r="B2228" s="22">
        <v>11.6</v>
      </c>
    </row>
    <row r="2229" spans="1:2" x14ac:dyDescent="0.25">
      <c r="A2229" s="23">
        <v>31814</v>
      </c>
      <c r="B2229" s="22">
        <v>13.3</v>
      </c>
    </row>
    <row r="2230" spans="1:2" x14ac:dyDescent="0.25">
      <c r="A2230" s="23">
        <v>31815</v>
      </c>
      <c r="B2230" s="22">
        <v>15.2</v>
      </c>
    </row>
    <row r="2231" spans="1:2" x14ac:dyDescent="0.25">
      <c r="A2231" s="23">
        <v>31816</v>
      </c>
      <c r="B2231" s="22">
        <v>16.399999999999999</v>
      </c>
    </row>
    <row r="2232" spans="1:2" x14ac:dyDescent="0.25">
      <c r="A2232" s="23">
        <v>31817</v>
      </c>
      <c r="B2232" s="22">
        <v>11.9</v>
      </c>
    </row>
    <row r="2233" spans="1:2" x14ac:dyDescent="0.25">
      <c r="A2233" s="23">
        <v>31818</v>
      </c>
      <c r="B2233" s="22">
        <v>15.1</v>
      </c>
    </row>
    <row r="2234" spans="1:2" x14ac:dyDescent="0.25">
      <c r="A2234" s="23">
        <v>31819</v>
      </c>
      <c r="B2234" s="22">
        <v>10.6</v>
      </c>
    </row>
    <row r="2235" spans="1:2" x14ac:dyDescent="0.25">
      <c r="A2235" s="23">
        <v>31820</v>
      </c>
      <c r="B2235" s="22">
        <v>13.6</v>
      </c>
    </row>
    <row r="2236" spans="1:2" x14ac:dyDescent="0.25">
      <c r="A2236" s="23">
        <v>31821</v>
      </c>
      <c r="B2236" s="22">
        <v>12.1</v>
      </c>
    </row>
    <row r="2237" spans="1:2" x14ac:dyDescent="0.25">
      <c r="A2237" s="23">
        <v>31822</v>
      </c>
      <c r="B2237" s="22">
        <v>16</v>
      </c>
    </row>
    <row r="2238" spans="1:2" x14ac:dyDescent="0.25">
      <c r="A2238" s="23">
        <v>31823</v>
      </c>
      <c r="B2238" s="22">
        <v>16.8</v>
      </c>
    </row>
    <row r="2239" spans="1:2" x14ac:dyDescent="0.25">
      <c r="A2239" s="23">
        <v>31824</v>
      </c>
      <c r="B2239" s="22">
        <v>16.600000000000001</v>
      </c>
    </row>
    <row r="2240" spans="1:2" x14ac:dyDescent="0.25">
      <c r="A2240" s="23">
        <v>31825</v>
      </c>
      <c r="B2240" s="22">
        <v>15.6</v>
      </c>
    </row>
    <row r="2241" spans="1:2" x14ac:dyDescent="0.25">
      <c r="A2241" s="23">
        <v>31826</v>
      </c>
      <c r="B2241" s="22">
        <v>15.2</v>
      </c>
    </row>
    <row r="2242" spans="1:2" x14ac:dyDescent="0.25">
      <c r="A2242" s="23">
        <v>31827</v>
      </c>
      <c r="B2242" s="22">
        <v>17.7</v>
      </c>
    </row>
    <row r="2243" spans="1:2" x14ac:dyDescent="0.25">
      <c r="A2243" s="23">
        <v>31828</v>
      </c>
      <c r="B2243" s="22">
        <v>21</v>
      </c>
    </row>
    <row r="2244" spans="1:2" x14ac:dyDescent="0.25">
      <c r="A2244" s="23">
        <v>31829</v>
      </c>
      <c r="B2244" s="22">
        <v>13.4</v>
      </c>
    </row>
    <row r="2245" spans="1:2" x14ac:dyDescent="0.25">
      <c r="A2245" s="23">
        <v>31830</v>
      </c>
      <c r="B2245" s="22">
        <v>10.5</v>
      </c>
    </row>
    <row r="2246" spans="1:2" x14ac:dyDescent="0.25">
      <c r="A2246" s="23">
        <v>31831</v>
      </c>
      <c r="B2246" s="22">
        <v>9.5</v>
      </c>
    </row>
    <row r="2247" spans="1:2" x14ac:dyDescent="0.25">
      <c r="A2247" s="23">
        <v>31832</v>
      </c>
      <c r="B2247" s="22">
        <v>12</v>
      </c>
    </row>
    <row r="2248" spans="1:2" x14ac:dyDescent="0.25">
      <c r="A2248" s="23">
        <v>31833</v>
      </c>
      <c r="B2248" s="22">
        <v>10.4</v>
      </c>
    </row>
    <row r="2249" spans="1:2" x14ac:dyDescent="0.25">
      <c r="A2249" s="23">
        <v>31834</v>
      </c>
      <c r="B2249" s="22">
        <v>11.5</v>
      </c>
    </row>
    <row r="2250" spans="1:2" x14ac:dyDescent="0.25">
      <c r="A2250" s="23">
        <v>31835</v>
      </c>
      <c r="B2250" s="22">
        <v>13.2</v>
      </c>
    </row>
    <row r="2251" spans="1:2" x14ac:dyDescent="0.25">
      <c r="A2251" s="23">
        <v>31836</v>
      </c>
      <c r="B2251" s="22">
        <v>15</v>
      </c>
    </row>
    <row r="2252" spans="1:2" x14ac:dyDescent="0.25">
      <c r="A2252" s="23">
        <v>31837</v>
      </c>
      <c r="B2252" s="22">
        <v>14.1</v>
      </c>
    </row>
    <row r="2253" spans="1:2" x14ac:dyDescent="0.25">
      <c r="A2253" s="23">
        <v>31838</v>
      </c>
      <c r="B2253" s="22">
        <v>12.4</v>
      </c>
    </row>
    <row r="2254" spans="1:2" x14ac:dyDescent="0.25">
      <c r="A2254" s="23">
        <v>31839</v>
      </c>
      <c r="B2254" s="22">
        <v>13.4</v>
      </c>
    </row>
    <row r="2255" spans="1:2" x14ac:dyDescent="0.25">
      <c r="A2255" s="23">
        <v>31840</v>
      </c>
      <c r="B2255" s="22">
        <v>12.5</v>
      </c>
    </row>
    <row r="2256" spans="1:2" x14ac:dyDescent="0.25">
      <c r="A2256" s="23">
        <v>31841</v>
      </c>
      <c r="B2256" s="22">
        <v>14.3</v>
      </c>
    </row>
    <row r="2257" spans="1:2" x14ac:dyDescent="0.25">
      <c r="A2257" s="23">
        <v>31842</v>
      </c>
      <c r="B2257" s="22">
        <v>17.600000000000001</v>
      </c>
    </row>
    <row r="2258" spans="1:2" x14ac:dyDescent="0.25">
      <c r="A2258" s="23">
        <v>31843</v>
      </c>
      <c r="B2258" s="22">
        <v>10.4</v>
      </c>
    </row>
    <row r="2259" spans="1:2" x14ac:dyDescent="0.25">
      <c r="A2259" s="23">
        <v>31844</v>
      </c>
      <c r="B2259" s="22">
        <v>9.9</v>
      </c>
    </row>
    <row r="2260" spans="1:2" x14ac:dyDescent="0.25">
      <c r="A2260" s="23">
        <v>31845</v>
      </c>
      <c r="B2260" s="22">
        <v>10.199999999999999</v>
      </c>
    </row>
    <row r="2261" spans="1:2" x14ac:dyDescent="0.25">
      <c r="A2261" s="23">
        <v>31846</v>
      </c>
      <c r="B2261" s="22">
        <v>11.3</v>
      </c>
    </row>
    <row r="2262" spans="1:2" x14ac:dyDescent="0.25">
      <c r="A2262" s="23">
        <v>31847</v>
      </c>
      <c r="B2262" s="22">
        <v>9.5</v>
      </c>
    </row>
    <row r="2263" spans="1:2" x14ac:dyDescent="0.25">
      <c r="A2263" s="23">
        <v>31848</v>
      </c>
      <c r="B2263" s="22">
        <v>11.8</v>
      </c>
    </row>
    <row r="2264" spans="1:2" x14ac:dyDescent="0.25">
      <c r="A2264" s="23">
        <v>31849</v>
      </c>
      <c r="B2264" s="22">
        <v>11.5</v>
      </c>
    </row>
    <row r="2265" spans="1:2" x14ac:dyDescent="0.25">
      <c r="A2265" s="23">
        <v>31850</v>
      </c>
      <c r="B2265" s="22">
        <v>10.5</v>
      </c>
    </row>
    <row r="2266" spans="1:2" x14ac:dyDescent="0.25">
      <c r="A2266" s="23">
        <v>31851</v>
      </c>
      <c r="B2266" s="22">
        <v>10.8</v>
      </c>
    </row>
    <row r="2267" spans="1:2" x14ac:dyDescent="0.25">
      <c r="A2267" s="23">
        <v>31852</v>
      </c>
      <c r="B2267" s="22">
        <v>13</v>
      </c>
    </row>
    <row r="2268" spans="1:2" x14ac:dyDescent="0.25">
      <c r="A2268" s="23">
        <v>31853</v>
      </c>
      <c r="B2268" s="22">
        <v>18.5</v>
      </c>
    </row>
    <row r="2269" spans="1:2" x14ac:dyDescent="0.25">
      <c r="A2269" s="23">
        <v>31854</v>
      </c>
      <c r="B2269" s="22">
        <v>18.7</v>
      </c>
    </row>
    <row r="2270" spans="1:2" x14ac:dyDescent="0.25">
      <c r="A2270" s="23">
        <v>31855</v>
      </c>
      <c r="B2270" s="22">
        <v>15</v>
      </c>
    </row>
    <row r="2271" spans="1:2" x14ac:dyDescent="0.25">
      <c r="A2271" s="23">
        <v>31856</v>
      </c>
      <c r="B2271" s="22">
        <v>13</v>
      </c>
    </row>
    <row r="2272" spans="1:2" x14ac:dyDescent="0.25">
      <c r="A2272" s="23">
        <v>31857</v>
      </c>
      <c r="B2272" s="22">
        <v>11.3</v>
      </c>
    </row>
    <row r="2273" spans="1:2" x14ac:dyDescent="0.25">
      <c r="A2273" s="23">
        <v>31858</v>
      </c>
      <c r="B2273" s="22">
        <v>13</v>
      </c>
    </row>
    <row r="2274" spans="1:2" x14ac:dyDescent="0.25">
      <c r="A2274" s="23">
        <v>31859</v>
      </c>
      <c r="B2274" s="22">
        <v>13.3</v>
      </c>
    </row>
    <row r="2275" spans="1:2" x14ac:dyDescent="0.25">
      <c r="A2275" s="23">
        <v>31860</v>
      </c>
      <c r="B2275" s="22">
        <v>11</v>
      </c>
    </row>
    <row r="2276" spans="1:2" x14ac:dyDescent="0.25">
      <c r="A2276" s="23">
        <v>31861</v>
      </c>
      <c r="B2276" s="22">
        <v>10.3</v>
      </c>
    </row>
    <row r="2277" spans="1:2" x14ac:dyDescent="0.25">
      <c r="A2277" s="23">
        <v>31862</v>
      </c>
      <c r="B2277" s="22">
        <v>13</v>
      </c>
    </row>
    <row r="2278" spans="1:2" x14ac:dyDescent="0.25">
      <c r="A2278" s="23">
        <v>31863</v>
      </c>
      <c r="B2278" s="22">
        <v>12.3</v>
      </c>
    </row>
    <row r="2279" spans="1:2" x14ac:dyDescent="0.25">
      <c r="A2279" s="23">
        <v>31864</v>
      </c>
      <c r="B2279" s="22">
        <v>15.6</v>
      </c>
    </row>
    <row r="2280" spans="1:2" x14ac:dyDescent="0.25">
      <c r="A2280" s="23">
        <v>31865</v>
      </c>
      <c r="B2280" s="22">
        <v>10.199999999999999</v>
      </c>
    </row>
    <row r="2281" spans="1:2" x14ac:dyDescent="0.25">
      <c r="A2281" s="23">
        <v>31866</v>
      </c>
      <c r="B2281" s="22">
        <v>10.8</v>
      </c>
    </row>
    <row r="2282" spans="1:2" x14ac:dyDescent="0.25">
      <c r="A2282" s="23">
        <v>31867</v>
      </c>
      <c r="B2282" s="22">
        <v>12</v>
      </c>
    </row>
    <row r="2283" spans="1:2" x14ac:dyDescent="0.25">
      <c r="A2283" s="23">
        <v>31868</v>
      </c>
      <c r="B2283" s="22">
        <v>13.3</v>
      </c>
    </row>
    <row r="2284" spans="1:2" x14ac:dyDescent="0.25">
      <c r="A2284" s="23">
        <v>31869</v>
      </c>
      <c r="B2284" s="22">
        <v>11.7</v>
      </c>
    </row>
    <row r="2285" spans="1:2" x14ac:dyDescent="0.25">
      <c r="A2285" s="23">
        <v>31870</v>
      </c>
      <c r="B2285" s="22">
        <v>12.5</v>
      </c>
    </row>
    <row r="2286" spans="1:2" x14ac:dyDescent="0.25">
      <c r="A2286" s="23">
        <v>31871</v>
      </c>
      <c r="B2286" s="22">
        <v>13.7</v>
      </c>
    </row>
    <row r="2287" spans="1:2" x14ac:dyDescent="0.25">
      <c r="A2287" s="23">
        <v>31872</v>
      </c>
      <c r="B2287" s="22">
        <v>14.9</v>
      </c>
    </row>
    <row r="2288" spans="1:2" x14ac:dyDescent="0.25">
      <c r="A2288" s="23">
        <v>31873</v>
      </c>
      <c r="B2288" s="22">
        <v>20.2</v>
      </c>
    </row>
    <row r="2289" spans="1:2" x14ac:dyDescent="0.25">
      <c r="A2289" s="23">
        <v>31874</v>
      </c>
      <c r="B2289" s="22">
        <v>16.3</v>
      </c>
    </row>
    <row r="2290" spans="1:2" x14ac:dyDescent="0.25">
      <c r="A2290" s="23">
        <v>31875</v>
      </c>
      <c r="B2290" s="22">
        <v>13.9</v>
      </c>
    </row>
    <row r="2291" spans="1:2" x14ac:dyDescent="0.25">
      <c r="A2291" s="23">
        <v>31876</v>
      </c>
      <c r="B2291" s="22">
        <v>10.1</v>
      </c>
    </row>
    <row r="2292" spans="1:2" x14ac:dyDescent="0.25">
      <c r="A2292" s="23">
        <v>31877</v>
      </c>
      <c r="B2292" s="22">
        <v>7.3</v>
      </c>
    </row>
    <row r="2293" spans="1:2" x14ac:dyDescent="0.25">
      <c r="A2293" s="23">
        <v>31878</v>
      </c>
      <c r="B2293" s="22">
        <v>14</v>
      </c>
    </row>
    <row r="2294" spans="1:2" x14ac:dyDescent="0.25">
      <c r="A2294" s="23">
        <v>31879</v>
      </c>
      <c r="B2294" s="22">
        <v>17.7</v>
      </c>
    </row>
    <row r="2295" spans="1:2" x14ac:dyDescent="0.25">
      <c r="A2295" s="23">
        <v>31880</v>
      </c>
      <c r="B2295" s="22">
        <v>16.3</v>
      </c>
    </row>
    <row r="2296" spans="1:2" x14ac:dyDescent="0.25">
      <c r="A2296" s="23">
        <v>31881</v>
      </c>
      <c r="B2296" s="22">
        <v>10.6</v>
      </c>
    </row>
    <row r="2297" spans="1:2" x14ac:dyDescent="0.25">
      <c r="A2297" s="23">
        <v>31882</v>
      </c>
      <c r="B2297" s="22">
        <v>9.6999999999999993</v>
      </c>
    </row>
    <row r="2298" spans="1:2" x14ac:dyDescent="0.25">
      <c r="A2298" s="23">
        <v>31883</v>
      </c>
      <c r="B2298" s="22">
        <v>7.8</v>
      </c>
    </row>
    <row r="2299" spans="1:2" x14ac:dyDescent="0.25">
      <c r="A2299" s="23">
        <v>31884</v>
      </c>
      <c r="B2299" s="22">
        <v>10.4</v>
      </c>
    </row>
    <row r="2300" spans="1:2" x14ac:dyDescent="0.25">
      <c r="A2300" s="23">
        <v>31885</v>
      </c>
      <c r="B2300" s="22">
        <v>10.4</v>
      </c>
    </row>
    <row r="2301" spans="1:2" x14ac:dyDescent="0.25">
      <c r="A2301" s="23">
        <v>31886</v>
      </c>
      <c r="B2301" s="22">
        <v>14.1</v>
      </c>
    </row>
    <row r="2302" spans="1:2" x14ac:dyDescent="0.25">
      <c r="A2302" s="23">
        <v>31887</v>
      </c>
      <c r="B2302" s="22">
        <v>7.1</v>
      </c>
    </row>
    <row r="2303" spans="1:2" x14ac:dyDescent="0.25">
      <c r="A2303" s="23">
        <v>31888</v>
      </c>
      <c r="B2303" s="22">
        <v>8.1</v>
      </c>
    </row>
    <row r="2304" spans="1:2" x14ac:dyDescent="0.25">
      <c r="A2304" s="23">
        <v>31889</v>
      </c>
      <c r="B2304" s="22">
        <v>7.8</v>
      </c>
    </row>
    <row r="2305" spans="1:2" x14ac:dyDescent="0.25">
      <c r="A2305" s="23">
        <v>31890</v>
      </c>
      <c r="B2305" s="22">
        <v>10.6</v>
      </c>
    </row>
    <row r="2306" spans="1:2" x14ac:dyDescent="0.25">
      <c r="A2306" s="23">
        <v>31891</v>
      </c>
      <c r="B2306" s="22">
        <v>9.1</v>
      </c>
    </row>
    <row r="2307" spans="1:2" x14ac:dyDescent="0.25">
      <c r="A2307" s="23">
        <v>31892</v>
      </c>
      <c r="B2307" s="22">
        <v>9</v>
      </c>
    </row>
    <row r="2308" spans="1:2" x14ac:dyDescent="0.25">
      <c r="A2308" s="23">
        <v>31893</v>
      </c>
      <c r="B2308" s="22">
        <v>11.9</v>
      </c>
    </row>
    <row r="2309" spans="1:2" x14ac:dyDescent="0.25">
      <c r="A2309" s="23">
        <v>31894</v>
      </c>
      <c r="B2309" s="22">
        <v>17.100000000000001</v>
      </c>
    </row>
    <row r="2310" spans="1:2" x14ac:dyDescent="0.25">
      <c r="A2310" s="23">
        <v>31895</v>
      </c>
      <c r="B2310" s="22">
        <v>16.8</v>
      </c>
    </row>
    <row r="2311" spans="1:2" x14ac:dyDescent="0.25">
      <c r="A2311" s="23">
        <v>31896</v>
      </c>
      <c r="B2311" s="22">
        <v>13.5</v>
      </c>
    </row>
    <row r="2312" spans="1:2" x14ac:dyDescent="0.25">
      <c r="A2312" s="23">
        <v>31897</v>
      </c>
      <c r="B2312" s="22">
        <v>11.6</v>
      </c>
    </row>
    <row r="2313" spans="1:2" x14ac:dyDescent="0.25">
      <c r="A2313" s="23">
        <v>31898</v>
      </c>
      <c r="B2313" s="22">
        <v>7</v>
      </c>
    </row>
    <row r="2314" spans="1:2" x14ac:dyDescent="0.25">
      <c r="A2314" s="23">
        <v>31899</v>
      </c>
      <c r="B2314" s="22">
        <v>9.6999999999999993</v>
      </c>
    </row>
    <row r="2315" spans="1:2" x14ac:dyDescent="0.25">
      <c r="A2315" s="23">
        <v>31900</v>
      </c>
      <c r="B2315" s="22">
        <v>9.9</v>
      </c>
    </row>
    <row r="2316" spans="1:2" x14ac:dyDescent="0.25">
      <c r="A2316" s="23">
        <v>31901</v>
      </c>
      <c r="B2316" s="22">
        <v>11.2</v>
      </c>
    </row>
    <row r="2317" spans="1:2" x14ac:dyDescent="0.25">
      <c r="A2317" s="23">
        <v>31902</v>
      </c>
      <c r="B2317" s="22">
        <v>11.3</v>
      </c>
    </row>
    <row r="2318" spans="1:2" x14ac:dyDescent="0.25">
      <c r="A2318" s="23">
        <v>31903</v>
      </c>
      <c r="B2318" s="22">
        <v>11.8</v>
      </c>
    </row>
    <row r="2319" spans="1:2" x14ac:dyDescent="0.25">
      <c r="A2319" s="23">
        <v>31904</v>
      </c>
      <c r="B2319" s="22">
        <v>9.9</v>
      </c>
    </row>
    <row r="2320" spans="1:2" x14ac:dyDescent="0.25">
      <c r="A2320" s="23">
        <v>31905</v>
      </c>
      <c r="B2320" s="22">
        <v>7.1</v>
      </c>
    </row>
    <row r="2321" spans="1:2" x14ac:dyDescent="0.25">
      <c r="A2321" s="23">
        <v>31906</v>
      </c>
      <c r="B2321" s="22">
        <v>9.6</v>
      </c>
    </row>
    <row r="2322" spans="1:2" x14ac:dyDescent="0.25">
      <c r="A2322" s="23">
        <v>31907</v>
      </c>
      <c r="B2322" s="22">
        <v>9.8000000000000007</v>
      </c>
    </row>
    <row r="2323" spans="1:2" x14ac:dyDescent="0.25">
      <c r="A2323" s="23">
        <v>31908</v>
      </c>
      <c r="B2323" s="22">
        <v>10.6</v>
      </c>
    </row>
    <row r="2324" spans="1:2" x14ac:dyDescent="0.25">
      <c r="A2324" s="23">
        <v>31909</v>
      </c>
      <c r="B2324" s="22">
        <v>12.8</v>
      </c>
    </row>
    <row r="2325" spans="1:2" x14ac:dyDescent="0.25">
      <c r="A2325" s="23">
        <v>31910</v>
      </c>
      <c r="B2325" s="22">
        <v>16.5</v>
      </c>
    </row>
    <row r="2326" spans="1:2" x14ac:dyDescent="0.25">
      <c r="A2326" s="23">
        <v>31911</v>
      </c>
      <c r="B2326" s="22">
        <v>11.7</v>
      </c>
    </row>
    <row r="2327" spans="1:2" x14ac:dyDescent="0.25">
      <c r="A2327" s="23">
        <v>31912</v>
      </c>
      <c r="B2327" s="22">
        <v>12.3</v>
      </c>
    </row>
    <row r="2328" spans="1:2" x14ac:dyDescent="0.25">
      <c r="A2328" s="23">
        <v>31913</v>
      </c>
      <c r="B2328" s="22">
        <v>12.2</v>
      </c>
    </row>
    <row r="2329" spans="1:2" x14ac:dyDescent="0.25">
      <c r="A2329" s="23">
        <v>31914</v>
      </c>
      <c r="B2329" s="22">
        <v>11.8</v>
      </c>
    </row>
    <row r="2330" spans="1:2" x14ac:dyDescent="0.25">
      <c r="A2330" s="23">
        <v>31915</v>
      </c>
      <c r="B2330" s="22">
        <v>10.7</v>
      </c>
    </row>
    <row r="2331" spans="1:2" x14ac:dyDescent="0.25">
      <c r="A2331" s="23">
        <v>31916</v>
      </c>
      <c r="B2331" s="22">
        <v>10.199999999999999</v>
      </c>
    </row>
    <row r="2332" spans="1:2" x14ac:dyDescent="0.25">
      <c r="A2332" s="23">
        <v>31917</v>
      </c>
      <c r="B2332" s="22">
        <v>10</v>
      </c>
    </row>
    <row r="2333" spans="1:2" x14ac:dyDescent="0.25">
      <c r="A2333" s="23">
        <v>31918</v>
      </c>
      <c r="B2333" s="22">
        <v>8.3000000000000007</v>
      </c>
    </row>
    <row r="2334" spans="1:2" x14ac:dyDescent="0.25">
      <c r="A2334" s="23">
        <v>31919</v>
      </c>
      <c r="B2334" s="22">
        <v>6.6</v>
      </c>
    </row>
    <row r="2335" spans="1:2" x14ac:dyDescent="0.25">
      <c r="A2335" s="23">
        <v>31920</v>
      </c>
      <c r="B2335" s="22">
        <v>9.5</v>
      </c>
    </row>
    <row r="2336" spans="1:2" x14ac:dyDescent="0.25">
      <c r="A2336" s="23">
        <v>31921</v>
      </c>
      <c r="B2336" s="22">
        <v>12.3</v>
      </c>
    </row>
    <row r="2337" spans="1:2" x14ac:dyDescent="0.25">
      <c r="A2337" s="23">
        <v>31922</v>
      </c>
      <c r="B2337" s="22">
        <v>7.6</v>
      </c>
    </row>
    <row r="2338" spans="1:2" x14ac:dyDescent="0.25">
      <c r="A2338" s="23">
        <v>31923</v>
      </c>
      <c r="B2338" s="22">
        <v>9.3000000000000007</v>
      </c>
    </row>
    <row r="2339" spans="1:2" x14ac:dyDescent="0.25">
      <c r="A2339" s="23">
        <v>31924</v>
      </c>
      <c r="B2339" s="22">
        <v>5</v>
      </c>
    </row>
    <row r="2340" spans="1:2" x14ac:dyDescent="0.25">
      <c r="A2340" s="23">
        <v>31925</v>
      </c>
      <c r="B2340" s="22">
        <v>4.3</v>
      </c>
    </row>
    <row r="2341" spans="1:2" x14ac:dyDescent="0.25">
      <c r="A2341" s="23">
        <v>31926</v>
      </c>
      <c r="B2341" s="22">
        <v>6.4</v>
      </c>
    </row>
    <row r="2342" spans="1:2" x14ac:dyDescent="0.25">
      <c r="A2342" s="23">
        <v>31927</v>
      </c>
      <c r="B2342" s="22">
        <v>10.8</v>
      </c>
    </row>
    <row r="2343" spans="1:2" x14ac:dyDescent="0.25">
      <c r="A2343" s="23">
        <v>31928</v>
      </c>
      <c r="B2343" s="22">
        <v>7.8</v>
      </c>
    </row>
    <row r="2344" spans="1:2" x14ac:dyDescent="0.25">
      <c r="A2344" s="23">
        <v>31929</v>
      </c>
      <c r="B2344" s="22">
        <v>8.5</v>
      </c>
    </row>
    <row r="2345" spans="1:2" x14ac:dyDescent="0.25">
      <c r="A2345" s="23">
        <v>31930</v>
      </c>
      <c r="B2345" s="22">
        <v>9.6999999999999993</v>
      </c>
    </row>
    <row r="2346" spans="1:2" x14ac:dyDescent="0.25">
      <c r="A2346" s="23">
        <v>31931</v>
      </c>
      <c r="B2346" s="22">
        <v>10</v>
      </c>
    </row>
    <row r="2347" spans="1:2" x14ac:dyDescent="0.25">
      <c r="A2347" s="23">
        <v>31932</v>
      </c>
      <c r="B2347" s="22">
        <v>11</v>
      </c>
    </row>
    <row r="2348" spans="1:2" x14ac:dyDescent="0.25">
      <c r="A2348" s="23">
        <v>31933</v>
      </c>
      <c r="B2348" s="22">
        <v>10.199999999999999</v>
      </c>
    </row>
    <row r="2349" spans="1:2" x14ac:dyDescent="0.25">
      <c r="A2349" s="23">
        <v>31934</v>
      </c>
      <c r="B2349" s="22">
        <v>6.6</v>
      </c>
    </row>
    <row r="2350" spans="1:2" x14ac:dyDescent="0.25">
      <c r="A2350" s="23">
        <v>31935</v>
      </c>
      <c r="B2350" s="22">
        <v>6.1</v>
      </c>
    </row>
    <row r="2351" spans="1:2" x14ac:dyDescent="0.25">
      <c r="A2351" s="23">
        <v>31936</v>
      </c>
      <c r="B2351" s="22">
        <v>5.9</v>
      </c>
    </row>
    <row r="2352" spans="1:2" x14ac:dyDescent="0.25">
      <c r="A2352" s="23">
        <v>31937</v>
      </c>
      <c r="B2352" s="22">
        <v>8.9</v>
      </c>
    </row>
    <row r="2353" spans="1:2" x14ac:dyDescent="0.25">
      <c r="A2353" s="23">
        <v>31938</v>
      </c>
      <c r="B2353" s="22">
        <v>13</v>
      </c>
    </row>
    <row r="2354" spans="1:2" x14ac:dyDescent="0.25">
      <c r="A2354" s="23">
        <v>31939</v>
      </c>
      <c r="B2354" s="22">
        <v>12.6</v>
      </c>
    </row>
    <row r="2355" spans="1:2" x14ac:dyDescent="0.25">
      <c r="A2355" s="23">
        <v>31940</v>
      </c>
      <c r="B2355" s="22">
        <v>5.4</v>
      </c>
    </row>
    <row r="2356" spans="1:2" x14ac:dyDescent="0.25">
      <c r="A2356" s="23">
        <v>31941</v>
      </c>
      <c r="B2356" s="22">
        <v>6</v>
      </c>
    </row>
    <row r="2357" spans="1:2" x14ac:dyDescent="0.25">
      <c r="A2357" s="23">
        <v>31942</v>
      </c>
      <c r="B2357" s="22">
        <v>7.8</v>
      </c>
    </row>
    <row r="2358" spans="1:2" x14ac:dyDescent="0.25">
      <c r="A2358" s="23">
        <v>31943</v>
      </c>
      <c r="B2358" s="22">
        <v>9</v>
      </c>
    </row>
    <row r="2359" spans="1:2" x14ac:dyDescent="0.25">
      <c r="A2359" s="23">
        <v>31944</v>
      </c>
      <c r="B2359" s="22">
        <v>4.2</v>
      </c>
    </row>
    <row r="2360" spans="1:2" x14ac:dyDescent="0.25">
      <c r="A2360" s="23">
        <v>31945</v>
      </c>
      <c r="B2360" s="22">
        <v>3</v>
      </c>
    </row>
    <row r="2361" spans="1:2" x14ac:dyDescent="0.25">
      <c r="A2361" s="23">
        <v>31946</v>
      </c>
      <c r="B2361" s="22">
        <v>4.5</v>
      </c>
    </row>
    <row r="2362" spans="1:2" x14ac:dyDescent="0.25">
      <c r="A2362" s="23">
        <v>31947</v>
      </c>
      <c r="B2362" s="22">
        <v>6.2</v>
      </c>
    </row>
    <row r="2363" spans="1:2" x14ac:dyDescent="0.25">
      <c r="A2363" s="23">
        <v>31948</v>
      </c>
      <c r="B2363" s="22">
        <v>11.9</v>
      </c>
    </row>
    <row r="2364" spans="1:2" x14ac:dyDescent="0.25">
      <c r="A2364" s="23">
        <v>31949</v>
      </c>
      <c r="B2364" s="22">
        <v>11.8</v>
      </c>
    </row>
    <row r="2365" spans="1:2" x14ac:dyDescent="0.25">
      <c r="A2365" s="23">
        <v>31950</v>
      </c>
      <c r="B2365" s="22">
        <v>9.4</v>
      </c>
    </row>
    <row r="2366" spans="1:2" x14ac:dyDescent="0.25">
      <c r="A2366" s="23">
        <v>31951</v>
      </c>
      <c r="B2366" s="22">
        <v>9.6</v>
      </c>
    </row>
    <row r="2367" spans="1:2" x14ac:dyDescent="0.25">
      <c r="A2367" s="23">
        <v>31952</v>
      </c>
      <c r="B2367" s="22">
        <v>9.4</v>
      </c>
    </row>
    <row r="2368" spans="1:2" x14ac:dyDescent="0.25">
      <c r="A2368" s="23">
        <v>31953</v>
      </c>
      <c r="B2368" s="22">
        <v>7</v>
      </c>
    </row>
    <row r="2369" spans="1:2" x14ac:dyDescent="0.25">
      <c r="A2369" s="23">
        <v>31954</v>
      </c>
      <c r="B2369" s="22">
        <v>8.9</v>
      </c>
    </row>
    <row r="2370" spans="1:2" x14ac:dyDescent="0.25">
      <c r="A2370" s="23">
        <v>31955</v>
      </c>
      <c r="B2370" s="22">
        <v>9.3000000000000007</v>
      </c>
    </row>
    <row r="2371" spans="1:2" x14ac:dyDescent="0.25">
      <c r="A2371" s="23">
        <v>31956</v>
      </c>
      <c r="B2371" s="22">
        <v>6.8</v>
      </c>
    </row>
    <row r="2372" spans="1:2" x14ac:dyDescent="0.25">
      <c r="A2372" s="23">
        <v>31957</v>
      </c>
      <c r="B2372" s="22">
        <v>7.5</v>
      </c>
    </row>
    <row r="2373" spans="1:2" x14ac:dyDescent="0.25">
      <c r="A2373" s="23">
        <v>31958</v>
      </c>
      <c r="B2373" s="22">
        <v>8</v>
      </c>
    </row>
    <row r="2374" spans="1:2" x14ac:dyDescent="0.25">
      <c r="A2374" s="23">
        <v>31959</v>
      </c>
      <c r="B2374" s="22">
        <v>8.3000000000000007</v>
      </c>
    </row>
    <row r="2375" spans="1:2" x14ac:dyDescent="0.25">
      <c r="A2375" s="23">
        <v>31960</v>
      </c>
      <c r="B2375" s="22">
        <v>2.7</v>
      </c>
    </row>
    <row r="2376" spans="1:2" x14ac:dyDescent="0.25">
      <c r="A2376" s="23">
        <v>31961</v>
      </c>
      <c r="B2376" s="22">
        <v>3.9</v>
      </c>
    </row>
    <row r="2377" spans="1:2" x14ac:dyDescent="0.25">
      <c r="A2377" s="23">
        <v>31962</v>
      </c>
      <c r="B2377" s="22">
        <v>4.0999999999999996</v>
      </c>
    </row>
    <row r="2378" spans="1:2" x14ac:dyDescent="0.25">
      <c r="A2378" s="23">
        <v>31963</v>
      </c>
      <c r="B2378" s="22">
        <v>5</v>
      </c>
    </row>
    <row r="2379" spans="1:2" x14ac:dyDescent="0.25">
      <c r="A2379" s="23">
        <v>31964</v>
      </c>
      <c r="B2379" s="22">
        <v>5.8</v>
      </c>
    </row>
    <row r="2380" spans="1:2" x14ac:dyDescent="0.25">
      <c r="A2380" s="23">
        <v>31965</v>
      </c>
      <c r="B2380" s="22">
        <v>4.4000000000000004</v>
      </c>
    </row>
    <row r="2381" spans="1:2" x14ac:dyDescent="0.25">
      <c r="A2381" s="23">
        <v>31966</v>
      </c>
      <c r="B2381" s="22">
        <v>4.0999999999999996</v>
      </c>
    </row>
    <row r="2382" spans="1:2" x14ac:dyDescent="0.25">
      <c r="A2382" s="23">
        <v>31967</v>
      </c>
      <c r="B2382" s="22">
        <v>5.8</v>
      </c>
    </row>
    <row r="2383" spans="1:2" x14ac:dyDescent="0.25">
      <c r="A2383" s="23">
        <v>31968</v>
      </c>
      <c r="B2383" s="22">
        <v>9.1</v>
      </c>
    </row>
    <row r="2384" spans="1:2" x14ac:dyDescent="0.25">
      <c r="A2384" s="23">
        <v>31969</v>
      </c>
      <c r="B2384" s="22">
        <v>7.9</v>
      </c>
    </row>
    <row r="2385" spans="1:2" x14ac:dyDescent="0.25">
      <c r="A2385" s="23">
        <v>31970</v>
      </c>
      <c r="B2385" s="22">
        <v>5</v>
      </c>
    </row>
    <row r="2386" spans="1:2" x14ac:dyDescent="0.25">
      <c r="A2386" s="23">
        <v>31971</v>
      </c>
      <c r="B2386" s="22">
        <v>2.8</v>
      </c>
    </row>
    <row r="2387" spans="1:2" x14ac:dyDescent="0.25">
      <c r="A2387" s="23">
        <v>31972</v>
      </c>
      <c r="B2387" s="22">
        <v>4.7</v>
      </c>
    </row>
    <row r="2388" spans="1:2" x14ac:dyDescent="0.25">
      <c r="A2388" s="23">
        <v>31973</v>
      </c>
      <c r="B2388" s="22">
        <v>8.9</v>
      </c>
    </row>
    <row r="2389" spans="1:2" x14ac:dyDescent="0.25">
      <c r="A2389" s="23">
        <v>31974</v>
      </c>
      <c r="B2389" s="22">
        <v>5.4</v>
      </c>
    </row>
    <row r="2390" spans="1:2" x14ac:dyDescent="0.25">
      <c r="A2390" s="23">
        <v>31975</v>
      </c>
      <c r="B2390" s="22">
        <v>7.1</v>
      </c>
    </row>
    <row r="2391" spans="1:2" x14ac:dyDescent="0.25">
      <c r="A2391" s="23">
        <v>31976</v>
      </c>
      <c r="B2391" s="22">
        <v>9</v>
      </c>
    </row>
    <row r="2392" spans="1:2" x14ac:dyDescent="0.25">
      <c r="A2392" s="23">
        <v>31977</v>
      </c>
      <c r="B2392" s="22">
        <v>9.4</v>
      </c>
    </row>
    <row r="2393" spans="1:2" x14ac:dyDescent="0.25">
      <c r="A2393" s="23">
        <v>31978</v>
      </c>
      <c r="B2393" s="22">
        <v>6.3</v>
      </c>
    </row>
    <row r="2394" spans="1:2" x14ac:dyDescent="0.25">
      <c r="A2394" s="23">
        <v>31979</v>
      </c>
      <c r="B2394" s="22">
        <v>7</v>
      </c>
    </row>
    <row r="2395" spans="1:2" x14ac:dyDescent="0.25">
      <c r="A2395" s="23">
        <v>31980</v>
      </c>
      <c r="B2395" s="22">
        <v>6.4</v>
      </c>
    </row>
    <row r="2396" spans="1:2" x14ac:dyDescent="0.25">
      <c r="A2396" s="23">
        <v>31981</v>
      </c>
      <c r="B2396" s="22">
        <v>6.7</v>
      </c>
    </row>
    <row r="2397" spans="1:2" x14ac:dyDescent="0.25">
      <c r="A2397" s="23">
        <v>31982</v>
      </c>
      <c r="B2397" s="22">
        <v>1.5</v>
      </c>
    </row>
    <row r="2398" spans="1:2" x14ac:dyDescent="0.25">
      <c r="A2398" s="23">
        <v>31983</v>
      </c>
      <c r="B2398" s="22">
        <v>2.9</v>
      </c>
    </row>
    <row r="2399" spans="1:2" x14ac:dyDescent="0.25">
      <c r="A2399" s="23">
        <v>31984</v>
      </c>
      <c r="B2399" s="22">
        <v>4.8</v>
      </c>
    </row>
    <row r="2400" spans="1:2" x14ac:dyDescent="0.25">
      <c r="A2400" s="23">
        <v>31985</v>
      </c>
      <c r="B2400" s="22">
        <v>6.3</v>
      </c>
    </row>
    <row r="2401" spans="1:2" x14ac:dyDescent="0.25">
      <c r="A2401" s="23">
        <v>31986</v>
      </c>
      <c r="B2401" s="22">
        <v>5.7</v>
      </c>
    </row>
    <row r="2402" spans="1:2" x14ac:dyDescent="0.25">
      <c r="A2402" s="23">
        <v>31987</v>
      </c>
      <c r="B2402" s="22">
        <v>7</v>
      </c>
    </row>
    <row r="2403" spans="1:2" x14ac:dyDescent="0.25">
      <c r="A2403" s="23">
        <v>31988</v>
      </c>
      <c r="B2403" s="22">
        <v>8.8000000000000007</v>
      </c>
    </row>
    <row r="2404" spans="1:2" x14ac:dyDescent="0.25">
      <c r="A2404" s="23">
        <v>31989</v>
      </c>
      <c r="B2404" s="22">
        <v>8.6999999999999993</v>
      </c>
    </row>
    <row r="2405" spans="1:2" x14ac:dyDescent="0.25">
      <c r="A2405" s="23">
        <v>31990</v>
      </c>
      <c r="B2405" s="22">
        <v>9</v>
      </c>
    </row>
    <row r="2406" spans="1:2" x14ac:dyDescent="0.25">
      <c r="A2406" s="23">
        <v>31991</v>
      </c>
      <c r="B2406" s="22">
        <v>9.6</v>
      </c>
    </row>
    <row r="2407" spans="1:2" x14ac:dyDescent="0.25">
      <c r="A2407" s="23">
        <v>31992</v>
      </c>
      <c r="B2407" s="22">
        <v>8</v>
      </c>
    </row>
    <row r="2408" spans="1:2" x14ac:dyDescent="0.25">
      <c r="A2408" s="23">
        <v>31993</v>
      </c>
      <c r="B2408" s="22">
        <v>8.4</v>
      </c>
    </row>
    <row r="2409" spans="1:2" x14ac:dyDescent="0.25">
      <c r="A2409" s="23">
        <v>31994</v>
      </c>
      <c r="B2409" s="22">
        <v>8.1</v>
      </c>
    </row>
    <row r="2410" spans="1:2" x14ac:dyDescent="0.25">
      <c r="A2410" s="23">
        <v>31995</v>
      </c>
      <c r="B2410" s="22">
        <v>9</v>
      </c>
    </row>
    <row r="2411" spans="1:2" x14ac:dyDescent="0.25">
      <c r="A2411" s="23">
        <v>31996</v>
      </c>
      <c r="B2411" s="22">
        <v>5.3</v>
      </c>
    </row>
    <row r="2412" spans="1:2" x14ac:dyDescent="0.25">
      <c r="A2412" s="23">
        <v>31997</v>
      </c>
      <c r="B2412" s="22">
        <v>8.9</v>
      </c>
    </row>
    <row r="2413" spans="1:2" x14ac:dyDescent="0.25">
      <c r="A2413" s="23">
        <v>31998</v>
      </c>
      <c r="B2413" s="22">
        <v>8.6999999999999993</v>
      </c>
    </row>
    <row r="2414" spans="1:2" x14ac:dyDescent="0.25">
      <c r="A2414" s="23">
        <v>31999</v>
      </c>
      <c r="B2414" s="22">
        <v>4.9000000000000004</v>
      </c>
    </row>
    <row r="2415" spans="1:2" x14ac:dyDescent="0.25">
      <c r="A2415" s="23">
        <v>32000</v>
      </c>
      <c r="B2415" s="22">
        <v>7</v>
      </c>
    </row>
    <row r="2416" spans="1:2" x14ac:dyDescent="0.25">
      <c r="A2416" s="23">
        <v>32001</v>
      </c>
      <c r="B2416" s="22">
        <v>7.5</v>
      </c>
    </row>
    <row r="2417" spans="1:2" x14ac:dyDescent="0.25">
      <c r="A2417" s="23">
        <v>32002</v>
      </c>
      <c r="B2417" s="22">
        <v>7</v>
      </c>
    </row>
    <row r="2418" spans="1:2" x14ac:dyDescent="0.25">
      <c r="A2418" s="23">
        <v>32003</v>
      </c>
      <c r="B2418" s="22">
        <v>9.1</v>
      </c>
    </row>
    <row r="2419" spans="1:2" x14ac:dyDescent="0.25">
      <c r="A2419" s="23">
        <v>32004</v>
      </c>
      <c r="B2419" s="22">
        <v>11.8</v>
      </c>
    </row>
    <row r="2420" spans="1:2" x14ac:dyDescent="0.25">
      <c r="A2420" s="23">
        <v>32005</v>
      </c>
      <c r="B2420" s="22">
        <v>9.9</v>
      </c>
    </row>
    <row r="2421" spans="1:2" x14ac:dyDescent="0.25">
      <c r="A2421" s="23">
        <v>32006</v>
      </c>
      <c r="B2421" s="22">
        <v>5.6</v>
      </c>
    </row>
    <row r="2422" spans="1:2" x14ac:dyDescent="0.25">
      <c r="A2422" s="23">
        <v>32007</v>
      </c>
      <c r="B2422" s="22">
        <v>4.2</v>
      </c>
    </row>
    <row r="2423" spans="1:2" x14ac:dyDescent="0.25">
      <c r="A2423" s="23">
        <v>32008</v>
      </c>
      <c r="B2423" s="22">
        <v>4.3</v>
      </c>
    </row>
    <row r="2424" spans="1:2" x14ac:dyDescent="0.25">
      <c r="A2424" s="23">
        <v>32009</v>
      </c>
      <c r="B2424" s="22">
        <v>8</v>
      </c>
    </row>
    <row r="2425" spans="1:2" x14ac:dyDescent="0.25">
      <c r="A2425" s="23">
        <v>32010</v>
      </c>
      <c r="B2425" s="22">
        <v>5.0999999999999996</v>
      </c>
    </row>
    <row r="2426" spans="1:2" x14ac:dyDescent="0.25">
      <c r="A2426" s="23">
        <v>32011</v>
      </c>
      <c r="B2426" s="22">
        <v>9.4</v>
      </c>
    </row>
    <row r="2427" spans="1:2" x14ac:dyDescent="0.25">
      <c r="A2427" s="23">
        <v>32012</v>
      </c>
      <c r="B2427" s="22">
        <v>9.1</v>
      </c>
    </row>
    <row r="2428" spans="1:2" x14ac:dyDescent="0.25">
      <c r="A2428" s="23">
        <v>32013</v>
      </c>
      <c r="B2428" s="22">
        <v>9.6999999999999993</v>
      </c>
    </row>
    <row r="2429" spans="1:2" x14ac:dyDescent="0.25">
      <c r="A2429" s="23">
        <v>32014</v>
      </c>
      <c r="B2429" s="22">
        <v>10.6</v>
      </c>
    </row>
    <row r="2430" spans="1:2" x14ac:dyDescent="0.25">
      <c r="A2430" s="23">
        <v>32015</v>
      </c>
      <c r="B2430" s="22">
        <v>8.6</v>
      </c>
    </row>
    <row r="2431" spans="1:2" x14ac:dyDescent="0.25">
      <c r="A2431" s="23">
        <v>32016</v>
      </c>
      <c r="B2431" s="22">
        <v>10.1</v>
      </c>
    </row>
    <row r="2432" spans="1:2" x14ac:dyDescent="0.25">
      <c r="A2432" s="23">
        <v>32017</v>
      </c>
      <c r="B2432" s="22">
        <v>11</v>
      </c>
    </row>
    <row r="2433" spans="1:2" x14ac:dyDescent="0.25">
      <c r="A2433" s="23">
        <v>32018</v>
      </c>
      <c r="B2433" s="22">
        <v>9.6999999999999993</v>
      </c>
    </row>
    <row r="2434" spans="1:2" x14ac:dyDescent="0.25">
      <c r="A2434" s="23">
        <v>32019</v>
      </c>
      <c r="B2434" s="22">
        <v>5</v>
      </c>
    </row>
    <row r="2435" spans="1:2" x14ac:dyDescent="0.25">
      <c r="A2435" s="23">
        <v>32020</v>
      </c>
      <c r="B2435" s="22">
        <v>6.1</v>
      </c>
    </row>
    <row r="2436" spans="1:2" x14ac:dyDescent="0.25">
      <c r="A2436" s="23">
        <v>32021</v>
      </c>
      <c r="B2436" s="22">
        <v>5.4</v>
      </c>
    </row>
    <row r="2437" spans="1:2" x14ac:dyDescent="0.25">
      <c r="A2437" s="23">
        <v>32022</v>
      </c>
      <c r="B2437" s="22">
        <v>5.8</v>
      </c>
    </row>
    <row r="2438" spans="1:2" x14ac:dyDescent="0.25">
      <c r="A2438" s="23">
        <v>32023</v>
      </c>
      <c r="B2438" s="22">
        <v>7.3</v>
      </c>
    </row>
    <row r="2439" spans="1:2" x14ac:dyDescent="0.25">
      <c r="A2439" s="23">
        <v>32024</v>
      </c>
      <c r="B2439" s="22">
        <v>6.3</v>
      </c>
    </row>
    <row r="2440" spans="1:2" x14ac:dyDescent="0.25">
      <c r="A2440" s="23">
        <v>32025</v>
      </c>
      <c r="B2440" s="22">
        <v>4.8</v>
      </c>
    </row>
    <row r="2441" spans="1:2" x14ac:dyDescent="0.25">
      <c r="A2441" s="23">
        <v>32026</v>
      </c>
      <c r="B2441" s="22">
        <v>7.6</v>
      </c>
    </row>
    <row r="2442" spans="1:2" x14ac:dyDescent="0.25">
      <c r="A2442" s="23">
        <v>32027</v>
      </c>
      <c r="B2442" s="22">
        <v>8.1</v>
      </c>
    </row>
    <row r="2443" spans="1:2" x14ac:dyDescent="0.25">
      <c r="A2443" s="23">
        <v>32028</v>
      </c>
      <c r="B2443" s="22">
        <v>9.5</v>
      </c>
    </row>
    <row r="2444" spans="1:2" x14ac:dyDescent="0.25">
      <c r="A2444" s="23">
        <v>32029</v>
      </c>
      <c r="B2444" s="22">
        <v>10.3</v>
      </c>
    </row>
    <row r="2445" spans="1:2" x14ac:dyDescent="0.25">
      <c r="A2445" s="23">
        <v>32030</v>
      </c>
      <c r="B2445" s="22">
        <v>7</v>
      </c>
    </row>
    <row r="2446" spans="1:2" x14ac:dyDescent="0.25">
      <c r="A2446" s="23">
        <v>32031</v>
      </c>
      <c r="B2446" s="22">
        <v>9</v>
      </c>
    </row>
    <row r="2447" spans="1:2" x14ac:dyDescent="0.25">
      <c r="A2447" s="23">
        <v>32032</v>
      </c>
      <c r="B2447" s="22">
        <v>10.199999999999999</v>
      </c>
    </row>
    <row r="2448" spans="1:2" x14ac:dyDescent="0.25">
      <c r="A2448" s="23">
        <v>32033</v>
      </c>
      <c r="B2448" s="22">
        <v>6.8</v>
      </c>
    </row>
    <row r="2449" spans="1:2" x14ac:dyDescent="0.25">
      <c r="A2449" s="23">
        <v>32034</v>
      </c>
      <c r="B2449" s="22">
        <v>9.3000000000000007</v>
      </c>
    </row>
    <row r="2450" spans="1:2" x14ac:dyDescent="0.25">
      <c r="A2450" s="23">
        <v>32035</v>
      </c>
      <c r="B2450" s="22">
        <v>9.8000000000000007</v>
      </c>
    </row>
    <row r="2451" spans="1:2" x14ac:dyDescent="0.25">
      <c r="A2451" s="23">
        <v>32036</v>
      </c>
      <c r="B2451" s="22">
        <v>10.7</v>
      </c>
    </row>
    <row r="2452" spans="1:2" x14ac:dyDescent="0.25">
      <c r="A2452" s="23">
        <v>32037</v>
      </c>
      <c r="B2452" s="22">
        <v>7.8</v>
      </c>
    </row>
    <row r="2453" spans="1:2" x14ac:dyDescent="0.25">
      <c r="A2453" s="23">
        <v>32038</v>
      </c>
      <c r="B2453" s="22">
        <v>9.1999999999999993</v>
      </c>
    </row>
    <row r="2454" spans="1:2" x14ac:dyDescent="0.25">
      <c r="A2454" s="23">
        <v>32039</v>
      </c>
      <c r="B2454" s="22">
        <v>15</v>
      </c>
    </row>
    <row r="2455" spans="1:2" x14ac:dyDescent="0.25">
      <c r="A2455" s="23">
        <v>32040</v>
      </c>
      <c r="B2455" s="22">
        <v>7.8</v>
      </c>
    </row>
    <row r="2456" spans="1:2" x14ac:dyDescent="0.25">
      <c r="A2456" s="23">
        <v>32041</v>
      </c>
      <c r="B2456" s="22">
        <v>5.3</v>
      </c>
    </row>
    <row r="2457" spans="1:2" x14ac:dyDescent="0.25">
      <c r="A2457" s="23">
        <v>32042</v>
      </c>
      <c r="B2457" s="22">
        <v>9.5</v>
      </c>
    </row>
    <row r="2458" spans="1:2" x14ac:dyDescent="0.25">
      <c r="A2458" s="23">
        <v>32043</v>
      </c>
      <c r="B2458" s="22">
        <v>7.6</v>
      </c>
    </row>
    <row r="2459" spans="1:2" x14ac:dyDescent="0.25">
      <c r="A2459" s="23">
        <v>32044</v>
      </c>
      <c r="B2459" s="22">
        <v>14</v>
      </c>
    </row>
    <row r="2460" spans="1:2" x14ac:dyDescent="0.25">
      <c r="A2460" s="23">
        <v>32045</v>
      </c>
      <c r="B2460" s="22">
        <v>14.9</v>
      </c>
    </row>
    <row r="2461" spans="1:2" x14ac:dyDescent="0.25">
      <c r="A2461" s="23">
        <v>32046</v>
      </c>
      <c r="B2461" s="22">
        <v>14.9</v>
      </c>
    </row>
    <row r="2462" spans="1:2" x14ac:dyDescent="0.25">
      <c r="A2462" s="23">
        <v>32047</v>
      </c>
      <c r="B2462" s="22">
        <v>19.2</v>
      </c>
    </row>
    <row r="2463" spans="1:2" x14ac:dyDescent="0.25">
      <c r="A2463" s="23">
        <v>32048</v>
      </c>
      <c r="B2463" s="22">
        <v>17</v>
      </c>
    </row>
    <row r="2464" spans="1:2" x14ac:dyDescent="0.25">
      <c r="A2464" s="23">
        <v>32049</v>
      </c>
      <c r="B2464" s="22">
        <v>13</v>
      </c>
    </row>
    <row r="2465" spans="1:2" x14ac:dyDescent="0.25">
      <c r="A2465" s="23">
        <v>32050</v>
      </c>
      <c r="B2465" s="22">
        <v>11.2</v>
      </c>
    </row>
    <row r="2466" spans="1:2" x14ac:dyDescent="0.25">
      <c r="A2466" s="23">
        <v>32051</v>
      </c>
      <c r="B2466" s="22">
        <v>9.5</v>
      </c>
    </row>
    <row r="2467" spans="1:2" x14ac:dyDescent="0.25">
      <c r="A2467" s="23">
        <v>32052</v>
      </c>
      <c r="B2467" s="22">
        <v>10.3</v>
      </c>
    </row>
    <row r="2468" spans="1:2" x14ac:dyDescent="0.25">
      <c r="A2468" s="23">
        <v>32053</v>
      </c>
      <c r="B2468" s="22">
        <v>9.3000000000000007</v>
      </c>
    </row>
    <row r="2469" spans="1:2" x14ac:dyDescent="0.25">
      <c r="A2469" s="23">
        <v>32054</v>
      </c>
      <c r="B2469" s="22">
        <v>11.3</v>
      </c>
    </row>
    <row r="2470" spans="1:2" x14ac:dyDescent="0.25">
      <c r="A2470" s="23">
        <v>32055</v>
      </c>
      <c r="B2470" s="22">
        <v>6.5</v>
      </c>
    </row>
    <row r="2471" spans="1:2" x14ac:dyDescent="0.25">
      <c r="A2471" s="23">
        <v>32056</v>
      </c>
      <c r="B2471" s="22">
        <v>12</v>
      </c>
    </row>
    <row r="2472" spans="1:2" x14ac:dyDescent="0.25">
      <c r="A2472" s="23">
        <v>32057</v>
      </c>
      <c r="B2472" s="22">
        <v>8.3000000000000007</v>
      </c>
    </row>
    <row r="2473" spans="1:2" x14ac:dyDescent="0.25">
      <c r="A2473" s="23">
        <v>32058</v>
      </c>
      <c r="B2473" s="22">
        <v>8.6999999999999993</v>
      </c>
    </row>
    <row r="2474" spans="1:2" x14ac:dyDescent="0.25">
      <c r="A2474" s="23">
        <v>32059</v>
      </c>
      <c r="B2474" s="22">
        <v>8.6999999999999993</v>
      </c>
    </row>
    <row r="2475" spans="1:2" x14ac:dyDescent="0.25">
      <c r="A2475" s="23">
        <v>32060</v>
      </c>
      <c r="B2475" s="22">
        <v>10.199999999999999</v>
      </c>
    </row>
    <row r="2476" spans="1:2" x14ac:dyDescent="0.25">
      <c r="A2476" s="23">
        <v>32061</v>
      </c>
      <c r="B2476" s="22">
        <v>6.9</v>
      </c>
    </row>
    <row r="2477" spans="1:2" x14ac:dyDescent="0.25">
      <c r="A2477" s="23">
        <v>32062</v>
      </c>
      <c r="B2477" s="22">
        <v>4.9000000000000004</v>
      </c>
    </row>
    <row r="2478" spans="1:2" x14ac:dyDescent="0.25">
      <c r="A2478" s="23">
        <v>32063</v>
      </c>
      <c r="B2478" s="22">
        <v>10</v>
      </c>
    </row>
    <row r="2479" spans="1:2" x14ac:dyDescent="0.25">
      <c r="A2479" s="23">
        <v>32064</v>
      </c>
      <c r="B2479" s="22">
        <v>7.6</v>
      </c>
    </row>
    <row r="2480" spans="1:2" x14ac:dyDescent="0.25">
      <c r="A2480" s="23">
        <v>32065</v>
      </c>
      <c r="B2480" s="22">
        <v>14.5</v>
      </c>
    </row>
    <row r="2481" spans="1:2" x14ac:dyDescent="0.25">
      <c r="A2481" s="23">
        <v>32066</v>
      </c>
      <c r="B2481" s="22">
        <v>13.2</v>
      </c>
    </row>
    <row r="2482" spans="1:2" x14ac:dyDescent="0.25">
      <c r="A2482" s="23">
        <v>32067</v>
      </c>
      <c r="B2482" s="22">
        <v>9.9</v>
      </c>
    </row>
    <row r="2483" spans="1:2" x14ac:dyDescent="0.25">
      <c r="A2483" s="23">
        <v>32068</v>
      </c>
      <c r="B2483" s="22">
        <v>10.1</v>
      </c>
    </row>
    <row r="2484" spans="1:2" x14ac:dyDescent="0.25">
      <c r="A2484" s="23">
        <v>32069</v>
      </c>
      <c r="B2484" s="22">
        <v>11.3</v>
      </c>
    </row>
    <row r="2485" spans="1:2" x14ac:dyDescent="0.25">
      <c r="A2485" s="23">
        <v>32070</v>
      </c>
      <c r="B2485" s="22">
        <v>10.4</v>
      </c>
    </row>
    <row r="2486" spans="1:2" x14ac:dyDescent="0.25">
      <c r="A2486" s="23">
        <v>32071</v>
      </c>
      <c r="B2486" s="22">
        <v>10.9</v>
      </c>
    </row>
    <row r="2487" spans="1:2" x14ac:dyDescent="0.25">
      <c r="A2487" s="23">
        <v>32072</v>
      </c>
      <c r="B2487" s="22">
        <v>9.1999999999999993</v>
      </c>
    </row>
    <row r="2488" spans="1:2" x14ac:dyDescent="0.25">
      <c r="A2488" s="23">
        <v>32073</v>
      </c>
      <c r="B2488" s="22">
        <v>10.5</v>
      </c>
    </row>
    <row r="2489" spans="1:2" x14ac:dyDescent="0.25">
      <c r="A2489" s="23">
        <v>32074</v>
      </c>
      <c r="B2489" s="22">
        <v>11.4</v>
      </c>
    </row>
    <row r="2490" spans="1:2" x14ac:dyDescent="0.25">
      <c r="A2490" s="23">
        <v>32075</v>
      </c>
      <c r="B2490" s="22">
        <v>13.5</v>
      </c>
    </row>
    <row r="2491" spans="1:2" x14ac:dyDescent="0.25">
      <c r="A2491" s="23">
        <v>32076</v>
      </c>
      <c r="B2491" s="22">
        <v>9.8000000000000007</v>
      </c>
    </row>
    <row r="2492" spans="1:2" x14ac:dyDescent="0.25">
      <c r="A2492" s="23">
        <v>32077</v>
      </c>
      <c r="B2492" s="22">
        <v>13.1</v>
      </c>
    </row>
    <row r="2493" spans="1:2" x14ac:dyDescent="0.25">
      <c r="A2493" s="23">
        <v>32078</v>
      </c>
      <c r="B2493" s="22">
        <v>9.6999999999999993</v>
      </c>
    </row>
    <row r="2494" spans="1:2" x14ac:dyDescent="0.25">
      <c r="A2494" s="23">
        <v>32079</v>
      </c>
      <c r="B2494" s="22">
        <v>11.4</v>
      </c>
    </row>
    <row r="2495" spans="1:2" x14ac:dyDescent="0.25">
      <c r="A2495" s="23">
        <v>32080</v>
      </c>
      <c r="B2495" s="22">
        <v>9.9</v>
      </c>
    </row>
    <row r="2496" spans="1:2" x14ac:dyDescent="0.25">
      <c r="A2496" s="23">
        <v>32081</v>
      </c>
      <c r="B2496" s="22">
        <v>14.4</v>
      </c>
    </row>
    <row r="2497" spans="1:2" x14ac:dyDescent="0.25">
      <c r="A2497" s="23">
        <v>32082</v>
      </c>
      <c r="B2497" s="22">
        <v>19</v>
      </c>
    </row>
    <row r="2498" spans="1:2" x14ac:dyDescent="0.25">
      <c r="A2498" s="23">
        <v>32083</v>
      </c>
      <c r="B2498" s="22">
        <v>23</v>
      </c>
    </row>
    <row r="2499" spans="1:2" x14ac:dyDescent="0.25">
      <c r="A2499" s="23">
        <v>32084</v>
      </c>
      <c r="B2499" s="22">
        <v>15.4</v>
      </c>
    </row>
    <row r="2500" spans="1:2" x14ac:dyDescent="0.25">
      <c r="A2500" s="23">
        <v>32085</v>
      </c>
      <c r="B2500" s="22">
        <v>9.6</v>
      </c>
    </row>
    <row r="2501" spans="1:2" x14ac:dyDescent="0.25">
      <c r="A2501" s="23">
        <v>32086</v>
      </c>
      <c r="B2501" s="22">
        <v>10.8</v>
      </c>
    </row>
    <row r="2502" spans="1:2" x14ac:dyDescent="0.25">
      <c r="A2502" s="23">
        <v>32087</v>
      </c>
      <c r="B2502" s="22">
        <v>12.1</v>
      </c>
    </row>
    <row r="2503" spans="1:2" x14ac:dyDescent="0.25">
      <c r="A2503" s="23">
        <v>32088</v>
      </c>
      <c r="B2503" s="22">
        <v>11</v>
      </c>
    </row>
    <row r="2504" spans="1:2" x14ac:dyDescent="0.25">
      <c r="A2504" s="23">
        <v>32089</v>
      </c>
      <c r="B2504" s="22">
        <v>12.6</v>
      </c>
    </row>
    <row r="2505" spans="1:2" x14ac:dyDescent="0.25">
      <c r="A2505" s="23">
        <v>32090</v>
      </c>
      <c r="B2505" s="22">
        <v>14.7</v>
      </c>
    </row>
    <row r="2506" spans="1:2" x14ac:dyDescent="0.25">
      <c r="A2506" s="23">
        <v>32091</v>
      </c>
      <c r="B2506" s="22">
        <v>11.1</v>
      </c>
    </row>
    <row r="2507" spans="1:2" x14ac:dyDescent="0.25">
      <c r="A2507" s="23">
        <v>32092</v>
      </c>
      <c r="B2507" s="22">
        <v>10.1</v>
      </c>
    </row>
    <row r="2508" spans="1:2" x14ac:dyDescent="0.25">
      <c r="A2508" s="23">
        <v>32093</v>
      </c>
      <c r="B2508" s="22">
        <v>11.4</v>
      </c>
    </row>
    <row r="2509" spans="1:2" x14ac:dyDescent="0.25">
      <c r="A2509" s="23">
        <v>32094</v>
      </c>
      <c r="B2509" s="22">
        <v>13</v>
      </c>
    </row>
    <row r="2510" spans="1:2" x14ac:dyDescent="0.25">
      <c r="A2510" s="23">
        <v>32095</v>
      </c>
      <c r="B2510" s="22">
        <v>11.9</v>
      </c>
    </row>
    <row r="2511" spans="1:2" x14ac:dyDescent="0.25">
      <c r="A2511" s="23">
        <v>32096</v>
      </c>
      <c r="B2511" s="22">
        <v>9.5</v>
      </c>
    </row>
    <row r="2512" spans="1:2" x14ac:dyDescent="0.25">
      <c r="A2512" s="23">
        <v>32097</v>
      </c>
      <c r="B2512" s="22">
        <v>13.5</v>
      </c>
    </row>
    <row r="2513" spans="1:2" x14ac:dyDescent="0.25">
      <c r="A2513" s="23">
        <v>32098</v>
      </c>
      <c r="B2513" s="22">
        <v>15.2</v>
      </c>
    </row>
    <row r="2514" spans="1:2" x14ac:dyDescent="0.25">
      <c r="A2514" s="23">
        <v>32099</v>
      </c>
      <c r="B2514" s="22">
        <v>18.399999999999999</v>
      </c>
    </row>
    <row r="2515" spans="1:2" x14ac:dyDescent="0.25">
      <c r="A2515" s="23">
        <v>32100</v>
      </c>
      <c r="B2515" s="22">
        <v>24.1</v>
      </c>
    </row>
    <row r="2516" spans="1:2" x14ac:dyDescent="0.25">
      <c r="A2516" s="23">
        <v>32101</v>
      </c>
      <c r="B2516" s="22">
        <v>14.1</v>
      </c>
    </row>
    <row r="2517" spans="1:2" x14ac:dyDescent="0.25">
      <c r="A2517" s="23">
        <v>32102</v>
      </c>
      <c r="B2517" s="22">
        <v>10.7</v>
      </c>
    </row>
    <row r="2518" spans="1:2" x14ac:dyDescent="0.25">
      <c r="A2518" s="23">
        <v>32103</v>
      </c>
      <c r="B2518" s="22">
        <v>8.6999999999999993</v>
      </c>
    </row>
    <row r="2519" spans="1:2" x14ac:dyDescent="0.25">
      <c r="A2519" s="23">
        <v>32104</v>
      </c>
      <c r="B2519" s="22">
        <v>13.3</v>
      </c>
    </row>
    <row r="2520" spans="1:2" x14ac:dyDescent="0.25">
      <c r="A2520" s="23">
        <v>32105</v>
      </c>
      <c r="B2520" s="22">
        <v>11.6</v>
      </c>
    </row>
    <row r="2521" spans="1:2" x14ac:dyDescent="0.25">
      <c r="A2521" s="23">
        <v>32106</v>
      </c>
      <c r="B2521" s="22">
        <v>9.9</v>
      </c>
    </row>
    <row r="2522" spans="1:2" x14ac:dyDescent="0.25">
      <c r="A2522" s="23">
        <v>32107</v>
      </c>
      <c r="B2522" s="22">
        <v>10.8</v>
      </c>
    </row>
    <row r="2523" spans="1:2" x14ac:dyDescent="0.25">
      <c r="A2523" s="23">
        <v>32108</v>
      </c>
      <c r="B2523" s="22">
        <v>11.5</v>
      </c>
    </row>
    <row r="2524" spans="1:2" x14ac:dyDescent="0.25">
      <c r="A2524" s="23">
        <v>32109</v>
      </c>
      <c r="B2524" s="22">
        <v>10</v>
      </c>
    </row>
    <row r="2525" spans="1:2" x14ac:dyDescent="0.25">
      <c r="A2525" s="23">
        <v>32110</v>
      </c>
      <c r="B2525" s="22">
        <v>13.9</v>
      </c>
    </row>
    <row r="2526" spans="1:2" x14ac:dyDescent="0.25">
      <c r="A2526" s="23">
        <v>32111</v>
      </c>
      <c r="B2526" s="22">
        <v>13.6</v>
      </c>
    </row>
    <row r="2527" spans="1:2" x14ac:dyDescent="0.25">
      <c r="A2527" s="23">
        <v>32112</v>
      </c>
      <c r="B2527" s="22">
        <v>11.9</v>
      </c>
    </row>
    <row r="2528" spans="1:2" x14ac:dyDescent="0.25">
      <c r="A2528" s="23">
        <v>32113</v>
      </c>
      <c r="B2528" s="22">
        <v>11.1</v>
      </c>
    </row>
    <row r="2529" spans="1:2" x14ac:dyDescent="0.25">
      <c r="A2529" s="23">
        <v>32114</v>
      </c>
      <c r="B2529" s="22">
        <v>8.1999999999999993</v>
      </c>
    </row>
    <row r="2530" spans="1:2" x14ac:dyDescent="0.25">
      <c r="A2530" s="23">
        <v>32115</v>
      </c>
      <c r="B2530" s="22">
        <v>9.4</v>
      </c>
    </row>
    <row r="2531" spans="1:2" x14ac:dyDescent="0.25">
      <c r="A2531" s="23">
        <v>32116</v>
      </c>
      <c r="B2531" s="22">
        <v>12.7</v>
      </c>
    </row>
    <row r="2532" spans="1:2" x14ac:dyDescent="0.25">
      <c r="A2532" s="23">
        <v>32117</v>
      </c>
      <c r="B2532" s="22">
        <v>11.6</v>
      </c>
    </row>
    <row r="2533" spans="1:2" x14ac:dyDescent="0.25">
      <c r="A2533" s="23">
        <v>32118</v>
      </c>
      <c r="B2533" s="22">
        <v>11</v>
      </c>
    </row>
    <row r="2534" spans="1:2" x14ac:dyDescent="0.25">
      <c r="A2534" s="23">
        <v>32119</v>
      </c>
      <c r="B2534" s="22">
        <v>11.3</v>
      </c>
    </row>
    <row r="2535" spans="1:2" x14ac:dyDescent="0.25">
      <c r="A2535" s="23">
        <v>32120</v>
      </c>
      <c r="B2535" s="22">
        <v>13.4</v>
      </c>
    </row>
    <row r="2536" spans="1:2" x14ac:dyDescent="0.25">
      <c r="A2536" s="23">
        <v>32121</v>
      </c>
      <c r="B2536" s="22">
        <v>14.9</v>
      </c>
    </row>
    <row r="2537" spans="1:2" x14ac:dyDescent="0.25">
      <c r="A2537" s="23">
        <v>32122</v>
      </c>
      <c r="B2537" s="22">
        <v>15.2</v>
      </c>
    </row>
    <row r="2538" spans="1:2" x14ac:dyDescent="0.25">
      <c r="A2538" s="23">
        <v>32123</v>
      </c>
      <c r="B2538" s="22">
        <v>13.9</v>
      </c>
    </row>
    <row r="2539" spans="1:2" x14ac:dyDescent="0.25">
      <c r="A2539" s="23">
        <v>32124</v>
      </c>
      <c r="B2539" s="22">
        <v>15</v>
      </c>
    </row>
    <row r="2540" spans="1:2" x14ac:dyDescent="0.25">
      <c r="A2540" s="23">
        <v>32125</v>
      </c>
      <c r="B2540" s="22">
        <v>16.2</v>
      </c>
    </row>
    <row r="2541" spans="1:2" x14ac:dyDescent="0.25">
      <c r="A2541" s="23">
        <v>32126</v>
      </c>
      <c r="B2541" s="22">
        <v>17.7</v>
      </c>
    </row>
    <row r="2542" spans="1:2" x14ac:dyDescent="0.25">
      <c r="A2542" s="23">
        <v>32127</v>
      </c>
      <c r="B2542" s="22">
        <v>20.5</v>
      </c>
    </row>
    <row r="2543" spans="1:2" x14ac:dyDescent="0.25">
      <c r="A2543" s="23">
        <v>32128</v>
      </c>
      <c r="B2543" s="22">
        <v>14.7</v>
      </c>
    </row>
    <row r="2544" spans="1:2" x14ac:dyDescent="0.25">
      <c r="A2544" s="23">
        <v>32129</v>
      </c>
      <c r="B2544" s="22">
        <v>12.5</v>
      </c>
    </row>
    <row r="2545" spans="1:2" x14ac:dyDescent="0.25">
      <c r="A2545" s="23">
        <v>32130</v>
      </c>
      <c r="B2545" s="22">
        <v>10.9</v>
      </c>
    </row>
    <row r="2546" spans="1:2" x14ac:dyDescent="0.25">
      <c r="A2546" s="23">
        <v>32131</v>
      </c>
      <c r="B2546" s="22">
        <v>12.8</v>
      </c>
    </row>
    <row r="2547" spans="1:2" x14ac:dyDescent="0.25">
      <c r="A2547" s="23">
        <v>32132</v>
      </c>
      <c r="B2547" s="22">
        <v>12.7</v>
      </c>
    </row>
    <row r="2548" spans="1:2" x14ac:dyDescent="0.25">
      <c r="A2548" s="23">
        <v>32133</v>
      </c>
      <c r="B2548" s="22">
        <v>11.2</v>
      </c>
    </row>
    <row r="2549" spans="1:2" x14ac:dyDescent="0.25">
      <c r="A2549" s="23">
        <v>32134</v>
      </c>
      <c r="B2549" s="22">
        <v>11.4</v>
      </c>
    </row>
    <row r="2550" spans="1:2" x14ac:dyDescent="0.25">
      <c r="A2550" s="23">
        <v>32135</v>
      </c>
      <c r="B2550" s="22">
        <v>11.2</v>
      </c>
    </row>
    <row r="2551" spans="1:2" x14ac:dyDescent="0.25">
      <c r="A2551" s="23">
        <v>32136</v>
      </c>
      <c r="B2551" s="22">
        <v>12.1</v>
      </c>
    </row>
    <row r="2552" spans="1:2" x14ac:dyDescent="0.25">
      <c r="A2552" s="23">
        <v>32137</v>
      </c>
      <c r="B2552" s="22">
        <v>12.7</v>
      </c>
    </row>
    <row r="2553" spans="1:2" x14ac:dyDescent="0.25">
      <c r="A2553" s="23">
        <v>32138</v>
      </c>
      <c r="B2553" s="22">
        <v>16.2</v>
      </c>
    </row>
    <row r="2554" spans="1:2" x14ac:dyDescent="0.25">
      <c r="A2554" s="23">
        <v>32139</v>
      </c>
      <c r="B2554" s="22">
        <v>14.2</v>
      </c>
    </row>
    <row r="2555" spans="1:2" x14ac:dyDescent="0.25">
      <c r="A2555" s="23">
        <v>32140</v>
      </c>
      <c r="B2555" s="22">
        <v>14.3</v>
      </c>
    </row>
    <row r="2556" spans="1:2" x14ac:dyDescent="0.25">
      <c r="A2556" s="23">
        <v>32141</v>
      </c>
      <c r="B2556" s="22">
        <v>13.3</v>
      </c>
    </row>
    <row r="2557" spans="1:2" x14ac:dyDescent="0.25">
      <c r="A2557" s="23">
        <v>32142</v>
      </c>
      <c r="B2557" s="22">
        <v>16.7</v>
      </c>
    </row>
    <row r="2558" spans="1:2" x14ac:dyDescent="0.25">
      <c r="A2558" s="23">
        <v>32143</v>
      </c>
      <c r="B2558" s="22">
        <v>15.3</v>
      </c>
    </row>
    <row r="2559" spans="1:2" x14ac:dyDescent="0.25">
      <c r="A2559" s="23">
        <v>32144</v>
      </c>
      <c r="B2559" s="22">
        <v>14.3</v>
      </c>
    </row>
    <row r="2560" spans="1:2" x14ac:dyDescent="0.25">
      <c r="A2560" s="23">
        <v>32145</v>
      </c>
      <c r="B2560" s="22">
        <v>13.5</v>
      </c>
    </row>
    <row r="2561" spans="1:2" x14ac:dyDescent="0.25">
      <c r="A2561" s="23">
        <v>32146</v>
      </c>
      <c r="B2561" s="22">
        <v>15</v>
      </c>
    </row>
    <row r="2562" spans="1:2" x14ac:dyDescent="0.25">
      <c r="A2562" s="23">
        <v>32147</v>
      </c>
      <c r="B2562" s="22">
        <v>13.6</v>
      </c>
    </row>
    <row r="2563" spans="1:2" x14ac:dyDescent="0.25">
      <c r="A2563" s="23">
        <v>32148</v>
      </c>
      <c r="B2563" s="22">
        <v>15.2</v>
      </c>
    </row>
    <row r="2564" spans="1:2" x14ac:dyDescent="0.25">
      <c r="A2564" s="23">
        <v>32149</v>
      </c>
      <c r="B2564" s="22">
        <v>17</v>
      </c>
    </row>
    <row r="2565" spans="1:2" x14ac:dyDescent="0.25">
      <c r="A2565" s="23">
        <v>32150</v>
      </c>
      <c r="B2565" s="22">
        <v>18.7</v>
      </c>
    </row>
    <row r="2566" spans="1:2" x14ac:dyDescent="0.25">
      <c r="A2566" s="23">
        <v>32151</v>
      </c>
      <c r="B2566" s="22">
        <v>16.5</v>
      </c>
    </row>
    <row r="2567" spans="1:2" x14ac:dyDescent="0.25">
      <c r="A2567" s="23">
        <v>32152</v>
      </c>
      <c r="B2567" s="22">
        <v>17.399999999999999</v>
      </c>
    </row>
    <row r="2568" spans="1:2" x14ac:dyDescent="0.25">
      <c r="A2568" s="23">
        <v>32153</v>
      </c>
      <c r="B2568" s="22">
        <v>18.3</v>
      </c>
    </row>
    <row r="2569" spans="1:2" x14ac:dyDescent="0.25">
      <c r="A2569" s="23">
        <v>32154</v>
      </c>
      <c r="B2569" s="22">
        <v>18.3</v>
      </c>
    </row>
    <row r="2570" spans="1:2" x14ac:dyDescent="0.25">
      <c r="A2570" s="23">
        <v>32155</v>
      </c>
      <c r="B2570" s="22">
        <v>22.4</v>
      </c>
    </row>
    <row r="2571" spans="1:2" x14ac:dyDescent="0.25">
      <c r="A2571" s="23">
        <v>32156</v>
      </c>
      <c r="B2571" s="22">
        <v>21.4</v>
      </c>
    </row>
    <row r="2572" spans="1:2" x14ac:dyDescent="0.25">
      <c r="A2572" s="23">
        <v>32157</v>
      </c>
      <c r="B2572" s="22">
        <v>20.9</v>
      </c>
    </row>
    <row r="2573" spans="1:2" x14ac:dyDescent="0.25">
      <c r="A2573" s="23">
        <v>32158</v>
      </c>
      <c r="B2573" s="22">
        <v>17.600000000000001</v>
      </c>
    </row>
    <row r="2574" spans="1:2" x14ac:dyDescent="0.25">
      <c r="A2574" s="23">
        <v>32159</v>
      </c>
      <c r="B2574" s="22">
        <v>15.5</v>
      </c>
    </row>
    <row r="2575" spans="1:2" x14ac:dyDescent="0.25">
      <c r="A2575" s="23">
        <v>32160</v>
      </c>
      <c r="B2575" s="22">
        <v>16.600000000000001</v>
      </c>
    </row>
    <row r="2576" spans="1:2" x14ac:dyDescent="0.25">
      <c r="A2576" s="23">
        <v>32161</v>
      </c>
      <c r="B2576" s="22">
        <v>16.2</v>
      </c>
    </row>
    <row r="2577" spans="1:2" x14ac:dyDescent="0.25">
      <c r="A2577" s="23">
        <v>32162</v>
      </c>
      <c r="B2577" s="22">
        <v>15.6</v>
      </c>
    </row>
    <row r="2578" spans="1:2" x14ac:dyDescent="0.25">
      <c r="A2578" s="23">
        <v>32163</v>
      </c>
      <c r="B2578" s="22">
        <v>14.5</v>
      </c>
    </row>
    <row r="2579" spans="1:2" x14ac:dyDescent="0.25">
      <c r="A2579" s="23">
        <v>32164</v>
      </c>
      <c r="B2579" s="22">
        <v>14</v>
      </c>
    </row>
    <row r="2580" spans="1:2" x14ac:dyDescent="0.25">
      <c r="A2580" s="23">
        <v>32165</v>
      </c>
      <c r="B2580" s="22">
        <v>15.6</v>
      </c>
    </row>
    <row r="2581" spans="1:2" x14ac:dyDescent="0.25">
      <c r="A2581" s="23">
        <v>32166</v>
      </c>
      <c r="B2581" s="22">
        <v>12.3</v>
      </c>
    </row>
    <row r="2582" spans="1:2" x14ac:dyDescent="0.25">
      <c r="A2582" s="23">
        <v>32167</v>
      </c>
      <c r="B2582" s="22">
        <v>11.6</v>
      </c>
    </row>
    <row r="2583" spans="1:2" x14ac:dyDescent="0.25">
      <c r="A2583" s="23">
        <v>32168</v>
      </c>
      <c r="B2583" s="22">
        <v>12.6</v>
      </c>
    </row>
    <row r="2584" spans="1:2" x14ac:dyDescent="0.25">
      <c r="A2584" s="23">
        <v>32169</v>
      </c>
      <c r="B2584" s="22">
        <v>14.9</v>
      </c>
    </row>
    <row r="2585" spans="1:2" x14ac:dyDescent="0.25">
      <c r="A2585" s="23">
        <v>32170</v>
      </c>
      <c r="B2585" s="22">
        <v>17.3</v>
      </c>
    </row>
    <row r="2586" spans="1:2" x14ac:dyDescent="0.25">
      <c r="A2586" s="23">
        <v>32171</v>
      </c>
      <c r="B2586" s="22">
        <v>21.4</v>
      </c>
    </row>
    <row r="2587" spans="1:2" x14ac:dyDescent="0.25">
      <c r="A2587" s="23">
        <v>32172</v>
      </c>
      <c r="B2587" s="22">
        <v>23.4</v>
      </c>
    </row>
    <row r="2588" spans="1:2" x14ac:dyDescent="0.25">
      <c r="A2588" s="23">
        <v>32173</v>
      </c>
      <c r="B2588" s="22">
        <v>14.4</v>
      </c>
    </row>
    <row r="2589" spans="1:2" x14ac:dyDescent="0.25">
      <c r="A2589" s="23">
        <v>32174</v>
      </c>
      <c r="B2589" s="22">
        <v>14.1</v>
      </c>
    </row>
    <row r="2590" spans="1:2" x14ac:dyDescent="0.25">
      <c r="A2590" s="23">
        <v>32175</v>
      </c>
      <c r="B2590" s="22">
        <v>15</v>
      </c>
    </row>
    <row r="2591" spans="1:2" x14ac:dyDescent="0.25">
      <c r="A2591" s="23">
        <v>32176</v>
      </c>
      <c r="B2591" s="22">
        <v>14.5</v>
      </c>
    </row>
    <row r="2592" spans="1:2" x14ac:dyDescent="0.25">
      <c r="A2592" s="23">
        <v>32177</v>
      </c>
      <c r="B2592" s="22">
        <v>15.1</v>
      </c>
    </row>
    <row r="2593" spans="1:2" x14ac:dyDescent="0.25">
      <c r="A2593" s="23">
        <v>32178</v>
      </c>
      <c r="B2593" s="22">
        <v>13.9</v>
      </c>
    </row>
    <row r="2594" spans="1:2" x14ac:dyDescent="0.25">
      <c r="A2594" s="23">
        <v>32179</v>
      </c>
      <c r="B2594" s="22">
        <v>13.4</v>
      </c>
    </row>
    <row r="2595" spans="1:2" x14ac:dyDescent="0.25">
      <c r="A2595" s="23">
        <v>32180</v>
      </c>
      <c r="B2595" s="22">
        <v>9.1999999999999993</v>
      </c>
    </row>
    <row r="2596" spans="1:2" x14ac:dyDescent="0.25">
      <c r="A2596" s="23">
        <v>32181</v>
      </c>
      <c r="B2596" s="22">
        <v>12.5</v>
      </c>
    </row>
    <row r="2597" spans="1:2" x14ac:dyDescent="0.25">
      <c r="A2597" s="23">
        <v>32182</v>
      </c>
      <c r="B2597" s="22">
        <v>15.1</v>
      </c>
    </row>
    <row r="2598" spans="1:2" x14ac:dyDescent="0.25">
      <c r="A2598" s="23">
        <v>32183</v>
      </c>
      <c r="B2598" s="22">
        <v>12.1</v>
      </c>
    </row>
    <row r="2599" spans="1:2" x14ac:dyDescent="0.25">
      <c r="A2599" s="23">
        <v>32184</v>
      </c>
      <c r="B2599" s="22">
        <v>14.5</v>
      </c>
    </row>
    <row r="2600" spans="1:2" x14ac:dyDescent="0.25">
      <c r="A2600" s="23">
        <v>32185</v>
      </c>
      <c r="B2600" s="22">
        <v>16.3</v>
      </c>
    </row>
    <row r="2601" spans="1:2" x14ac:dyDescent="0.25">
      <c r="A2601" s="23">
        <v>32186</v>
      </c>
      <c r="B2601" s="22">
        <v>16.5</v>
      </c>
    </row>
    <row r="2602" spans="1:2" x14ac:dyDescent="0.25">
      <c r="A2602" s="23">
        <v>32187</v>
      </c>
      <c r="B2602" s="22">
        <v>14.9</v>
      </c>
    </row>
    <row r="2603" spans="1:2" x14ac:dyDescent="0.25">
      <c r="A2603" s="23">
        <v>32188</v>
      </c>
      <c r="B2603" s="22">
        <v>13.2</v>
      </c>
    </row>
    <row r="2604" spans="1:2" x14ac:dyDescent="0.25">
      <c r="A2604" s="23">
        <v>32189</v>
      </c>
      <c r="B2604" s="22">
        <v>11.8</v>
      </c>
    </row>
    <row r="2605" spans="1:2" x14ac:dyDescent="0.25">
      <c r="A2605" s="23">
        <v>32190</v>
      </c>
      <c r="B2605" s="22">
        <v>13.6</v>
      </c>
    </row>
    <row r="2606" spans="1:2" x14ac:dyDescent="0.25">
      <c r="A2606" s="23">
        <v>32191</v>
      </c>
      <c r="B2606" s="22">
        <v>16.2</v>
      </c>
    </row>
    <row r="2607" spans="1:2" x14ac:dyDescent="0.25">
      <c r="A2607" s="23">
        <v>32192</v>
      </c>
      <c r="B2607" s="22">
        <v>14.1</v>
      </c>
    </row>
    <row r="2608" spans="1:2" x14ac:dyDescent="0.25">
      <c r="A2608" s="23">
        <v>32193</v>
      </c>
      <c r="B2608" s="22">
        <v>13.5</v>
      </c>
    </row>
    <row r="2609" spans="1:2" x14ac:dyDescent="0.25">
      <c r="A2609" s="23">
        <v>32194</v>
      </c>
      <c r="B2609" s="22">
        <v>15</v>
      </c>
    </row>
    <row r="2610" spans="1:2" x14ac:dyDescent="0.25">
      <c r="A2610" s="23">
        <v>32195</v>
      </c>
      <c r="B2610" s="22">
        <v>14.8</v>
      </c>
    </row>
    <row r="2611" spans="1:2" x14ac:dyDescent="0.25">
      <c r="A2611" s="23">
        <v>32196</v>
      </c>
      <c r="B2611" s="22">
        <v>16.2</v>
      </c>
    </row>
    <row r="2612" spans="1:2" x14ac:dyDescent="0.25">
      <c r="A2612" s="23">
        <v>32197</v>
      </c>
      <c r="B2612" s="22">
        <v>16.2</v>
      </c>
    </row>
    <row r="2613" spans="1:2" x14ac:dyDescent="0.25">
      <c r="A2613" s="23">
        <v>32198</v>
      </c>
      <c r="B2613" s="22">
        <v>13.3</v>
      </c>
    </row>
    <row r="2614" spans="1:2" x14ac:dyDescent="0.25">
      <c r="A2614" s="23">
        <v>32199</v>
      </c>
      <c r="B2614" s="22">
        <v>15.3</v>
      </c>
    </row>
    <row r="2615" spans="1:2" x14ac:dyDescent="0.25">
      <c r="A2615" s="23">
        <v>32200</v>
      </c>
      <c r="B2615" s="22">
        <v>18.399999999999999</v>
      </c>
    </row>
    <row r="2616" spans="1:2" x14ac:dyDescent="0.25">
      <c r="A2616" s="23">
        <v>32201</v>
      </c>
      <c r="B2616" s="22">
        <v>16.2</v>
      </c>
    </row>
    <row r="2617" spans="1:2" x14ac:dyDescent="0.25">
      <c r="A2617" s="23">
        <v>32202</v>
      </c>
      <c r="B2617" s="22">
        <v>16.3</v>
      </c>
    </row>
    <row r="2618" spans="1:2" x14ac:dyDescent="0.25">
      <c r="A2618" s="23">
        <v>32203</v>
      </c>
      <c r="B2618" s="22">
        <v>12.4</v>
      </c>
    </row>
    <row r="2619" spans="1:2" x14ac:dyDescent="0.25">
      <c r="A2619" s="23">
        <v>32204</v>
      </c>
      <c r="B2619" s="22">
        <v>15.6</v>
      </c>
    </row>
    <row r="2620" spans="1:2" x14ac:dyDescent="0.25">
      <c r="A2620" s="23">
        <v>32205</v>
      </c>
      <c r="B2620" s="22">
        <v>14.9</v>
      </c>
    </row>
    <row r="2621" spans="1:2" x14ac:dyDescent="0.25">
      <c r="A2621" s="23">
        <v>32206</v>
      </c>
      <c r="B2621" s="22">
        <v>14.8</v>
      </c>
    </row>
    <row r="2622" spans="1:2" x14ac:dyDescent="0.25">
      <c r="A2622" s="23">
        <v>32207</v>
      </c>
      <c r="B2622" s="22">
        <v>12.7</v>
      </c>
    </row>
    <row r="2623" spans="1:2" x14ac:dyDescent="0.25">
      <c r="A2623" s="23">
        <v>32208</v>
      </c>
      <c r="B2623" s="22">
        <v>14.2</v>
      </c>
    </row>
    <row r="2624" spans="1:2" x14ac:dyDescent="0.25">
      <c r="A2624" s="23">
        <v>32209</v>
      </c>
      <c r="B2624" s="22">
        <v>16.8</v>
      </c>
    </row>
    <row r="2625" spans="1:2" x14ac:dyDescent="0.25">
      <c r="A2625" s="23">
        <v>32210</v>
      </c>
      <c r="B2625" s="22">
        <v>16.7</v>
      </c>
    </row>
    <row r="2626" spans="1:2" x14ac:dyDescent="0.25">
      <c r="A2626" s="23">
        <v>32211</v>
      </c>
      <c r="B2626" s="22">
        <v>16.2</v>
      </c>
    </row>
    <row r="2627" spans="1:2" x14ac:dyDescent="0.25">
      <c r="A2627" s="23">
        <v>32212</v>
      </c>
      <c r="B2627" s="22">
        <v>14.5</v>
      </c>
    </row>
    <row r="2628" spans="1:2" x14ac:dyDescent="0.25">
      <c r="A2628" s="23">
        <v>32213</v>
      </c>
      <c r="B2628" s="22">
        <v>10</v>
      </c>
    </row>
    <row r="2629" spans="1:2" x14ac:dyDescent="0.25">
      <c r="A2629" s="23">
        <v>32214</v>
      </c>
      <c r="B2629" s="22">
        <v>12.6</v>
      </c>
    </row>
    <row r="2630" spans="1:2" x14ac:dyDescent="0.25">
      <c r="A2630" s="23">
        <v>32215</v>
      </c>
      <c r="B2630" s="22">
        <v>11.9</v>
      </c>
    </row>
    <row r="2631" spans="1:2" x14ac:dyDescent="0.25">
      <c r="A2631" s="23">
        <v>32216</v>
      </c>
      <c r="B2631" s="22">
        <v>11.8</v>
      </c>
    </row>
    <row r="2632" spans="1:2" x14ac:dyDescent="0.25">
      <c r="A2632" s="23">
        <v>32217</v>
      </c>
      <c r="B2632" s="22">
        <v>13.4</v>
      </c>
    </row>
    <row r="2633" spans="1:2" x14ac:dyDescent="0.25">
      <c r="A2633" s="23">
        <v>32218</v>
      </c>
      <c r="B2633" s="22">
        <v>14.5</v>
      </c>
    </row>
    <row r="2634" spans="1:2" x14ac:dyDescent="0.25">
      <c r="A2634" s="23">
        <v>32219</v>
      </c>
      <c r="B2634" s="22">
        <v>15.7</v>
      </c>
    </row>
    <row r="2635" spans="1:2" x14ac:dyDescent="0.25">
      <c r="A2635" s="23">
        <v>32220</v>
      </c>
      <c r="B2635" s="22">
        <v>15.3</v>
      </c>
    </row>
    <row r="2636" spans="1:2" x14ac:dyDescent="0.25">
      <c r="A2636" s="23">
        <v>32221</v>
      </c>
      <c r="B2636" s="22">
        <v>13.9</v>
      </c>
    </row>
    <row r="2637" spans="1:2" x14ac:dyDescent="0.25">
      <c r="A2637" s="23">
        <v>32222</v>
      </c>
      <c r="B2637" s="22">
        <v>13.7</v>
      </c>
    </row>
    <row r="2638" spans="1:2" x14ac:dyDescent="0.25">
      <c r="A2638" s="23">
        <v>32223</v>
      </c>
      <c r="B2638" s="22">
        <v>15.1</v>
      </c>
    </row>
    <row r="2639" spans="1:2" x14ac:dyDescent="0.25">
      <c r="A2639" s="23">
        <v>32224</v>
      </c>
      <c r="B2639" s="22">
        <v>15.6</v>
      </c>
    </row>
    <row r="2640" spans="1:2" x14ac:dyDescent="0.25">
      <c r="A2640" s="23">
        <v>32225</v>
      </c>
      <c r="B2640" s="22">
        <v>14.4</v>
      </c>
    </row>
    <row r="2641" spans="1:2" x14ac:dyDescent="0.25">
      <c r="A2641" s="23">
        <v>32226</v>
      </c>
      <c r="B2641" s="22">
        <v>13.9</v>
      </c>
    </row>
    <row r="2642" spans="1:2" x14ac:dyDescent="0.25">
      <c r="A2642" s="23">
        <v>32227</v>
      </c>
      <c r="B2642" s="22">
        <v>16.2</v>
      </c>
    </row>
    <row r="2643" spans="1:2" x14ac:dyDescent="0.25">
      <c r="A2643" s="23">
        <v>32228</v>
      </c>
      <c r="B2643" s="22">
        <v>16.7</v>
      </c>
    </row>
    <row r="2644" spans="1:2" x14ac:dyDescent="0.25">
      <c r="A2644" s="23">
        <v>32229</v>
      </c>
      <c r="B2644" s="22">
        <v>15.5</v>
      </c>
    </row>
    <row r="2645" spans="1:2" x14ac:dyDescent="0.25">
      <c r="A2645" s="23">
        <v>32230</v>
      </c>
      <c r="B2645" s="22">
        <v>16.399999999999999</v>
      </c>
    </row>
    <row r="2646" spans="1:2" x14ac:dyDescent="0.25">
      <c r="A2646" s="23">
        <v>32231</v>
      </c>
      <c r="B2646" s="22">
        <v>17.5</v>
      </c>
    </row>
    <row r="2647" spans="1:2" x14ac:dyDescent="0.25">
      <c r="A2647" s="23">
        <v>32232</v>
      </c>
      <c r="B2647" s="22">
        <v>18.2</v>
      </c>
    </row>
    <row r="2648" spans="1:2" x14ac:dyDescent="0.25">
      <c r="A2648" s="23">
        <v>32233</v>
      </c>
      <c r="B2648" s="22">
        <v>16.100000000000001</v>
      </c>
    </row>
    <row r="2649" spans="1:2" x14ac:dyDescent="0.25">
      <c r="A2649" s="23">
        <v>32234</v>
      </c>
      <c r="B2649" s="22">
        <v>16.5</v>
      </c>
    </row>
    <row r="2650" spans="1:2" x14ac:dyDescent="0.25">
      <c r="A2650" s="23">
        <v>32235</v>
      </c>
      <c r="B2650" s="22">
        <v>14.6</v>
      </c>
    </row>
    <row r="2651" spans="1:2" x14ac:dyDescent="0.25">
      <c r="A2651" s="23">
        <v>32236</v>
      </c>
      <c r="B2651" s="22">
        <v>16.399999999999999</v>
      </c>
    </row>
    <row r="2652" spans="1:2" x14ac:dyDescent="0.25">
      <c r="A2652" s="23">
        <v>32237</v>
      </c>
      <c r="B2652" s="22">
        <v>13.6</v>
      </c>
    </row>
    <row r="2653" spans="1:2" x14ac:dyDescent="0.25">
      <c r="A2653" s="23">
        <v>32238</v>
      </c>
      <c r="B2653" s="22">
        <v>15.9</v>
      </c>
    </row>
    <row r="2654" spans="1:2" x14ac:dyDescent="0.25">
      <c r="A2654" s="23">
        <v>32239</v>
      </c>
      <c r="B2654" s="22">
        <v>11.9</v>
      </c>
    </row>
    <row r="2655" spans="1:2" x14ac:dyDescent="0.25">
      <c r="A2655" s="23">
        <v>32240</v>
      </c>
      <c r="B2655" s="22">
        <v>14.7</v>
      </c>
    </row>
    <row r="2656" spans="1:2" x14ac:dyDescent="0.25">
      <c r="A2656" s="23">
        <v>32241</v>
      </c>
      <c r="B2656" s="22">
        <v>9.4</v>
      </c>
    </row>
    <row r="2657" spans="1:2" x14ac:dyDescent="0.25">
      <c r="A2657" s="23">
        <v>32242</v>
      </c>
      <c r="B2657" s="22">
        <v>6.6</v>
      </c>
    </row>
    <row r="2658" spans="1:2" x14ac:dyDescent="0.25">
      <c r="A2658" s="23">
        <v>32243</v>
      </c>
      <c r="B2658" s="22">
        <v>7.9</v>
      </c>
    </row>
    <row r="2659" spans="1:2" x14ac:dyDescent="0.25">
      <c r="A2659" s="23">
        <v>32244</v>
      </c>
      <c r="B2659" s="22">
        <v>11</v>
      </c>
    </row>
    <row r="2660" spans="1:2" x14ac:dyDescent="0.25">
      <c r="A2660" s="23">
        <v>32245</v>
      </c>
      <c r="B2660" s="22">
        <v>15.7</v>
      </c>
    </row>
    <row r="2661" spans="1:2" x14ac:dyDescent="0.25">
      <c r="A2661" s="23">
        <v>32246</v>
      </c>
      <c r="B2661" s="22">
        <v>15.2</v>
      </c>
    </row>
    <row r="2662" spans="1:2" x14ac:dyDescent="0.25">
      <c r="A2662" s="23">
        <v>32247</v>
      </c>
      <c r="B2662" s="22">
        <v>15.9</v>
      </c>
    </row>
    <row r="2663" spans="1:2" x14ac:dyDescent="0.25">
      <c r="A2663" s="23">
        <v>32248</v>
      </c>
      <c r="B2663" s="22">
        <v>10.6</v>
      </c>
    </row>
    <row r="2664" spans="1:2" x14ac:dyDescent="0.25">
      <c r="A2664" s="23">
        <v>32249</v>
      </c>
      <c r="B2664" s="22">
        <v>8.3000000000000007</v>
      </c>
    </row>
    <row r="2665" spans="1:2" x14ac:dyDescent="0.25">
      <c r="A2665" s="23">
        <v>32250</v>
      </c>
      <c r="B2665" s="22">
        <v>8.6</v>
      </c>
    </row>
    <row r="2666" spans="1:2" x14ac:dyDescent="0.25">
      <c r="A2666" s="23">
        <v>32251</v>
      </c>
      <c r="B2666" s="22">
        <v>12.7</v>
      </c>
    </row>
    <row r="2667" spans="1:2" x14ac:dyDescent="0.25">
      <c r="A2667" s="23">
        <v>32252</v>
      </c>
      <c r="B2667" s="22">
        <v>10.5</v>
      </c>
    </row>
    <row r="2668" spans="1:2" x14ac:dyDescent="0.25">
      <c r="A2668" s="23">
        <v>32253</v>
      </c>
      <c r="B2668" s="22">
        <v>12</v>
      </c>
    </row>
    <row r="2669" spans="1:2" x14ac:dyDescent="0.25">
      <c r="A2669" s="23">
        <v>32254</v>
      </c>
      <c r="B2669" s="22">
        <v>11.1</v>
      </c>
    </row>
    <row r="2670" spans="1:2" x14ac:dyDescent="0.25">
      <c r="A2670" s="23">
        <v>32255</v>
      </c>
      <c r="B2670" s="22">
        <v>13</v>
      </c>
    </row>
    <row r="2671" spans="1:2" x14ac:dyDescent="0.25">
      <c r="A2671" s="23">
        <v>32256</v>
      </c>
      <c r="B2671" s="22">
        <v>12.4</v>
      </c>
    </row>
    <row r="2672" spans="1:2" x14ac:dyDescent="0.25">
      <c r="A2672" s="23">
        <v>32257</v>
      </c>
      <c r="B2672" s="22">
        <v>13.3</v>
      </c>
    </row>
    <row r="2673" spans="1:2" x14ac:dyDescent="0.25">
      <c r="A2673" s="23">
        <v>32258</v>
      </c>
      <c r="B2673" s="22">
        <v>15.9</v>
      </c>
    </row>
    <row r="2674" spans="1:2" x14ac:dyDescent="0.25">
      <c r="A2674" s="23">
        <v>32259</v>
      </c>
      <c r="B2674" s="22">
        <v>12</v>
      </c>
    </row>
    <row r="2675" spans="1:2" x14ac:dyDescent="0.25">
      <c r="A2675" s="23">
        <v>32260</v>
      </c>
      <c r="B2675" s="22">
        <v>13.7</v>
      </c>
    </row>
    <row r="2676" spans="1:2" x14ac:dyDescent="0.25">
      <c r="A2676" s="23">
        <v>32261</v>
      </c>
      <c r="B2676" s="22">
        <v>17.600000000000001</v>
      </c>
    </row>
    <row r="2677" spans="1:2" x14ac:dyDescent="0.25">
      <c r="A2677" s="23">
        <v>32262</v>
      </c>
      <c r="B2677" s="22">
        <v>14.3</v>
      </c>
    </row>
    <row r="2678" spans="1:2" x14ac:dyDescent="0.25">
      <c r="A2678" s="23">
        <v>32263</v>
      </c>
      <c r="B2678" s="22">
        <v>13.7</v>
      </c>
    </row>
    <row r="2679" spans="1:2" x14ac:dyDescent="0.25">
      <c r="A2679" s="23">
        <v>32264</v>
      </c>
      <c r="B2679" s="22">
        <v>15.2</v>
      </c>
    </row>
    <row r="2680" spans="1:2" x14ac:dyDescent="0.25">
      <c r="A2680" s="23">
        <v>32265</v>
      </c>
      <c r="B2680" s="22">
        <v>14.5</v>
      </c>
    </row>
    <row r="2681" spans="1:2" x14ac:dyDescent="0.25">
      <c r="A2681" s="23">
        <v>32266</v>
      </c>
      <c r="B2681" s="22">
        <v>14.9</v>
      </c>
    </row>
    <row r="2682" spans="1:2" x14ac:dyDescent="0.25">
      <c r="A2682" s="23">
        <v>32267</v>
      </c>
      <c r="B2682" s="22">
        <v>15.5</v>
      </c>
    </row>
    <row r="2683" spans="1:2" x14ac:dyDescent="0.25">
      <c r="A2683" s="23">
        <v>32268</v>
      </c>
      <c r="B2683" s="22">
        <v>16.399999999999999</v>
      </c>
    </row>
    <row r="2684" spans="1:2" x14ac:dyDescent="0.25">
      <c r="A2684" s="23">
        <v>32269</v>
      </c>
      <c r="B2684" s="22">
        <v>14.5</v>
      </c>
    </row>
    <row r="2685" spans="1:2" x14ac:dyDescent="0.25">
      <c r="A2685" s="23">
        <v>32270</v>
      </c>
      <c r="B2685" s="22">
        <v>12.6</v>
      </c>
    </row>
    <row r="2686" spans="1:2" x14ac:dyDescent="0.25">
      <c r="A2686" s="23">
        <v>32271</v>
      </c>
      <c r="B2686" s="22">
        <v>13.6</v>
      </c>
    </row>
    <row r="2687" spans="1:2" x14ac:dyDescent="0.25">
      <c r="A2687" s="23">
        <v>32272</v>
      </c>
      <c r="B2687" s="22">
        <v>11.2</v>
      </c>
    </row>
    <row r="2688" spans="1:2" x14ac:dyDescent="0.25">
      <c r="A2688" s="23">
        <v>32273</v>
      </c>
      <c r="B2688" s="22">
        <v>11</v>
      </c>
    </row>
    <row r="2689" spans="1:2" x14ac:dyDescent="0.25">
      <c r="A2689" s="23">
        <v>32274</v>
      </c>
      <c r="B2689" s="22">
        <v>12</v>
      </c>
    </row>
    <row r="2690" spans="1:2" x14ac:dyDescent="0.25">
      <c r="A2690" s="23">
        <v>32275</v>
      </c>
      <c r="B2690" s="22">
        <v>6.8</v>
      </c>
    </row>
    <row r="2691" spans="1:2" x14ac:dyDescent="0.25">
      <c r="A2691" s="23">
        <v>32276</v>
      </c>
      <c r="B2691" s="22">
        <v>10.6</v>
      </c>
    </row>
    <row r="2692" spans="1:2" x14ac:dyDescent="0.25">
      <c r="A2692" s="23">
        <v>32277</v>
      </c>
      <c r="B2692" s="22">
        <v>13.1</v>
      </c>
    </row>
    <row r="2693" spans="1:2" x14ac:dyDescent="0.25">
      <c r="A2693" s="23">
        <v>32278</v>
      </c>
      <c r="B2693" s="22">
        <v>13.5</v>
      </c>
    </row>
    <row r="2694" spans="1:2" x14ac:dyDescent="0.25">
      <c r="A2694" s="23">
        <v>32279</v>
      </c>
      <c r="B2694" s="22">
        <v>11.7</v>
      </c>
    </row>
    <row r="2695" spans="1:2" x14ac:dyDescent="0.25">
      <c r="A2695" s="23">
        <v>32280</v>
      </c>
      <c r="B2695" s="22">
        <v>13.2</v>
      </c>
    </row>
    <row r="2696" spans="1:2" x14ac:dyDescent="0.25">
      <c r="A2696" s="23">
        <v>32281</v>
      </c>
      <c r="B2696" s="22">
        <v>12</v>
      </c>
    </row>
    <row r="2697" spans="1:2" x14ac:dyDescent="0.25">
      <c r="A2697" s="23">
        <v>32282</v>
      </c>
      <c r="B2697" s="22">
        <v>10.4</v>
      </c>
    </row>
    <row r="2698" spans="1:2" x14ac:dyDescent="0.25">
      <c r="A2698" s="23">
        <v>32283</v>
      </c>
      <c r="B2698" s="22">
        <v>10</v>
      </c>
    </row>
    <row r="2699" spans="1:2" x14ac:dyDescent="0.25">
      <c r="A2699" s="23">
        <v>32284</v>
      </c>
      <c r="B2699" s="22">
        <v>8.1999999999999993</v>
      </c>
    </row>
    <row r="2700" spans="1:2" x14ac:dyDescent="0.25">
      <c r="A2700" s="23">
        <v>32285</v>
      </c>
      <c r="B2700" s="22">
        <v>9.4</v>
      </c>
    </row>
    <row r="2701" spans="1:2" x14ac:dyDescent="0.25">
      <c r="A2701" s="23">
        <v>32286</v>
      </c>
      <c r="B2701" s="22">
        <v>10.3</v>
      </c>
    </row>
    <row r="2702" spans="1:2" x14ac:dyDescent="0.25">
      <c r="A2702" s="23">
        <v>32287</v>
      </c>
      <c r="B2702" s="22">
        <v>8.1</v>
      </c>
    </row>
    <row r="2703" spans="1:2" x14ac:dyDescent="0.25">
      <c r="A2703" s="23">
        <v>32288</v>
      </c>
      <c r="B2703" s="22">
        <v>8.6999999999999993</v>
      </c>
    </row>
    <row r="2704" spans="1:2" x14ac:dyDescent="0.25">
      <c r="A2704" s="23">
        <v>32289</v>
      </c>
      <c r="B2704" s="22">
        <v>12.6</v>
      </c>
    </row>
    <row r="2705" spans="1:2" x14ac:dyDescent="0.25">
      <c r="A2705" s="23">
        <v>32290</v>
      </c>
      <c r="B2705" s="22">
        <v>10.9</v>
      </c>
    </row>
    <row r="2706" spans="1:2" x14ac:dyDescent="0.25">
      <c r="A2706" s="23">
        <v>32291</v>
      </c>
      <c r="B2706" s="22">
        <v>8.6999999999999993</v>
      </c>
    </row>
    <row r="2707" spans="1:2" x14ac:dyDescent="0.25">
      <c r="A2707" s="23">
        <v>32292</v>
      </c>
      <c r="B2707" s="22">
        <v>9.3000000000000007</v>
      </c>
    </row>
    <row r="2708" spans="1:2" x14ac:dyDescent="0.25">
      <c r="A2708" s="23">
        <v>32293</v>
      </c>
      <c r="B2708" s="22">
        <v>6.3</v>
      </c>
    </row>
    <row r="2709" spans="1:2" x14ac:dyDescent="0.25">
      <c r="A2709" s="23">
        <v>32294</v>
      </c>
      <c r="B2709" s="22">
        <v>7.8</v>
      </c>
    </row>
    <row r="2710" spans="1:2" x14ac:dyDescent="0.25">
      <c r="A2710" s="23">
        <v>32295</v>
      </c>
      <c r="B2710" s="22">
        <v>10</v>
      </c>
    </row>
    <row r="2711" spans="1:2" x14ac:dyDescent="0.25">
      <c r="A2711" s="23">
        <v>32296</v>
      </c>
      <c r="B2711" s="22">
        <v>11</v>
      </c>
    </row>
    <row r="2712" spans="1:2" x14ac:dyDescent="0.25">
      <c r="A2712" s="23">
        <v>32297</v>
      </c>
      <c r="B2712" s="22">
        <v>11.1</v>
      </c>
    </row>
    <row r="2713" spans="1:2" x14ac:dyDescent="0.25">
      <c r="A2713" s="23">
        <v>32298</v>
      </c>
      <c r="B2713" s="22">
        <v>12.6</v>
      </c>
    </row>
    <row r="2714" spans="1:2" x14ac:dyDescent="0.25">
      <c r="A2714" s="23">
        <v>32299</v>
      </c>
      <c r="B2714" s="22">
        <v>10.199999999999999</v>
      </c>
    </row>
    <row r="2715" spans="1:2" x14ac:dyDescent="0.25">
      <c r="A2715" s="23">
        <v>32300</v>
      </c>
      <c r="B2715" s="22">
        <v>11.1</v>
      </c>
    </row>
    <row r="2716" spans="1:2" x14ac:dyDescent="0.25">
      <c r="A2716" s="23">
        <v>32301</v>
      </c>
      <c r="B2716" s="22">
        <v>8.6999999999999993</v>
      </c>
    </row>
    <row r="2717" spans="1:2" x14ac:dyDescent="0.25">
      <c r="A2717" s="23">
        <v>32302</v>
      </c>
      <c r="B2717" s="22">
        <v>9.5</v>
      </c>
    </row>
    <row r="2718" spans="1:2" x14ac:dyDescent="0.25">
      <c r="A2718" s="23">
        <v>32303</v>
      </c>
      <c r="B2718" s="22">
        <v>9.6999999999999993</v>
      </c>
    </row>
    <row r="2719" spans="1:2" x14ac:dyDescent="0.25">
      <c r="A2719" s="23">
        <v>32304</v>
      </c>
      <c r="B2719" s="22">
        <v>8.1999999999999993</v>
      </c>
    </row>
    <row r="2720" spans="1:2" x14ac:dyDescent="0.25">
      <c r="A2720" s="23">
        <v>32305</v>
      </c>
      <c r="B2720" s="22">
        <v>5</v>
      </c>
    </row>
    <row r="2721" spans="1:2" x14ac:dyDescent="0.25">
      <c r="A2721" s="23">
        <v>32306</v>
      </c>
      <c r="B2721" s="22">
        <v>6.5</v>
      </c>
    </row>
    <row r="2722" spans="1:2" x14ac:dyDescent="0.25">
      <c r="A2722" s="23">
        <v>32307</v>
      </c>
      <c r="B2722" s="22">
        <v>12.1</v>
      </c>
    </row>
    <row r="2723" spans="1:2" x14ac:dyDescent="0.25">
      <c r="A2723" s="23">
        <v>32308</v>
      </c>
      <c r="B2723" s="22">
        <v>8.9</v>
      </c>
    </row>
    <row r="2724" spans="1:2" x14ac:dyDescent="0.25">
      <c r="A2724" s="23">
        <v>32309</v>
      </c>
      <c r="B2724" s="22">
        <v>6.1</v>
      </c>
    </row>
    <row r="2725" spans="1:2" x14ac:dyDescent="0.25">
      <c r="A2725" s="23">
        <v>32310</v>
      </c>
      <c r="B2725" s="22">
        <v>2.8</v>
      </c>
    </row>
    <row r="2726" spans="1:2" x14ac:dyDescent="0.25">
      <c r="A2726" s="23">
        <v>32311</v>
      </c>
      <c r="B2726" s="22">
        <v>3.7</v>
      </c>
    </row>
    <row r="2727" spans="1:2" x14ac:dyDescent="0.25">
      <c r="A2727" s="23">
        <v>32312</v>
      </c>
      <c r="B2727" s="22">
        <v>6.8</v>
      </c>
    </row>
    <row r="2728" spans="1:2" x14ac:dyDescent="0.25">
      <c r="A2728" s="23">
        <v>32313</v>
      </c>
      <c r="B2728" s="22">
        <v>6.6</v>
      </c>
    </row>
    <row r="2729" spans="1:2" x14ac:dyDescent="0.25">
      <c r="A2729" s="23">
        <v>32314</v>
      </c>
      <c r="B2729" s="22">
        <v>7</v>
      </c>
    </row>
    <row r="2730" spans="1:2" x14ac:dyDescent="0.25">
      <c r="A2730" s="23">
        <v>32315</v>
      </c>
      <c r="B2730" s="22">
        <v>7.3</v>
      </c>
    </row>
    <row r="2731" spans="1:2" x14ac:dyDescent="0.25">
      <c r="A2731" s="23">
        <v>32316</v>
      </c>
      <c r="B2731" s="22">
        <v>7.9</v>
      </c>
    </row>
    <row r="2732" spans="1:2" x14ac:dyDescent="0.25">
      <c r="A2732" s="23">
        <v>32317</v>
      </c>
      <c r="B2732" s="22">
        <v>10.6</v>
      </c>
    </row>
    <row r="2733" spans="1:2" x14ac:dyDescent="0.25">
      <c r="A2733" s="23">
        <v>32318</v>
      </c>
      <c r="B2733" s="22">
        <v>8.1</v>
      </c>
    </row>
    <row r="2734" spans="1:2" x14ac:dyDescent="0.25">
      <c r="A2734" s="23">
        <v>32319</v>
      </c>
      <c r="B2734" s="22">
        <v>6.7</v>
      </c>
    </row>
    <row r="2735" spans="1:2" x14ac:dyDescent="0.25">
      <c r="A2735" s="23">
        <v>32320</v>
      </c>
      <c r="B2735" s="22">
        <v>8</v>
      </c>
    </row>
    <row r="2736" spans="1:2" x14ac:dyDescent="0.25">
      <c r="A2736" s="23">
        <v>32321</v>
      </c>
      <c r="B2736" s="22">
        <v>10</v>
      </c>
    </row>
    <row r="2737" spans="1:2" x14ac:dyDescent="0.25">
      <c r="A2737" s="23">
        <v>32322</v>
      </c>
      <c r="B2737" s="22">
        <v>6.7</v>
      </c>
    </row>
    <row r="2738" spans="1:2" x14ac:dyDescent="0.25">
      <c r="A2738" s="23">
        <v>32323</v>
      </c>
      <c r="B2738" s="22">
        <v>9.4</v>
      </c>
    </row>
    <row r="2739" spans="1:2" x14ac:dyDescent="0.25">
      <c r="A2739" s="23">
        <v>32324</v>
      </c>
      <c r="B2739" s="22">
        <v>9.3000000000000007</v>
      </c>
    </row>
    <row r="2740" spans="1:2" x14ac:dyDescent="0.25">
      <c r="A2740" s="23">
        <v>32325</v>
      </c>
      <c r="B2740" s="22">
        <v>6</v>
      </c>
    </row>
    <row r="2741" spans="1:2" x14ac:dyDescent="0.25">
      <c r="A2741" s="23">
        <v>32326</v>
      </c>
      <c r="B2741" s="22">
        <v>5.8</v>
      </c>
    </row>
    <row r="2742" spans="1:2" x14ac:dyDescent="0.25">
      <c r="A2742" s="23">
        <v>32327</v>
      </c>
      <c r="B2742" s="22">
        <v>4.9000000000000004</v>
      </c>
    </row>
    <row r="2743" spans="1:2" x14ac:dyDescent="0.25">
      <c r="A2743" s="23">
        <v>32328</v>
      </c>
      <c r="B2743" s="22">
        <v>5</v>
      </c>
    </row>
    <row r="2744" spans="1:2" x14ac:dyDescent="0.25">
      <c r="A2744" s="23">
        <v>32329</v>
      </c>
      <c r="B2744" s="22">
        <v>8.4</v>
      </c>
    </row>
    <row r="2745" spans="1:2" x14ac:dyDescent="0.25">
      <c r="A2745" s="23">
        <v>32330</v>
      </c>
      <c r="B2745" s="22">
        <v>12.3</v>
      </c>
    </row>
    <row r="2746" spans="1:2" x14ac:dyDescent="0.25">
      <c r="A2746" s="23">
        <v>32331</v>
      </c>
      <c r="B2746" s="22">
        <v>13</v>
      </c>
    </row>
    <row r="2747" spans="1:2" x14ac:dyDescent="0.25">
      <c r="A2747" s="23">
        <v>32332</v>
      </c>
      <c r="B2747" s="22">
        <v>11.4</v>
      </c>
    </row>
    <row r="2748" spans="1:2" x14ac:dyDescent="0.25">
      <c r="A2748" s="23">
        <v>32333</v>
      </c>
      <c r="B2748" s="22">
        <v>6.8</v>
      </c>
    </row>
    <row r="2749" spans="1:2" x14ac:dyDescent="0.25">
      <c r="A2749" s="23">
        <v>32334</v>
      </c>
      <c r="B2749" s="22">
        <v>7.6</v>
      </c>
    </row>
    <row r="2750" spans="1:2" x14ac:dyDescent="0.25">
      <c r="A2750" s="23">
        <v>32335</v>
      </c>
      <c r="B2750" s="22">
        <v>12.4</v>
      </c>
    </row>
    <row r="2751" spans="1:2" x14ac:dyDescent="0.25">
      <c r="A2751" s="23">
        <v>32336</v>
      </c>
      <c r="B2751" s="22">
        <v>7.1</v>
      </c>
    </row>
    <row r="2752" spans="1:2" x14ac:dyDescent="0.25">
      <c r="A2752" s="23">
        <v>32337</v>
      </c>
      <c r="B2752" s="22">
        <v>7.5</v>
      </c>
    </row>
    <row r="2753" spans="1:2" x14ac:dyDescent="0.25">
      <c r="A2753" s="23">
        <v>32338</v>
      </c>
      <c r="B2753" s="22">
        <v>10</v>
      </c>
    </row>
    <row r="2754" spans="1:2" x14ac:dyDescent="0.25">
      <c r="A2754" s="23">
        <v>32339</v>
      </c>
      <c r="B2754" s="22">
        <v>5.3</v>
      </c>
    </row>
    <row r="2755" spans="1:2" x14ac:dyDescent="0.25">
      <c r="A2755" s="23">
        <v>32340</v>
      </c>
      <c r="B2755" s="22">
        <v>6.3</v>
      </c>
    </row>
    <row r="2756" spans="1:2" x14ac:dyDescent="0.25">
      <c r="A2756" s="23">
        <v>32341</v>
      </c>
      <c r="B2756" s="22">
        <v>8</v>
      </c>
    </row>
    <row r="2757" spans="1:2" x14ac:dyDescent="0.25">
      <c r="A2757" s="23">
        <v>32342</v>
      </c>
      <c r="B2757" s="22">
        <v>8.3000000000000007</v>
      </c>
    </row>
    <row r="2758" spans="1:2" x14ac:dyDescent="0.25">
      <c r="A2758" s="23">
        <v>32343</v>
      </c>
      <c r="B2758" s="22">
        <v>9.3000000000000007</v>
      </c>
    </row>
    <row r="2759" spans="1:2" x14ac:dyDescent="0.25">
      <c r="A2759" s="23">
        <v>32344</v>
      </c>
      <c r="B2759" s="22">
        <v>9.5</v>
      </c>
    </row>
    <row r="2760" spans="1:2" x14ac:dyDescent="0.25">
      <c r="A2760" s="23">
        <v>32345</v>
      </c>
      <c r="B2760" s="22">
        <v>5.6</v>
      </c>
    </row>
    <row r="2761" spans="1:2" x14ac:dyDescent="0.25">
      <c r="A2761" s="23">
        <v>32346</v>
      </c>
      <c r="B2761" s="22">
        <v>7</v>
      </c>
    </row>
    <row r="2762" spans="1:2" x14ac:dyDescent="0.25">
      <c r="A2762" s="23">
        <v>32347</v>
      </c>
      <c r="B2762" s="22">
        <v>8.5</v>
      </c>
    </row>
    <row r="2763" spans="1:2" x14ac:dyDescent="0.25">
      <c r="A2763" s="23">
        <v>32348</v>
      </c>
      <c r="B2763" s="22">
        <v>8.5</v>
      </c>
    </row>
    <row r="2764" spans="1:2" x14ac:dyDescent="0.25">
      <c r="A2764" s="23">
        <v>32349</v>
      </c>
      <c r="B2764" s="22">
        <v>8.1999999999999993</v>
      </c>
    </row>
    <row r="2765" spans="1:2" x14ac:dyDescent="0.25">
      <c r="A2765" s="23">
        <v>32350</v>
      </c>
      <c r="B2765" s="22">
        <v>8.5</v>
      </c>
    </row>
    <row r="2766" spans="1:2" x14ac:dyDescent="0.25">
      <c r="A2766" s="23">
        <v>32351</v>
      </c>
      <c r="B2766" s="22">
        <v>9.6</v>
      </c>
    </row>
    <row r="2767" spans="1:2" x14ac:dyDescent="0.25">
      <c r="A2767" s="23">
        <v>32352</v>
      </c>
      <c r="B2767" s="22">
        <v>9.6999999999999993</v>
      </c>
    </row>
    <row r="2768" spans="1:2" x14ac:dyDescent="0.25">
      <c r="A2768" s="23">
        <v>32353</v>
      </c>
      <c r="B2768" s="22">
        <v>7.1</v>
      </c>
    </row>
    <row r="2769" spans="1:2" x14ac:dyDescent="0.25">
      <c r="A2769" s="23">
        <v>32354</v>
      </c>
      <c r="B2769" s="22">
        <v>8.4</v>
      </c>
    </row>
    <row r="2770" spans="1:2" x14ac:dyDescent="0.25">
      <c r="A2770" s="23">
        <v>32355</v>
      </c>
      <c r="B2770" s="22">
        <v>9.1999999999999993</v>
      </c>
    </row>
    <row r="2771" spans="1:2" x14ac:dyDescent="0.25">
      <c r="A2771" s="23">
        <v>32356</v>
      </c>
      <c r="B2771" s="22">
        <v>9.8000000000000007</v>
      </c>
    </row>
    <row r="2772" spans="1:2" x14ac:dyDescent="0.25">
      <c r="A2772" s="23">
        <v>32357</v>
      </c>
      <c r="B2772" s="22">
        <v>8.1</v>
      </c>
    </row>
    <row r="2773" spans="1:2" x14ac:dyDescent="0.25">
      <c r="A2773" s="23">
        <v>32358</v>
      </c>
      <c r="B2773" s="22">
        <v>9.4</v>
      </c>
    </row>
    <row r="2774" spans="1:2" x14ac:dyDescent="0.25">
      <c r="A2774" s="23">
        <v>32359</v>
      </c>
      <c r="B2774" s="22">
        <v>10</v>
      </c>
    </row>
    <row r="2775" spans="1:2" x14ac:dyDescent="0.25">
      <c r="A2775" s="23">
        <v>32360</v>
      </c>
      <c r="B2775" s="22">
        <v>5.0999999999999996</v>
      </c>
    </row>
    <row r="2776" spans="1:2" x14ac:dyDescent="0.25">
      <c r="A2776" s="23">
        <v>32361</v>
      </c>
      <c r="B2776" s="22">
        <v>6.7</v>
      </c>
    </row>
    <row r="2777" spans="1:2" x14ac:dyDescent="0.25">
      <c r="A2777" s="23">
        <v>32362</v>
      </c>
      <c r="B2777" s="22">
        <v>6.9</v>
      </c>
    </row>
    <row r="2778" spans="1:2" x14ac:dyDescent="0.25">
      <c r="A2778" s="23">
        <v>32363</v>
      </c>
      <c r="B2778" s="22">
        <v>6.8</v>
      </c>
    </row>
    <row r="2779" spans="1:2" x14ac:dyDescent="0.25">
      <c r="A2779" s="23">
        <v>32364</v>
      </c>
      <c r="B2779" s="22">
        <v>8.6</v>
      </c>
    </row>
    <row r="2780" spans="1:2" x14ac:dyDescent="0.25">
      <c r="A2780" s="23">
        <v>32365</v>
      </c>
      <c r="B2780" s="22">
        <v>9.1</v>
      </c>
    </row>
    <row r="2781" spans="1:2" x14ac:dyDescent="0.25">
      <c r="A2781" s="23">
        <v>32366</v>
      </c>
      <c r="B2781" s="22">
        <v>3.9</v>
      </c>
    </row>
    <row r="2782" spans="1:2" x14ac:dyDescent="0.25">
      <c r="A2782" s="23">
        <v>32367</v>
      </c>
      <c r="B2782" s="22">
        <v>4.8</v>
      </c>
    </row>
    <row r="2783" spans="1:2" x14ac:dyDescent="0.25">
      <c r="A2783" s="23">
        <v>32368</v>
      </c>
      <c r="B2783" s="22">
        <v>8.4</v>
      </c>
    </row>
    <row r="2784" spans="1:2" x14ac:dyDescent="0.25">
      <c r="A2784" s="23">
        <v>32369</v>
      </c>
      <c r="B2784" s="22">
        <v>11.6</v>
      </c>
    </row>
    <row r="2785" spans="1:2" x14ac:dyDescent="0.25">
      <c r="A2785" s="23">
        <v>32370</v>
      </c>
      <c r="B2785" s="22">
        <v>12.1</v>
      </c>
    </row>
    <row r="2786" spans="1:2" x14ac:dyDescent="0.25">
      <c r="A2786" s="23">
        <v>32371</v>
      </c>
      <c r="B2786" s="22">
        <v>12.4</v>
      </c>
    </row>
    <row r="2787" spans="1:2" x14ac:dyDescent="0.25">
      <c r="A2787" s="23">
        <v>32372</v>
      </c>
      <c r="B2787" s="22">
        <v>10</v>
      </c>
    </row>
    <row r="2788" spans="1:2" x14ac:dyDescent="0.25">
      <c r="A2788" s="23">
        <v>32373</v>
      </c>
      <c r="B2788" s="22">
        <v>10.1</v>
      </c>
    </row>
    <row r="2789" spans="1:2" x14ac:dyDescent="0.25">
      <c r="A2789" s="23">
        <v>32374</v>
      </c>
      <c r="B2789" s="22">
        <v>9.6999999999999993</v>
      </c>
    </row>
    <row r="2790" spans="1:2" x14ac:dyDescent="0.25">
      <c r="A2790" s="23">
        <v>32375</v>
      </c>
      <c r="B2790" s="22">
        <v>11.7</v>
      </c>
    </row>
    <row r="2791" spans="1:2" x14ac:dyDescent="0.25">
      <c r="A2791" s="23">
        <v>32376</v>
      </c>
      <c r="B2791" s="22">
        <v>7.9</v>
      </c>
    </row>
    <row r="2792" spans="1:2" x14ac:dyDescent="0.25">
      <c r="A2792" s="23">
        <v>32377</v>
      </c>
      <c r="B2792" s="22">
        <v>8.6</v>
      </c>
    </row>
    <row r="2793" spans="1:2" x14ac:dyDescent="0.25">
      <c r="A2793" s="23">
        <v>32378</v>
      </c>
      <c r="B2793" s="22">
        <v>7.7</v>
      </c>
    </row>
    <row r="2794" spans="1:2" x14ac:dyDescent="0.25">
      <c r="A2794" s="23">
        <v>32379</v>
      </c>
      <c r="B2794" s="22">
        <v>5.8</v>
      </c>
    </row>
    <row r="2795" spans="1:2" x14ac:dyDescent="0.25">
      <c r="A2795" s="23">
        <v>32380</v>
      </c>
      <c r="B2795" s="22">
        <v>8.6999999999999993</v>
      </c>
    </row>
    <row r="2796" spans="1:2" x14ac:dyDescent="0.25">
      <c r="A2796" s="23">
        <v>32381</v>
      </c>
      <c r="B2796" s="22">
        <v>10.6</v>
      </c>
    </row>
    <row r="2797" spans="1:2" x14ac:dyDescent="0.25">
      <c r="A2797" s="23">
        <v>32382</v>
      </c>
      <c r="B2797" s="22">
        <v>6.7</v>
      </c>
    </row>
    <row r="2798" spans="1:2" x14ac:dyDescent="0.25">
      <c r="A2798" s="23">
        <v>32383</v>
      </c>
      <c r="B2798" s="22">
        <v>8.8000000000000007</v>
      </c>
    </row>
    <row r="2799" spans="1:2" x14ac:dyDescent="0.25">
      <c r="A2799" s="23">
        <v>32384</v>
      </c>
      <c r="B2799" s="22">
        <v>9.6999999999999993</v>
      </c>
    </row>
    <row r="2800" spans="1:2" x14ac:dyDescent="0.25">
      <c r="A2800" s="23">
        <v>32385</v>
      </c>
      <c r="B2800" s="22">
        <v>9</v>
      </c>
    </row>
    <row r="2801" spans="1:2" x14ac:dyDescent="0.25">
      <c r="A2801" s="23">
        <v>32386</v>
      </c>
      <c r="B2801" s="22">
        <v>11.8</v>
      </c>
    </row>
    <row r="2802" spans="1:2" x14ac:dyDescent="0.25">
      <c r="A2802" s="23">
        <v>32387</v>
      </c>
      <c r="B2802" s="22">
        <v>15.2</v>
      </c>
    </row>
    <row r="2803" spans="1:2" x14ac:dyDescent="0.25">
      <c r="A2803" s="23">
        <v>32388</v>
      </c>
      <c r="B2803" s="22">
        <v>10</v>
      </c>
    </row>
    <row r="2804" spans="1:2" x14ac:dyDescent="0.25">
      <c r="A2804" s="23">
        <v>32389</v>
      </c>
      <c r="B2804" s="22">
        <v>10.5</v>
      </c>
    </row>
    <row r="2805" spans="1:2" x14ac:dyDescent="0.25">
      <c r="A2805" s="23">
        <v>32390</v>
      </c>
      <c r="B2805" s="22">
        <v>5.5</v>
      </c>
    </row>
    <row r="2806" spans="1:2" x14ac:dyDescent="0.25">
      <c r="A2806" s="23">
        <v>32391</v>
      </c>
      <c r="B2806" s="22">
        <v>9.4</v>
      </c>
    </row>
    <row r="2807" spans="1:2" x14ac:dyDescent="0.25">
      <c r="A2807" s="23">
        <v>32392</v>
      </c>
      <c r="B2807" s="22">
        <v>8.8000000000000007</v>
      </c>
    </row>
    <row r="2808" spans="1:2" x14ac:dyDescent="0.25">
      <c r="A2808" s="23">
        <v>32393</v>
      </c>
      <c r="B2808" s="22">
        <v>5.3</v>
      </c>
    </row>
    <row r="2809" spans="1:2" x14ac:dyDescent="0.25">
      <c r="A2809" s="23">
        <v>32394</v>
      </c>
      <c r="B2809" s="22">
        <v>13</v>
      </c>
    </row>
    <row r="2810" spans="1:2" x14ac:dyDescent="0.25">
      <c r="A2810" s="23">
        <v>32395</v>
      </c>
      <c r="B2810" s="22">
        <v>15.2</v>
      </c>
    </row>
    <row r="2811" spans="1:2" x14ac:dyDescent="0.25">
      <c r="A2811" s="23">
        <v>32396</v>
      </c>
      <c r="B2811" s="22">
        <v>13.2</v>
      </c>
    </row>
    <row r="2812" spans="1:2" x14ac:dyDescent="0.25">
      <c r="A2812" s="23">
        <v>32397</v>
      </c>
      <c r="B2812" s="22">
        <v>11.5</v>
      </c>
    </row>
    <row r="2813" spans="1:2" x14ac:dyDescent="0.25">
      <c r="A2813" s="23">
        <v>32398</v>
      </c>
      <c r="B2813" s="22">
        <v>6.8</v>
      </c>
    </row>
    <row r="2814" spans="1:2" x14ac:dyDescent="0.25">
      <c r="A2814" s="23">
        <v>32399</v>
      </c>
      <c r="B2814" s="22">
        <v>4.7</v>
      </c>
    </row>
    <row r="2815" spans="1:2" x14ac:dyDescent="0.25">
      <c r="A2815" s="23">
        <v>32400</v>
      </c>
      <c r="B2815" s="22">
        <v>5.2</v>
      </c>
    </row>
    <row r="2816" spans="1:2" x14ac:dyDescent="0.25">
      <c r="A2816" s="23">
        <v>32401</v>
      </c>
      <c r="B2816" s="22">
        <v>6.8</v>
      </c>
    </row>
    <row r="2817" spans="1:2" x14ac:dyDescent="0.25">
      <c r="A2817" s="23">
        <v>32402</v>
      </c>
      <c r="B2817" s="22">
        <v>10.7</v>
      </c>
    </row>
    <row r="2818" spans="1:2" x14ac:dyDescent="0.25">
      <c r="A2818" s="23">
        <v>32403</v>
      </c>
      <c r="B2818" s="22">
        <v>10.1</v>
      </c>
    </row>
    <row r="2819" spans="1:2" x14ac:dyDescent="0.25">
      <c r="A2819" s="23">
        <v>32404</v>
      </c>
      <c r="B2819" s="22">
        <v>10</v>
      </c>
    </row>
    <row r="2820" spans="1:2" x14ac:dyDescent="0.25">
      <c r="A2820" s="23">
        <v>32405</v>
      </c>
      <c r="B2820" s="22">
        <v>9.8000000000000007</v>
      </c>
    </row>
    <row r="2821" spans="1:2" x14ac:dyDescent="0.25">
      <c r="A2821" s="23">
        <v>32406</v>
      </c>
      <c r="B2821" s="22">
        <v>5.5</v>
      </c>
    </row>
    <row r="2822" spans="1:2" x14ac:dyDescent="0.25">
      <c r="A2822" s="23">
        <v>32407</v>
      </c>
      <c r="B2822" s="22">
        <v>13.5</v>
      </c>
    </row>
    <row r="2823" spans="1:2" x14ac:dyDescent="0.25">
      <c r="A2823" s="23">
        <v>32408</v>
      </c>
      <c r="B2823" s="22">
        <v>16.600000000000001</v>
      </c>
    </row>
    <row r="2824" spans="1:2" x14ac:dyDescent="0.25">
      <c r="A2824" s="23">
        <v>32409</v>
      </c>
      <c r="B2824" s="22">
        <v>8.4</v>
      </c>
    </row>
    <row r="2825" spans="1:2" x14ac:dyDescent="0.25">
      <c r="A2825" s="23">
        <v>32410</v>
      </c>
      <c r="B2825" s="22">
        <v>8.1999999999999993</v>
      </c>
    </row>
    <row r="2826" spans="1:2" x14ac:dyDescent="0.25">
      <c r="A2826" s="23">
        <v>32411</v>
      </c>
      <c r="B2826" s="22">
        <v>11.1</v>
      </c>
    </row>
    <row r="2827" spans="1:2" x14ac:dyDescent="0.25">
      <c r="A2827" s="23">
        <v>32412</v>
      </c>
      <c r="B2827" s="22">
        <v>10.8</v>
      </c>
    </row>
    <row r="2828" spans="1:2" x14ac:dyDescent="0.25">
      <c r="A2828" s="23">
        <v>32413</v>
      </c>
      <c r="B2828" s="22">
        <v>8.8000000000000007</v>
      </c>
    </row>
    <row r="2829" spans="1:2" x14ac:dyDescent="0.25">
      <c r="A2829" s="23">
        <v>32414</v>
      </c>
      <c r="B2829" s="22">
        <v>10.8</v>
      </c>
    </row>
    <row r="2830" spans="1:2" x14ac:dyDescent="0.25">
      <c r="A2830" s="23">
        <v>32415</v>
      </c>
      <c r="B2830" s="22">
        <v>8.6999999999999993</v>
      </c>
    </row>
    <row r="2831" spans="1:2" x14ac:dyDescent="0.25">
      <c r="A2831" s="23">
        <v>32416</v>
      </c>
      <c r="B2831" s="22">
        <v>12.4</v>
      </c>
    </row>
    <row r="2832" spans="1:2" x14ac:dyDescent="0.25">
      <c r="A2832" s="23">
        <v>32417</v>
      </c>
      <c r="B2832" s="22">
        <v>9</v>
      </c>
    </row>
    <row r="2833" spans="1:2" x14ac:dyDescent="0.25">
      <c r="A2833" s="23">
        <v>32418</v>
      </c>
      <c r="B2833" s="22">
        <v>13.5</v>
      </c>
    </row>
    <row r="2834" spans="1:2" x14ac:dyDescent="0.25">
      <c r="A2834" s="23">
        <v>32419</v>
      </c>
      <c r="B2834" s="22">
        <v>14.7</v>
      </c>
    </row>
    <row r="2835" spans="1:2" x14ac:dyDescent="0.25">
      <c r="A2835" s="23">
        <v>32420</v>
      </c>
      <c r="B2835" s="22">
        <v>10.9</v>
      </c>
    </row>
    <row r="2836" spans="1:2" x14ac:dyDescent="0.25">
      <c r="A2836" s="23">
        <v>32421</v>
      </c>
      <c r="B2836" s="22">
        <v>8.5</v>
      </c>
    </row>
    <row r="2837" spans="1:2" x14ac:dyDescent="0.25">
      <c r="A2837" s="23">
        <v>32422</v>
      </c>
      <c r="B2837" s="22">
        <v>6</v>
      </c>
    </row>
    <row r="2838" spans="1:2" x14ac:dyDescent="0.25">
      <c r="A2838" s="23">
        <v>32423</v>
      </c>
      <c r="B2838" s="22">
        <v>12.7</v>
      </c>
    </row>
    <row r="2839" spans="1:2" x14ac:dyDescent="0.25">
      <c r="A2839" s="23">
        <v>32424</v>
      </c>
      <c r="B2839" s="22">
        <v>11.1</v>
      </c>
    </row>
    <row r="2840" spans="1:2" x14ac:dyDescent="0.25">
      <c r="A2840" s="23">
        <v>32425</v>
      </c>
      <c r="B2840" s="22">
        <v>8.6999999999999993</v>
      </c>
    </row>
    <row r="2841" spans="1:2" x14ac:dyDescent="0.25">
      <c r="A2841" s="23">
        <v>32426</v>
      </c>
      <c r="B2841" s="22">
        <v>12.3</v>
      </c>
    </row>
    <row r="2842" spans="1:2" x14ac:dyDescent="0.25">
      <c r="A2842" s="23">
        <v>32427</v>
      </c>
      <c r="B2842" s="22">
        <v>13.3</v>
      </c>
    </row>
    <row r="2843" spans="1:2" x14ac:dyDescent="0.25">
      <c r="A2843" s="23">
        <v>32428</v>
      </c>
      <c r="B2843" s="22">
        <v>5.6</v>
      </c>
    </row>
    <row r="2844" spans="1:2" x14ac:dyDescent="0.25">
      <c r="A2844" s="23">
        <v>32429</v>
      </c>
      <c r="B2844" s="22">
        <v>13.7</v>
      </c>
    </row>
    <row r="2845" spans="1:2" x14ac:dyDescent="0.25">
      <c r="A2845" s="23">
        <v>32430</v>
      </c>
      <c r="B2845" s="22">
        <v>8.5</v>
      </c>
    </row>
    <row r="2846" spans="1:2" x14ac:dyDescent="0.25">
      <c r="A2846" s="23">
        <v>32431</v>
      </c>
      <c r="B2846" s="22">
        <v>11.2</v>
      </c>
    </row>
    <row r="2847" spans="1:2" x14ac:dyDescent="0.25">
      <c r="A2847" s="23">
        <v>32432</v>
      </c>
      <c r="B2847" s="22">
        <v>8.6999999999999993</v>
      </c>
    </row>
    <row r="2848" spans="1:2" x14ac:dyDescent="0.25">
      <c r="A2848" s="23">
        <v>32433</v>
      </c>
      <c r="B2848" s="22">
        <v>11.7</v>
      </c>
    </row>
    <row r="2849" spans="1:2" x14ac:dyDescent="0.25">
      <c r="A2849" s="23">
        <v>32434</v>
      </c>
      <c r="B2849" s="22">
        <v>12.5</v>
      </c>
    </row>
    <row r="2850" spans="1:2" x14ac:dyDescent="0.25">
      <c r="A2850" s="23">
        <v>32435</v>
      </c>
      <c r="B2850" s="22">
        <v>8.1999999999999993</v>
      </c>
    </row>
    <row r="2851" spans="1:2" x14ac:dyDescent="0.25">
      <c r="A2851" s="23">
        <v>32436</v>
      </c>
      <c r="B2851" s="22">
        <v>15.6</v>
      </c>
    </row>
    <row r="2852" spans="1:2" x14ac:dyDescent="0.25">
      <c r="A2852" s="23">
        <v>32437</v>
      </c>
      <c r="B2852" s="22">
        <v>10.3</v>
      </c>
    </row>
    <row r="2853" spans="1:2" x14ac:dyDescent="0.25">
      <c r="A2853" s="23">
        <v>32438</v>
      </c>
      <c r="B2853" s="22">
        <v>11.4</v>
      </c>
    </row>
    <row r="2854" spans="1:2" x14ac:dyDescent="0.25">
      <c r="A2854" s="23">
        <v>32439</v>
      </c>
      <c r="B2854" s="22">
        <v>9.6999999999999993</v>
      </c>
    </row>
    <row r="2855" spans="1:2" x14ac:dyDescent="0.25">
      <c r="A2855" s="23">
        <v>32440</v>
      </c>
      <c r="B2855" s="22">
        <v>6.3</v>
      </c>
    </row>
    <row r="2856" spans="1:2" x14ac:dyDescent="0.25">
      <c r="A2856" s="23">
        <v>32441</v>
      </c>
      <c r="B2856" s="22">
        <v>14.3</v>
      </c>
    </row>
    <row r="2857" spans="1:2" x14ac:dyDescent="0.25">
      <c r="A2857" s="23">
        <v>32442</v>
      </c>
      <c r="B2857" s="22">
        <v>11.3</v>
      </c>
    </row>
    <row r="2858" spans="1:2" x14ac:dyDescent="0.25">
      <c r="A2858" s="23">
        <v>32443</v>
      </c>
      <c r="B2858" s="22">
        <v>7.3</v>
      </c>
    </row>
    <row r="2859" spans="1:2" x14ac:dyDescent="0.25">
      <c r="A2859" s="23">
        <v>32444</v>
      </c>
      <c r="B2859" s="22">
        <v>12.8</v>
      </c>
    </row>
    <row r="2860" spans="1:2" x14ac:dyDescent="0.25">
      <c r="A2860" s="23">
        <v>32445</v>
      </c>
      <c r="B2860" s="22">
        <v>11.9</v>
      </c>
    </row>
    <row r="2861" spans="1:2" x14ac:dyDescent="0.25">
      <c r="A2861" s="23">
        <v>32446</v>
      </c>
      <c r="B2861" s="22">
        <v>14.3</v>
      </c>
    </row>
    <row r="2862" spans="1:2" x14ac:dyDescent="0.25">
      <c r="A2862" s="23">
        <v>32447</v>
      </c>
      <c r="B2862" s="22">
        <v>11.6</v>
      </c>
    </row>
    <row r="2863" spans="1:2" x14ac:dyDescent="0.25">
      <c r="A2863" s="23">
        <v>32448</v>
      </c>
      <c r="B2863" s="22">
        <v>13.2</v>
      </c>
    </row>
    <row r="2864" spans="1:2" x14ac:dyDescent="0.25">
      <c r="A2864" s="23">
        <v>32449</v>
      </c>
      <c r="B2864" s="22">
        <v>15.5</v>
      </c>
    </row>
    <row r="2865" spans="1:2" x14ac:dyDescent="0.25">
      <c r="A2865" s="23">
        <v>32450</v>
      </c>
      <c r="B2865" s="22">
        <v>14.1</v>
      </c>
    </row>
    <row r="2866" spans="1:2" x14ac:dyDescent="0.25">
      <c r="A2866" s="23">
        <v>32451</v>
      </c>
      <c r="B2866" s="22">
        <v>9.5</v>
      </c>
    </row>
    <row r="2867" spans="1:2" x14ac:dyDescent="0.25">
      <c r="A2867" s="23">
        <v>32452</v>
      </c>
      <c r="B2867" s="22">
        <v>7.2</v>
      </c>
    </row>
    <row r="2868" spans="1:2" x14ac:dyDescent="0.25">
      <c r="A2868" s="23">
        <v>32453</v>
      </c>
      <c r="B2868" s="22">
        <v>11.8</v>
      </c>
    </row>
    <row r="2869" spans="1:2" x14ac:dyDescent="0.25">
      <c r="A2869" s="23">
        <v>32454</v>
      </c>
      <c r="B2869" s="22">
        <v>16.8</v>
      </c>
    </row>
    <row r="2870" spans="1:2" x14ac:dyDescent="0.25">
      <c r="A2870" s="23">
        <v>32455</v>
      </c>
      <c r="B2870" s="22">
        <v>12.5</v>
      </c>
    </row>
    <row r="2871" spans="1:2" x14ac:dyDescent="0.25">
      <c r="A2871" s="23">
        <v>32456</v>
      </c>
      <c r="B2871" s="22">
        <v>9.4</v>
      </c>
    </row>
    <row r="2872" spans="1:2" x14ac:dyDescent="0.25">
      <c r="A2872" s="23">
        <v>32457</v>
      </c>
      <c r="B2872" s="22">
        <v>11.9</v>
      </c>
    </row>
    <row r="2873" spans="1:2" x14ac:dyDescent="0.25">
      <c r="A2873" s="23">
        <v>32458</v>
      </c>
      <c r="B2873" s="22">
        <v>10.3</v>
      </c>
    </row>
    <row r="2874" spans="1:2" x14ac:dyDescent="0.25">
      <c r="A2874" s="23">
        <v>32459</v>
      </c>
      <c r="B2874" s="22">
        <v>16.899999999999999</v>
      </c>
    </row>
    <row r="2875" spans="1:2" x14ac:dyDescent="0.25">
      <c r="A2875" s="23">
        <v>32460</v>
      </c>
      <c r="B2875" s="22">
        <v>17.5</v>
      </c>
    </row>
    <row r="2876" spans="1:2" x14ac:dyDescent="0.25">
      <c r="A2876" s="23">
        <v>32461</v>
      </c>
      <c r="B2876" s="22">
        <v>7.5</v>
      </c>
    </row>
    <row r="2877" spans="1:2" x14ac:dyDescent="0.25">
      <c r="A2877" s="23">
        <v>32462</v>
      </c>
      <c r="B2877" s="22">
        <v>8.6</v>
      </c>
    </row>
    <row r="2878" spans="1:2" x14ac:dyDescent="0.25">
      <c r="A2878" s="23">
        <v>32463</v>
      </c>
      <c r="B2878" s="22">
        <v>11.1</v>
      </c>
    </row>
    <row r="2879" spans="1:2" x14ac:dyDescent="0.25">
      <c r="A2879" s="23">
        <v>32464</v>
      </c>
      <c r="B2879" s="22">
        <v>11.5</v>
      </c>
    </row>
    <row r="2880" spans="1:2" x14ac:dyDescent="0.25">
      <c r="A2880" s="23">
        <v>32465</v>
      </c>
      <c r="B2880" s="22">
        <v>10.7</v>
      </c>
    </row>
    <row r="2881" spans="1:2" x14ac:dyDescent="0.25">
      <c r="A2881" s="23">
        <v>32466</v>
      </c>
      <c r="B2881" s="22">
        <v>15.7</v>
      </c>
    </row>
    <row r="2882" spans="1:2" x14ac:dyDescent="0.25">
      <c r="A2882" s="23">
        <v>32467</v>
      </c>
      <c r="B2882" s="22">
        <v>12.8</v>
      </c>
    </row>
    <row r="2883" spans="1:2" x14ac:dyDescent="0.25">
      <c r="A2883" s="23">
        <v>32468</v>
      </c>
      <c r="B2883" s="22">
        <v>13</v>
      </c>
    </row>
    <row r="2884" spans="1:2" x14ac:dyDescent="0.25">
      <c r="A2884" s="23">
        <v>32469</v>
      </c>
      <c r="B2884" s="22">
        <v>12.9</v>
      </c>
    </row>
    <row r="2885" spans="1:2" x14ac:dyDescent="0.25">
      <c r="A2885" s="23">
        <v>32470</v>
      </c>
      <c r="B2885" s="22">
        <v>14.3</v>
      </c>
    </row>
    <row r="2886" spans="1:2" x14ac:dyDescent="0.25">
      <c r="A2886" s="23">
        <v>32471</v>
      </c>
      <c r="B2886" s="22">
        <v>13.7</v>
      </c>
    </row>
    <row r="2887" spans="1:2" x14ac:dyDescent="0.25">
      <c r="A2887" s="23">
        <v>32472</v>
      </c>
      <c r="B2887" s="22">
        <v>12.1</v>
      </c>
    </row>
    <row r="2888" spans="1:2" x14ac:dyDescent="0.25">
      <c r="A2888" s="23">
        <v>32473</v>
      </c>
      <c r="B2888" s="22">
        <v>11.9</v>
      </c>
    </row>
    <row r="2889" spans="1:2" x14ac:dyDescent="0.25">
      <c r="A2889" s="23">
        <v>32474</v>
      </c>
      <c r="B2889" s="22">
        <v>11.8</v>
      </c>
    </row>
    <row r="2890" spans="1:2" x14ac:dyDescent="0.25">
      <c r="A2890" s="23">
        <v>32475</v>
      </c>
      <c r="B2890" s="22">
        <v>11.4</v>
      </c>
    </row>
    <row r="2891" spans="1:2" x14ac:dyDescent="0.25">
      <c r="A2891" s="23">
        <v>32476</v>
      </c>
      <c r="B2891" s="22">
        <v>10.3</v>
      </c>
    </row>
    <row r="2892" spans="1:2" x14ac:dyDescent="0.25">
      <c r="A2892" s="23">
        <v>32477</v>
      </c>
      <c r="B2892" s="22">
        <v>11.7</v>
      </c>
    </row>
    <row r="2893" spans="1:2" x14ac:dyDescent="0.25">
      <c r="A2893" s="23">
        <v>32478</v>
      </c>
      <c r="B2893" s="22">
        <v>12</v>
      </c>
    </row>
    <row r="2894" spans="1:2" x14ac:dyDescent="0.25">
      <c r="A2894" s="23">
        <v>32479</v>
      </c>
      <c r="B2894" s="22">
        <v>17.399999999999999</v>
      </c>
    </row>
    <row r="2895" spans="1:2" x14ac:dyDescent="0.25">
      <c r="A2895" s="23">
        <v>32480</v>
      </c>
      <c r="B2895" s="22">
        <v>16.8</v>
      </c>
    </row>
    <row r="2896" spans="1:2" x14ac:dyDescent="0.25">
      <c r="A2896" s="23">
        <v>32481</v>
      </c>
      <c r="B2896" s="22">
        <v>16.2</v>
      </c>
    </row>
    <row r="2897" spans="1:2" x14ac:dyDescent="0.25">
      <c r="A2897" s="23">
        <v>32482</v>
      </c>
      <c r="B2897" s="22">
        <v>13</v>
      </c>
    </row>
    <row r="2898" spans="1:2" x14ac:dyDescent="0.25">
      <c r="A2898" s="23">
        <v>32483</v>
      </c>
      <c r="B2898" s="22">
        <v>12.5</v>
      </c>
    </row>
    <row r="2899" spans="1:2" x14ac:dyDescent="0.25">
      <c r="A2899" s="23">
        <v>32484</v>
      </c>
      <c r="B2899" s="22">
        <v>12.4</v>
      </c>
    </row>
    <row r="2900" spans="1:2" x14ac:dyDescent="0.25">
      <c r="A2900" s="23">
        <v>32485</v>
      </c>
      <c r="B2900" s="22">
        <v>16.100000000000001</v>
      </c>
    </row>
    <row r="2901" spans="1:2" x14ac:dyDescent="0.25">
      <c r="A2901" s="23">
        <v>32486</v>
      </c>
      <c r="B2901" s="22">
        <v>20.2</v>
      </c>
    </row>
    <row r="2902" spans="1:2" x14ac:dyDescent="0.25">
      <c r="A2902" s="23">
        <v>32487</v>
      </c>
      <c r="B2902" s="22">
        <v>14.3</v>
      </c>
    </row>
    <row r="2903" spans="1:2" x14ac:dyDescent="0.25">
      <c r="A2903" s="23">
        <v>32488</v>
      </c>
      <c r="B2903" s="22">
        <v>11</v>
      </c>
    </row>
    <row r="2904" spans="1:2" x14ac:dyDescent="0.25">
      <c r="A2904" s="23">
        <v>32489</v>
      </c>
      <c r="B2904" s="22">
        <v>14.4</v>
      </c>
    </row>
    <row r="2905" spans="1:2" x14ac:dyDescent="0.25">
      <c r="A2905" s="23">
        <v>32490</v>
      </c>
      <c r="B2905" s="22">
        <v>15.7</v>
      </c>
    </row>
    <row r="2906" spans="1:2" x14ac:dyDescent="0.25">
      <c r="A2906" s="23">
        <v>32491</v>
      </c>
      <c r="B2906" s="22">
        <v>19.7</v>
      </c>
    </row>
    <row r="2907" spans="1:2" x14ac:dyDescent="0.25">
      <c r="A2907" s="23">
        <v>32492</v>
      </c>
      <c r="B2907" s="22">
        <v>20.7</v>
      </c>
    </row>
    <row r="2908" spans="1:2" x14ac:dyDescent="0.25">
      <c r="A2908" s="23">
        <v>32493</v>
      </c>
      <c r="B2908" s="22">
        <v>23.9</v>
      </c>
    </row>
    <row r="2909" spans="1:2" x14ac:dyDescent="0.25">
      <c r="A2909" s="23">
        <v>32494</v>
      </c>
      <c r="B2909" s="22">
        <v>16.600000000000001</v>
      </c>
    </row>
    <row r="2910" spans="1:2" x14ac:dyDescent="0.25">
      <c r="A2910" s="23">
        <v>32495</v>
      </c>
      <c r="B2910" s="22">
        <v>17.5</v>
      </c>
    </row>
    <row r="2911" spans="1:2" x14ac:dyDescent="0.25">
      <c r="A2911" s="23">
        <v>32496</v>
      </c>
      <c r="B2911" s="22">
        <v>14.9</v>
      </c>
    </row>
    <row r="2912" spans="1:2" x14ac:dyDescent="0.25">
      <c r="A2912" s="23">
        <v>32497</v>
      </c>
      <c r="B2912" s="22">
        <v>13.6</v>
      </c>
    </row>
    <row r="2913" spans="1:2" x14ac:dyDescent="0.25">
      <c r="A2913" s="23">
        <v>32498</v>
      </c>
      <c r="B2913" s="22">
        <v>11.9</v>
      </c>
    </row>
    <row r="2914" spans="1:2" x14ac:dyDescent="0.25">
      <c r="A2914" s="23">
        <v>32499</v>
      </c>
      <c r="B2914" s="22">
        <v>15.2</v>
      </c>
    </row>
    <row r="2915" spans="1:2" x14ac:dyDescent="0.25">
      <c r="A2915" s="23">
        <v>32500</v>
      </c>
      <c r="B2915" s="22">
        <v>17.3</v>
      </c>
    </row>
    <row r="2916" spans="1:2" x14ac:dyDescent="0.25">
      <c r="A2916" s="23">
        <v>32501</v>
      </c>
      <c r="B2916" s="22">
        <v>19.8</v>
      </c>
    </row>
    <row r="2917" spans="1:2" x14ac:dyDescent="0.25">
      <c r="A2917" s="23">
        <v>32502</v>
      </c>
      <c r="B2917" s="22">
        <v>15.8</v>
      </c>
    </row>
    <row r="2918" spans="1:2" x14ac:dyDescent="0.25">
      <c r="A2918" s="23">
        <v>32503</v>
      </c>
      <c r="B2918" s="22">
        <v>9.5</v>
      </c>
    </row>
    <row r="2919" spans="1:2" x14ac:dyDescent="0.25">
      <c r="A2919" s="23">
        <v>32504</v>
      </c>
      <c r="B2919" s="22">
        <v>12.9</v>
      </c>
    </row>
    <row r="2920" spans="1:2" x14ac:dyDescent="0.25">
      <c r="A2920" s="23">
        <v>32505</v>
      </c>
      <c r="B2920" s="22">
        <v>12.9</v>
      </c>
    </row>
    <row r="2921" spans="1:2" x14ac:dyDescent="0.25">
      <c r="A2921" s="23">
        <v>32506</v>
      </c>
      <c r="B2921" s="22">
        <v>14.8</v>
      </c>
    </row>
    <row r="2922" spans="1:2" x14ac:dyDescent="0.25">
      <c r="A2922" s="23">
        <v>32507</v>
      </c>
      <c r="B2922" s="22">
        <v>14.1</v>
      </c>
    </row>
    <row r="2923" spans="1:2" x14ac:dyDescent="0.25">
      <c r="A2923" s="23">
        <v>32508</v>
      </c>
      <c r="B2923" s="22">
        <v>14.2</v>
      </c>
    </row>
    <row r="2924" spans="1:2" x14ac:dyDescent="0.25">
      <c r="A2924" s="23">
        <v>32509</v>
      </c>
      <c r="B2924" s="22">
        <v>14.3</v>
      </c>
    </row>
    <row r="2925" spans="1:2" x14ac:dyDescent="0.25">
      <c r="A2925" s="23">
        <v>32510</v>
      </c>
      <c r="B2925" s="22">
        <v>17.399999999999999</v>
      </c>
    </row>
    <row r="2926" spans="1:2" x14ac:dyDescent="0.25">
      <c r="A2926" s="23">
        <v>32511</v>
      </c>
      <c r="B2926" s="22">
        <v>18.5</v>
      </c>
    </row>
    <row r="2927" spans="1:2" x14ac:dyDescent="0.25">
      <c r="A2927" s="23">
        <v>32512</v>
      </c>
      <c r="B2927" s="22">
        <v>16.8</v>
      </c>
    </row>
    <row r="2928" spans="1:2" x14ac:dyDescent="0.25">
      <c r="A2928" s="23">
        <v>32513</v>
      </c>
      <c r="B2928" s="22">
        <v>11.5</v>
      </c>
    </row>
    <row r="2929" spans="1:2" x14ac:dyDescent="0.25">
      <c r="A2929" s="23">
        <v>32514</v>
      </c>
      <c r="B2929" s="22">
        <v>9.5</v>
      </c>
    </row>
    <row r="2930" spans="1:2" x14ac:dyDescent="0.25">
      <c r="A2930" s="23">
        <v>32515</v>
      </c>
      <c r="B2930" s="22">
        <v>12.2</v>
      </c>
    </row>
    <row r="2931" spans="1:2" x14ac:dyDescent="0.25">
      <c r="A2931" s="23">
        <v>32516</v>
      </c>
      <c r="B2931" s="22">
        <v>15.7</v>
      </c>
    </row>
    <row r="2932" spans="1:2" x14ac:dyDescent="0.25">
      <c r="A2932" s="23">
        <v>32517</v>
      </c>
      <c r="B2932" s="22">
        <v>16.3</v>
      </c>
    </row>
    <row r="2933" spans="1:2" x14ac:dyDescent="0.25">
      <c r="A2933" s="23">
        <v>32518</v>
      </c>
      <c r="B2933" s="22">
        <v>13.6</v>
      </c>
    </row>
    <row r="2934" spans="1:2" x14ac:dyDescent="0.25">
      <c r="A2934" s="23">
        <v>32519</v>
      </c>
      <c r="B2934" s="22">
        <v>12.6</v>
      </c>
    </row>
    <row r="2935" spans="1:2" x14ac:dyDescent="0.25">
      <c r="A2935" s="23">
        <v>32520</v>
      </c>
      <c r="B2935" s="22">
        <v>13.8</v>
      </c>
    </row>
    <row r="2936" spans="1:2" x14ac:dyDescent="0.25">
      <c r="A2936" s="23">
        <v>32521</v>
      </c>
      <c r="B2936" s="22">
        <v>12.1</v>
      </c>
    </row>
    <row r="2937" spans="1:2" x14ac:dyDescent="0.25">
      <c r="A2937" s="23">
        <v>32522</v>
      </c>
      <c r="B2937" s="22">
        <v>13.4</v>
      </c>
    </row>
    <row r="2938" spans="1:2" x14ac:dyDescent="0.25">
      <c r="A2938" s="23">
        <v>32523</v>
      </c>
      <c r="B2938" s="22">
        <v>17.3</v>
      </c>
    </row>
    <row r="2939" spans="1:2" x14ac:dyDescent="0.25">
      <c r="A2939" s="23">
        <v>32524</v>
      </c>
      <c r="B2939" s="22">
        <v>19.399999999999999</v>
      </c>
    </row>
    <row r="2940" spans="1:2" x14ac:dyDescent="0.25">
      <c r="A2940" s="23">
        <v>32525</v>
      </c>
      <c r="B2940" s="22">
        <v>16.600000000000001</v>
      </c>
    </row>
    <row r="2941" spans="1:2" x14ac:dyDescent="0.25">
      <c r="A2941" s="23">
        <v>32526</v>
      </c>
      <c r="B2941" s="22">
        <v>13.9</v>
      </c>
    </row>
    <row r="2942" spans="1:2" x14ac:dyDescent="0.25">
      <c r="A2942" s="23">
        <v>32527</v>
      </c>
      <c r="B2942" s="22">
        <v>13.1</v>
      </c>
    </row>
    <row r="2943" spans="1:2" x14ac:dyDescent="0.25">
      <c r="A2943" s="23">
        <v>32528</v>
      </c>
      <c r="B2943" s="22">
        <v>16</v>
      </c>
    </row>
    <row r="2944" spans="1:2" x14ac:dyDescent="0.25">
      <c r="A2944" s="23">
        <v>32529</v>
      </c>
      <c r="B2944" s="22">
        <v>14.5</v>
      </c>
    </row>
    <row r="2945" spans="1:2" x14ac:dyDescent="0.25">
      <c r="A2945" s="23">
        <v>32530</v>
      </c>
      <c r="B2945" s="22">
        <v>15</v>
      </c>
    </row>
    <row r="2946" spans="1:2" x14ac:dyDescent="0.25">
      <c r="A2946" s="23">
        <v>32531</v>
      </c>
      <c r="B2946" s="22">
        <v>12.6</v>
      </c>
    </row>
    <row r="2947" spans="1:2" x14ac:dyDescent="0.25">
      <c r="A2947" s="23">
        <v>32532</v>
      </c>
      <c r="B2947" s="22">
        <v>12.5</v>
      </c>
    </row>
    <row r="2948" spans="1:2" x14ac:dyDescent="0.25">
      <c r="A2948" s="23">
        <v>32533</v>
      </c>
      <c r="B2948" s="22">
        <v>15.2</v>
      </c>
    </row>
    <row r="2949" spans="1:2" x14ac:dyDescent="0.25">
      <c r="A2949" s="23">
        <v>32534</v>
      </c>
      <c r="B2949" s="22">
        <v>16.2</v>
      </c>
    </row>
    <row r="2950" spans="1:2" x14ac:dyDescent="0.25">
      <c r="A2950" s="23">
        <v>32535</v>
      </c>
      <c r="B2950" s="22">
        <v>16.5</v>
      </c>
    </row>
    <row r="2951" spans="1:2" x14ac:dyDescent="0.25">
      <c r="A2951" s="23">
        <v>32536</v>
      </c>
      <c r="B2951" s="22">
        <v>20.100000000000001</v>
      </c>
    </row>
    <row r="2952" spans="1:2" x14ac:dyDescent="0.25">
      <c r="A2952" s="23">
        <v>32537</v>
      </c>
      <c r="B2952" s="22">
        <v>20.6</v>
      </c>
    </row>
    <row r="2953" spans="1:2" x14ac:dyDescent="0.25">
      <c r="A2953" s="23">
        <v>32538</v>
      </c>
      <c r="B2953" s="22">
        <v>16.899999999999999</v>
      </c>
    </row>
    <row r="2954" spans="1:2" x14ac:dyDescent="0.25">
      <c r="A2954" s="23">
        <v>32539</v>
      </c>
      <c r="B2954" s="22">
        <v>16.5</v>
      </c>
    </row>
    <row r="2955" spans="1:2" x14ac:dyDescent="0.25">
      <c r="A2955" s="23">
        <v>32540</v>
      </c>
      <c r="B2955" s="22">
        <v>16.100000000000001</v>
      </c>
    </row>
    <row r="2956" spans="1:2" x14ac:dyDescent="0.25">
      <c r="A2956" s="23">
        <v>32541</v>
      </c>
      <c r="B2956" s="22">
        <v>14.4</v>
      </c>
    </row>
    <row r="2957" spans="1:2" x14ac:dyDescent="0.25">
      <c r="A2957" s="23">
        <v>32542</v>
      </c>
      <c r="B2957" s="22">
        <v>16.3</v>
      </c>
    </row>
    <row r="2958" spans="1:2" x14ac:dyDescent="0.25">
      <c r="A2958" s="23">
        <v>32543</v>
      </c>
      <c r="B2958" s="22">
        <v>15.7</v>
      </c>
    </row>
    <row r="2959" spans="1:2" x14ac:dyDescent="0.25">
      <c r="A2959" s="23">
        <v>32544</v>
      </c>
      <c r="B2959" s="22">
        <v>14.2</v>
      </c>
    </row>
    <row r="2960" spans="1:2" x14ac:dyDescent="0.25">
      <c r="A2960" s="23">
        <v>32545</v>
      </c>
      <c r="B2960" s="22">
        <v>13.2</v>
      </c>
    </row>
    <row r="2961" spans="1:2" x14ac:dyDescent="0.25">
      <c r="A2961" s="23">
        <v>32546</v>
      </c>
      <c r="B2961" s="22">
        <v>16.8</v>
      </c>
    </row>
    <row r="2962" spans="1:2" x14ac:dyDescent="0.25">
      <c r="A2962" s="23">
        <v>32547</v>
      </c>
      <c r="B2962" s="22">
        <v>18.5</v>
      </c>
    </row>
    <row r="2963" spans="1:2" x14ac:dyDescent="0.25">
      <c r="A2963" s="23">
        <v>32548</v>
      </c>
      <c r="B2963" s="22">
        <v>16.7</v>
      </c>
    </row>
    <row r="2964" spans="1:2" x14ac:dyDescent="0.25">
      <c r="A2964" s="23">
        <v>32549</v>
      </c>
      <c r="B2964" s="22">
        <v>15.3</v>
      </c>
    </row>
    <row r="2965" spans="1:2" x14ac:dyDescent="0.25">
      <c r="A2965" s="23">
        <v>32550</v>
      </c>
      <c r="B2965" s="22">
        <v>15.9</v>
      </c>
    </row>
    <row r="2966" spans="1:2" x14ac:dyDescent="0.25">
      <c r="A2966" s="23">
        <v>32551</v>
      </c>
      <c r="B2966" s="22">
        <v>15.2</v>
      </c>
    </row>
    <row r="2967" spans="1:2" x14ac:dyDescent="0.25">
      <c r="A2967" s="23">
        <v>32552</v>
      </c>
      <c r="B2967" s="22">
        <v>17.5</v>
      </c>
    </row>
    <row r="2968" spans="1:2" x14ac:dyDescent="0.25">
      <c r="A2968" s="23">
        <v>32553</v>
      </c>
      <c r="B2968" s="22">
        <v>18.3</v>
      </c>
    </row>
    <row r="2969" spans="1:2" x14ac:dyDescent="0.25">
      <c r="A2969" s="23">
        <v>32554</v>
      </c>
      <c r="B2969" s="22">
        <v>19.399999999999999</v>
      </c>
    </row>
    <row r="2970" spans="1:2" x14ac:dyDescent="0.25">
      <c r="A2970" s="23">
        <v>32555</v>
      </c>
      <c r="B2970" s="22">
        <v>19.399999999999999</v>
      </c>
    </row>
    <row r="2971" spans="1:2" x14ac:dyDescent="0.25">
      <c r="A2971" s="23">
        <v>32556</v>
      </c>
      <c r="B2971" s="22">
        <v>19.5</v>
      </c>
    </row>
    <row r="2972" spans="1:2" x14ac:dyDescent="0.25">
      <c r="A2972" s="23">
        <v>32557</v>
      </c>
      <c r="B2972" s="22">
        <v>20.5</v>
      </c>
    </row>
    <row r="2973" spans="1:2" x14ac:dyDescent="0.25">
      <c r="A2973" s="23">
        <v>32558</v>
      </c>
      <c r="B2973" s="22">
        <v>15.7</v>
      </c>
    </row>
    <row r="2974" spans="1:2" x14ac:dyDescent="0.25">
      <c r="A2974" s="23">
        <v>32559</v>
      </c>
      <c r="B2974" s="22">
        <v>15</v>
      </c>
    </row>
    <row r="2975" spans="1:2" x14ac:dyDescent="0.25">
      <c r="A2975" s="23">
        <v>32560</v>
      </c>
      <c r="B2975" s="22">
        <v>16.100000000000001</v>
      </c>
    </row>
    <row r="2976" spans="1:2" x14ac:dyDescent="0.25">
      <c r="A2976" s="23">
        <v>32561</v>
      </c>
      <c r="B2976" s="22">
        <v>14.3</v>
      </c>
    </row>
    <row r="2977" spans="1:2" x14ac:dyDescent="0.25">
      <c r="A2977" s="23">
        <v>32562</v>
      </c>
      <c r="B2977" s="22">
        <v>13</v>
      </c>
    </row>
    <row r="2978" spans="1:2" x14ac:dyDescent="0.25">
      <c r="A2978" s="23">
        <v>32563</v>
      </c>
      <c r="B2978" s="22">
        <v>16.2</v>
      </c>
    </row>
    <row r="2979" spans="1:2" x14ac:dyDescent="0.25">
      <c r="A2979" s="23">
        <v>32564</v>
      </c>
      <c r="B2979" s="22">
        <v>17.7</v>
      </c>
    </row>
    <row r="2980" spans="1:2" x14ac:dyDescent="0.25">
      <c r="A2980" s="23">
        <v>32565</v>
      </c>
      <c r="B2980" s="22">
        <v>13.2</v>
      </c>
    </row>
    <row r="2981" spans="1:2" x14ac:dyDescent="0.25">
      <c r="A2981" s="23">
        <v>32566</v>
      </c>
      <c r="B2981" s="22">
        <v>15.8</v>
      </c>
    </row>
    <row r="2982" spans="1:2" x14ac:dyDescent="0.25">
      <c r="A2982" s="23">
        <v>32567</v>
      </c>
      <c r="B2982" s="22">
        <v>18.5</v>
      </c>
    </row>
    <row r="2983" spans="1:2" x14ac:dyDescent="0.25">
      <c r="A2983" s="23">
        <v>32568</v>
      </c>
      <c r="B2983" s="22">
        <v>20.399999999999999</v>
      </c>
    </row>
    <row r="2984" spans="1:2" x14ac:dyDescent="0.25">
      <c r="A2984" s="23">
        <v>32569</v>
      </c>
      <c r="B2984" s="22">
        <v>22</v>
      </c>
    </row>
    <row r="2985" spans="1:2" x14ac:dyDescent="0.25">
      <c r="A2985" s="23">
        <v>32570</v>
      </c>
      <c r="B2985" s="22">
        <v>19.7</v>
      </c>
    </row>
    <row r="2986" spans="1:2" x14ac:dyDescent="0.25">
      <c r="A2986" s="23">
        <v>32571</v>
      </c>
      <c r="B2986" s="22">
        <v>19.600000000000001</v>
      </c>
    </row>
    <row r="2987" spans="1:2" x14ac:dyDescent="0.25">
      <c r="A2987" s="23">
        <v>32572</v>
      </c>
      <c r="B2987" s="22">
        <v>20.3</v>
      </c>
    </row>
    <row r="2988" spans="1:2" x14ac:dyDescent="0.25">
      <c r="A2988" s="23">
        <v>32573</v>
      </c>
      <c r="B2988" s="22">
        <v>18.3</v>
      </c>
    </row>
    <row r="2989" spans="1:2" x14ac:dyDescent="0.25">
      <c r="A2989" s="23">
        <v>32574</v>
      </c>
      <c r="B2989" s="22">
        <v>18.899999999999999</v>
      </c>
    </row>
    <row r="2990" spans="1:2" x14ac:dyDescent="0.25">
      <c r="A2990" s="23">
        <v>32575</v>
      </c>
      <c r="B2990" s="22">
        <v>20.3</v>
      </c>
    </row>
    <row r="2991" spans="1:2" x14ac:dyDescent="0.25">
      <c r="A2991" s="23">
        <v>32576</v>
      </c>
      <c r="B2991" s="22">
        <v>21.4</v>
      </c>
    </row>
    <row r="2992" spans="1:2" x14ac:dyDescent="0.25">
      <c r="A2992" s="23">
        <v>32577</v>
      </c>
      <c r="B2992" s="22">
        <v>18.3</v>
      </c>
    </row>
    <row r="2993" spans="1:2" x14ac:dyDescent="0.25">
      <c r="A2993" s="23">
        <v>32578</v>
      </c>
      <c r="B2993" s="22">
        <v>17.8</v>
      </c>
    </row>
    <row r="2994" spans="1:2" x14ac:dyDescent="0.25">
      <c r="A2994" s="23">
        <v>32579</v>
      </c>
      <c r="B2994" s="22">
        <v>17.7</v>
      </c>
    </row>
    <row r="2995" spans="1:2" x14ac:dyDescent="0.25">
      <c r="A2995" s="23">
        <v>32580</v>
      </c>
      <c r="B2995" s="22">
        <v>12.8</v>
      </c>
    </row>
    <row r="2996" spans="1:2" x14ac:dyDescent="0.25">
      <c r="A2996" s="23">
        <v>32581</v>
      </c>
      <c r="B2996" s="22">
        <v>15.1</v>
      </c>
    </row>
    <row r="2997" spans="1:2" x14ac:dyDescent="0.25">
      <c r="A2997" s="23">
        <v>32582</v>
      </c>
      <c r="B2997" s="22">
        <v>15</v>
      </c>
    </row>
    <row r="2998" spans="1:2" x14ac:dyDescent="0.25">
      <c r="A2998" s="23">
        <v>32583</v>
      </c>
      <c r="B2998" s="22">
        <v>14.8</v>
      </c>
    </row>
    <row r="2999" spans="1:2" x14ac:dyDescent="0.25">
      <c r="A2999" s="23">
        <v>32584</v>
      </c>
      <c r="B2999" s="22">
        <v>12</v>
      </c>
    </row>
    <row r="3000" spans="1:2" x14ac:dyDescent="0.25">
      <c r="A3000" s="23">
        <v>32585</v>
      </c>
      <c r="B3000" s="22">
        <v>12.5</v>
      </c>
    </row>
    <row r="3001" spans="1:2" x14ac:dyDescent="0.25">
      <c r="A3001" s="23">
        <v>32586</v>
      </c>
      <c r="B3001" s="22">
        <v>15</v>
      </c>
    </row>
    <row r="3002" spans="1:2" x14ac:dyDescent="0.25">
      <c r="A3002" s="23">
        <v>32587</v>
      </c>
      <c r="B3002" s="22">
        <v>17.100000000000001</v>
      </c>
    </row>
    <row r="3003" spans="1:2" x14ac:dyDescent="0.25">
      <c r="A3003" s="23">
        <v>32588</v>
      </c>
      <c r="B3003" s="22">
        <v>17.3</v>
      </c>
    </row>
    <row r="3004" spans="1:2" x14ac:dyDescent="0.25">
      <c r="A3004" s="23">
        <v>32589</v>
      </c>
      <c r="B3004" s="22">
        <v>16.899999999999999</v>
      </c>
    </row>
    <row r="3005" spans="1:2" x14ac:dyDescent="0.25">
      <c r="A3005" s="23">
        <v>32590</v>
      </c>
      <c r="B3005" s="22">
        <v>16.5</v>
      </c>
    </row>
    <row r="3006" spans="1:2" x14ac:dyDescent="0.25">
      <c r="A3006" s="23">
        <v>32591</v>
      </c>
      <c r="B3006" s="22">
        <v>13.6</v>
      </c>
    </row>
    <row r="3007" spans="1:2" x14ac:dyDescent="0.25">
      <c r="A3007" s="23">
        <v>32592</v>
      </c>
      <c r="B3007" s="22">
        <v>13.2</v>
      </c>
    </row>
    <row r="3008" spans="1:2" x14ac:dyDescent="0.25">
      <c r="A3008" s="23">
        <v>32593</v>
      </c>
      <c r="B3008" s="22">
        <v>9.4</v>
      </c>
    </row>
    <row r="3009" spans="1:2" x14ac:dyDescent="0.25">
      <c r="A3009" s="23">
        <v>32594</v>
      </c>
      <c r="B3009" s="22">
        <v>9.5</v>
      </c>
    </row>
    <row r="3010" spans="1:2" x14ac:dyDescent="0.25">
      <c r="A3010" s="23">
        <v>32595</v>
      </c>
      <c r="B3010" s="22">
        <v>11.8</v>
      </c>
    </row>
    <row r="3011" spans="1:2" x14ac:dyDescent="0.25">
      <c r="A3011" s="23">
        <v>32596</v>
      </c>
      <c r="B3011" s="22">
        <v>10.4</v>
      </c>
    </row>
    <row r="3012" spans="1:2" x14ac:dyDescent="0.25">
      <c r="A3012" s="23">
        <v>32597</v>
      </c>
      <c r="B3012" s="22">
        <v>9.6999999999999993</v>
      </c>
    </row>
    <row r="3013" spans="1:2" x14ac:dyDescent="0.25">
      <c r="A3013" s="23">
        <v>32598</v>
      </c>
      <c r="B3013" s="22">
        <v>12.6</v>
      </c>
    </row>
    <row r="3014" spans="1:2" x14ac:dyDescent="0.25">
      <c r="A3014" s="23">
        <v>32599</v>
      </c>
      <c r="B3014" s="22">
        <v>13.3</v>
      </c>
    </row>
    <row r="3015" spans="1:2" x14ac:dyDescent="0.25">
      <c r="A3015" s="23">
        <v>32600</v>
      </c>
      <c r="B3015" s="22">
        <v>15.1</v>
      </c>
    </row>
    <row r="3016" spans="1:2" x14ac:dyDescent="0.25">
      <c r="A3016" s="23">
        <v>32601</v>
      </c>
      <c r="B3016" s="22">
        <v>14.2</v>
      </c>
    </row>
    <row r="3017" spans="1:2" x14ac:dyDescent="0.25">
      <c r="A3017" s="23">
        <v>32602</v>
      </c>
      <c r="B3017" s="22">
        <v>14.2</v>
      </c>
    </row>
    <row r="3018" spans="1:2" x14ac:dyDescent="0.25">
      <c r="A3018" s="23">
        <v>32603</v>
      </c>
      <c r="B3018" s="22">
        <v>19.2</v>
      </c>
    </row>
    <row r="3019" spans="1:2" x14ac:dyDescent="0.25">
      <c r="A3019" s="23">
        <v>32604</v>
      </c>
      <c r="B3019" s="22">
        <v>12.6</v>
      </c>
    </row>
    <row r="3020" spans="1:2" x14ac:dyDescent="0.25">
      <c r="A3020" s="23">
        <v>32605</v>
      </c>
      <c r="B3020" s="22">
        <v>14.2</v>
      </c>
    </row>
    <row r="3021" spans="1:2" x14ac:dyDescent="0.25">
      <c r="A3021" s="23">
        <v>32606</v>
      </c>
      <c r="B3021" s="22">
        <v>11.9</v>
      </c>
    </row>
    <row r="3022" spans="1:2" x14ac:dyDescent="0.25">
      <c r="A3022" s="23">
        <v>32607</v>
      </c>
      <c r="B3022" s="22">
        <v>13.9</v>
      </c>
    </row>
    <row r="3023" spans="1:2" x14ac:dyDescent="0.25">
      <c r="A3023" s="23">
        <v>32608</v>
      </c>
      <c r="B3023" s="22">
        <v>13.5</v>
      </c>
    </row>
    <row r="3024" spans="1:2" x14ac:dyDescent="0.25">
      <c r="A3024" s="23">
        <v>32609</v>
      </c>
      <c r="B3024" s="22">
        <v>15.3</v>
      </c>
    </row>
    <row r="3025" spans="1:2" x14ac:dyDescent="0.25">
      <c r="A3025" s="23">
        <v>32610</v>
      </c>
      <c r="B3025" s="22">
        <v>13.9</v>
      </c>
    </row>
    <row r="3026" spans="1:2" x14ac:dyDescent="0.25">
      <c r="A3026" s="23">
        <v>32611</v>
      </c>
      <c r="B3026" s="22">
        <v>14</v>
      </c>
    </row>
    <row r="3027" spans="1:2" x14ac:dyDescent="0.25">
      <c r="A3027" s="23">
        <v>32612</v>
      </c>
      <c r="B3027" s="22">
        <v>12.9</v>
      </c>
    </row>
    <row r="3028" spans="1:2" x14ac:dyDescent="0.25">
      <c r="A3028" s="23">
        <v>32613</v>
      </c>
      <c r="B3028" s="22">
        <v>8.5</v>
      </c>
    </row>
    <row r="3029" spans="1:2" x14ac:dyDescent="0.25">
      <c r="A3029" s="23">
        <v>32614</v>
      </c>
      <c r="B3029" s="22">
        <v>11.4</v>
      </c>
    </row>
    <row r="3030" spans="1:2" x14ac:dyDescent="0.25">
      <c r="A3030" s="23">
        <v>32615</v>
      </c>
      <c r="B3030" s="22">
        <v>10.9</v>
      </c>
    </row>
    <row r="3031" spans="1:2" x14ac:dyDescent="0.25">
      <c r="A3031" s="23">
        <v>32616</v>
      </c>
      <c r="B3031" s="22">
        <v>12</v>
      </c>
    </row>
    <row r="3032" spans="1:2" x14ac:dyDescent="0.25">
      <c r="A3032" s="23">
        <v>32617</v>
      </c>
      <c r="B3032" s="22">
        <v>8.6</v>
      </c>
    </row>
    <row r="3033" spans="1:2" x14ac:dyDescent="0.25">
      <c r="A3033" s="23">
        <v>32618</v>
      </c>
      <c r="B3033" s="22">
        <v>9</v>
      </c>
    </row>
    <row r="3034" spans="1:2" x14ac:dyDescent="0.25">
      <c r="A3034" s="23">
        <v>32619</v>
      </c>
      <c r="B3034" s="22">
        <v>9.6</v>
      </c>
    </row>
    <row r="3035" spans="1:2" x14ac:dyDescent="0.25">
      <c r="A3035" s="23">
        <v>32620</v>
      </c>
      <c r="B3035" s="22">
        <v>10.199999999999999</v>
      </c>
    </row>
    <row r="3036" spans="1:2" x14ac:dyDescent="0.25">
      <c r="A3036" s="23">
        <v>32621</v>
      </c>
      <c r="B3036" s="22">
        <v>9.8000000000000007</v>
      </c>
    </row>
    <row r="3037" spans="1:2" x14ac:dyDescent="0.25">
      <c r="A3037" s="23">
        <v>32622</v>
      </c>
      <c r="B3037" s="22">
        <v>8.3000000000000007</v>
      </c>
    </row>
    <row r="3038" spans="1:2" x14ac:dyDescent="0.25">
      <c r="A3038" s="23">
        <v>32623</v>
      </c>
      <c r="B3038" s="22">
        <v>11</v>
      </c>
    </row>
    <row r="3039" spans="1:2" x14ac:dyDescent="0.25">
      <c r="A3039" s="23">
        <v>32624</v>
      </c>
      <c r="B3039" s="22">
        <v>11.9</v>
      </c>
    </row>
    <row r="3040" spans="1:2" x14ac:dyDescent="0.25">
      <c r="A3040" s="23">
        <v>32625</v>
      </c>
      <c r="B3040" s="22">
        <v>14</v>
      </c>
    </row>
    <row r="3041" spans="1:2" x14ac:dyDescent="0.25">
      <c r="A3041" s="23">
        <v>32626</v>
      </c>
      <c r="B3041" s="22">
        <v>15.8</v>
      </c>
    </row>
    <row r="3042" spans="1:2" x14ac:dyDescent="0.25">
      <c r="A3042" s="23">
        <v>32627</v>
      </c>
      <c r="B3042" s="22">
        <v>14.5</v>
      </c>
    </row>
    <row r="3043" spans="1:2" x14ac:dyDescent="0.25">
      <c r="A3043" s="23">
        <v>32628</v>
      </c>
      <c r="B3043" s="22">
        <v>13.2</v>
      </c>
    </row>
    <row r="3044" spans="1:2" x14ac:dyDescent="0.25">
      <c r="A3044" s="23">
        <v>32629</v>
      </c>
      <c r="B3044" s="22">
        <v>14.2</v>
      </c>
    </row>
    <row r="3045" spans="1:2" x14ac:dyDescent="0.25">
      <c r="A3045" s="23">
        <v>32630</v>
      </c>
      <c r="B3045" s="22">
        <v>14.6</v>
      </c>
    </row>
    <row r="3046" spans="1:2" x14ac:dyDescent="0.25">
      <c r="A3046" s="23">
        <v>32631</v>
      </c>
      <c r="B3046" s="22">
        <v>11.8</v>
      </c>
    </row>
    <row r="3047" spans="1:2" x14ac:dyDescent="0.25">
      <c r="A3047" s="23">
        <v>32632</v>
      </c>
      <c r="B3047" s="22">
        <v>14.4</v>
      </c>
    </row>
    <row r="3048" spans="1:2" x14ac:dyDescent="0.25">
      <c r="A3048" s="23">
        <v>32633</v>
      </c>
      <c r="B3048" s="22">
        <v>10.4</v>
      </c>
    </row>
    <row r="3049" spans="1:2" x14ac:dyDescent="0.25">
      <c r="A3049" s="23">
        <v>32634</v>
      </c>
      <c r="B3049" s="22">
        <v>10.3</v>
      </c>
    </row>
    <row r="3050" spans="1:2" x14ac:dyDescent="0.25">
      <c r="A3050" s="23">
        <v>32635</v>
      </c>
      <c r="B3050" s="22">
        <v>10.8</v>
      </c>
    </row>
    <row r="3051" spans="1:2" x14ac:dyDescent="0.25">
      <c r="A3051" s="23">
        <v>32636</v>
      </c>
      <c r="B3051" s="22">
        <v>10.5</v>
      </c>
    </row>
    <row r="3052" spans="1:2" x14ac:dyDescent="0.25">
      <c r="A3052" s="23">
        <v>32637</v>
      </c>
      <c r="B3052" s="22">
        <v>9.5</v>
      </c>
    </row>
    <row r="3053" spans="1:2" x14ac:dyDescent="0.25">
      <c r="A3053" s="23">
        <v>32638</v>
      </c>
      <c r="B3053" s="22">
        <v>12.5</v>
      </c>
    </row>
    <row r="3054" spans="1:2" x14ac:dyDescent="0.25">
      <c r="A3054" s="23">
        <v>32639</v>
      </c>
      <c r="B3054" s="22">
        <v>13.7</v>
      </c>
    </row>
    <row r="3055" spans="1:2" x14ac:dyDescent="0.25">
      <c r="A3055" s="23">
        <v>32640</v>
      </c>
      <c r="B3055" s="22">
        <v>12.7</v>
      </c>
    </row>
    <row r="3056" spans="1:2" x14ac:dyDescent="0.25">
      <c r="A3056" s="23">
        <v>32641</v>
      </c>
      <c r="B3056" s="22">
        <v>11.9</v>
      </c>
    </row>
    <row r="3057" spans="1:2" x14ac:dyDescent="0.25">
      <c r="A3057" s="23">
        <v>32642</v>
      </c>
      <c r="B3057" s="22">
        <v>11.4</v>
      </c>
    </row>
    <row r="3058" spans="1:2" x14ac:dyDescent="0.25">
      <c r="A3058" s="23">
        <v>32643</v>
      </c>
      <c r="B3058" s="22">
        <v>9.6999999999999993</v>
      </c>
    </row>
    <row r="3059" spans="1:2" x14ac:dyDescent="0.25">
      <c r="A3059" s="23">
        <v>32644</v>
      </c>
      <c r="B3059" s="22">
        <v>8.3000000000000007</v>
      </c>
    </row>
    <row r="3060" spans="1:2" x14ac:dyDescent="0.25">
      <c r="A3060" s="23">
        <v>32645</v>
      </c>
      <c r="B3060" s="22">
        <v>8.1</v>
      </c>
    </row>
    <row r="3061" spans="1:2" x14ac:dyDescent="0.25">
      <c r="A3061" s="23">
        <v>32646</v>
      </c>
      <c r="B3061" s="22">
        <v>11.7</v>
      </c>
    </row>
    <row r="3062" spans="1:2" x14ac:dyDescent="0.25">
      <c r="A3062" s="23">
        <v>32647</v>
      </c>
      <c r="B3062" s="22">
        <v>11.6</v>
      </c>
    </row>
    <row r="3063" spans="1:2" x14ac:dyDescent="0.25">
      <c r="A3063" s="23">
        <v>32648</v>
      </c>
      <c r="B3063" s="22">
        <v>7.4</v>
      </c>
    </row>
    <row r="3064" spans="1:2" x14ac:dyDescent="0.25">
      <c r="A3064" s="23">
        <v>32649</v>
      </c>
      <c r="B3064" s="22">
        <v>5.2</v>
      </c>
    </row>
    <row r="3065" spans="1:2" x14ac:dyDescent="0.25">
      <c r="A3065" s="23">
        <v>32650</v>
      </c>
      <c r="B3065" s="22">
        <v>11</v>
      </c>
    </row>
    <row r="3066" spans="1:2" x14ac:dyDescent="0.25">
      <c r="A3066" s="23">
        <v>32651</v>
      </c>
      <c r="B3066" s="22">
        <v>9.5</v>
      </c>
    </row>
    <row r="3067" spans="1:2" x14ac:dyDescent="0.25">
      <c r="A3067" s="23">
        <v>32652</v>
      </c>
      <c r="B3067" s="22">
        <v>9.1999999999999993</v>
      </c>
    </row>
    <row r="3068" spans="1:2" x14ac:dyDescent="0.25">
      <c r="A3068" s="23">
        <v>32653</v>
      </c>
      <c r="B3068" s="22">
        <v>10.7</v>
      </c>
    </row>
    <row r="3069" spans="1:2" x14ac:dyDescent="0.25">
      <c r="A3069" s="23">
        <v>32654</v>
      </c>
      <c r="B3069" s="22">
        <v>9</v>
      </c>
    </row>
    <row r="3070" spans="1:2" x14ac:dyDescent="0.25">
      <c r="A3070" s="23">
        <v>32655</v>
      </c>
      <c r="B3070" s="22">
        <v>10.199999999999999</v>
      </c>
    </row>
    <row r="3071" spans="1:2" x14ac:dyDescent="0.25">
      <c r="A3071" s="23">
        <v>32656</v>
      </c>
      <c r="B3071" s="22">
        <v>10.3</v>
      </c>
    </row>
    <row r="3072" spans="1:2" x14ac:dyDescent="0.25">
      <c r="A3072" s="23">
        <v>32657</v>
      </c>
      <c r="B3072" s="22">
        <v>12.1</v>
      </c>
    </row>
    <row r="3073" spans="1:2" x14ac:dyDescent="0.25">
      <c r="A3073" s="23">
        <v>32658</v>
      </c>
      <c r="B3073" s="22">
        <v>13.2</v>
      </c>
    </row>
    <row r="3074" spans="1:2" x14ac:dyDescent="0.25">
      <c r="A3074" s="23">
        <v>32659</v>
      </c>
      <c r="B3074" s="22">
        <v>6.6</v>
      </c>
    </row>
    <row r="3075" spans="1:2" x14ac:dyDescent="0.25">
      <c r="A3075" s="23">
        <v>32660</v>
      </c>
      <c r="B3075" s="22">
        <v>2.2999999999999998</v>
      </c>
    </row>
    <row r="3076" spans="1:2" x14ac:dyDescent="0.25">
      <c r="A3076" s="23">
        <v>32661</v>
      </c>
      <c r="B3076" s="22">
        <v>1.4</v>
      </c>
    </row>
    <row r="3077" spans="1:2" x14ac:dyDescent="0.25">
      <c r="A3077" s="23">
        <v>32662</v>
      </c>
      <c r="B3077" s="22">
        <v>2.1</v>
      </c>
    </row>
    <row r="3078" spans="1:2" x14ac:dyDescent="0.25">
      <c r="A3078" s="23">
        <v>32663</v>
      </c>
      <c r="B3078" s="22">
        <v>6.6</v>
      </c>
    </row>
    <row r="3079" spans="1:2" x14ac:dyDescent="0.25">
      <c r="A3079" s="23">
        <v>32664</v>
      </c>
      <c r="B3079" s="22">
        <v>8.9</v>
      </c>
    </row>
    <row r="3080" spans="1:2" x14ac:dyDescent="0.25">
      <c r="A3080" s="23">
        <v>32665</v>
      </c>
      <c r="B3080" s="22">
        <v>7.8</v>
      </c>
    </row>
    <row r="3081" spans="1:2" x14ac:dyDescent="0.25">
      <c r="A3081" s="23">
        <v>32666</v>
      </c>
      <c r="B3081" s="22">
        <v>9</v>
      </c>
    </row>
    <row r="3082" spans="1:2" x14ac:dyDescent="0.25">
      <c r="A3082" s="23">
        <v>32667</v>
      </c>
      <c r="B3082" s="22">
        <v>10.3</v>
      </c>
    </row>
    <row r="3083" spans="1:2" x14ac:dyDescent="0.25">
      <c r="A3083" s="23">
        <v>32668</v>
      </c>
      <c r="B3083" s="22">
        <v>7.9</v>
      </c>
    </row>
    <row r="3084" spans="1:2" x14ac:dyDescent="0.25">
      <c r="A3084" s="23">
        <v>32669</v>
      </c>
      <c r="B3084" s="22">
        <v>7.2</v>
      </c>
    </row>
    <row r="3085" spans="1:2" x14ac:dyDescent="0.25">
      <c r="A3085" s="23">
        <v>32670</v>
      </c>
      <c r="B3085" s="22">
        <v>8.6</v>
      </c>
    </row>
    <row r="3086" spans="1:2" x14ac:dyDescent="0.25">
      <c r="A3086" s="23">
        <v>32671</v>
      </c>
      <c r="B3086" s="22">
        <v>8.8000000000000007</v>
      </c>
    </row>
    <row r="3087" spans="1:2" x14ac:dyDescent="0.25">
      <c r="A3087" s="23">
        <v>32672</v>
      </c>
      <c r="B3087" s="22">
        <v>6.2</v>
      </c>
    </row>
    <row r="3088" spans="1:2" x14ac:dyDescent="0.25">
      <c r="A3088" s="23">
        <v>32673</v>
      </c>
      <c r="B3088" s="22">
        <v>9.5</v>
      </c>
    </row>
    <row r="3089" spans="1:2" x14ac:dyDescent="0.25">
      <c r="A3089" s="23">
        <v>32674</v>
      </c>
      <c r="B3089" s="22">
        <v>10.199999999999999</v>
      </c>
    </row>
    <row r="3090" spans="1:2" x14ac:dyDescent="0.25">
      <c r="A3090" s="23">
        <v>32675</v>
      </c>
      <c r="B3090" s="22">
        <v>9.6999999999999993</v>
      </c>
    </row>
    <row r="3091" spans="1:2" x14ac:dyDescent="0.25">
      <c r="A3091" s="23">
        <v>32676</v>
      </c>
      <c r="B3091" s="22">
        <v>11.2</v>
      </c>
    </row>
    <row r="3092" spans="1:2" x14ac:dyDescent="0.25">
      <c r="A3092" s="23">
        <v>32677</v>
      </c>
      <c r="B3092" s="22">
        <v>10.199999999999999</v>
      </c>
    </row>
    <row r="3093" spans="1:2" x14ac:dyDescent="0.25">
      <c r="A3093" s="23">
        <v>32678</v>
      </c>
      <c r="B3093" s="22">
        <v>10.1</v>
      </c>
    </row>
    <row r="3094" spans="1:2" x14ac:dyDescent="0.25">
      <c r="A3094" s="23">
        <v>32679</v>
      </c>
      <c r="B3094" s="22">
        <v>8.1</v>
      </c>
    </row>
    <row r="3095" spans="1:2" x14ac:dyDescent="0.25">
      <c r="A3095" s="23">
        <v>32680</v>
      </c>
      <c r="B3095" s="22">
        <v>6.6</v>
      </c>
    </row>
    <row r="3096" spans="1:2" x14ac:dyDescent="0.25">
      <c r="A3096" s="23">
        <v>32681</v>
      </c>
      <c r="B3096" s="22">
        <v>5</v>
      </c>
    </row>
    <row r="3097" spans="1:2" x14ac:dyDescent="0.25">
      <c r="A3097" s="23">
        <v>32682</v>
      </c>
      <c r="B3097" s="22">
        <v>4.7</v>
      </c>
    </row>
    <row r="3098" spans="1:2" x14ac:dyDescent="0.25">
      <c r="A3098" s="23">
        <v>32683</v>
      </c>
      <c r="B3098" s="22">
        <v>5.3</v>
      </c>
    </row>
    <row r="3099" spans="1:2" x14ac:dyDescent="0.25">
      <c r="A3099" s="23">
        <v>32684</v>
      </c>
      <c r="B3099" s="22">
        <v>4.5</v>
      </c>
    </row>
    <row r="3100" spans="1:2" x14ac:dyDescent="0.25">
      <c r="A3100" s="23">
        <v>32685</v>
      </c>
      <c r="B3100" s="22">
        <v>2.2999999999999998</v>
      </c>
    </row>
    <row r="3101" spans="1:2" x14ac:dyDescent="0.25">
      <c r="A3101" s="23">
        <v>32686</v>
      </c>
      <c r="B3101" s="22">
        <v>1.4</v>
      </c>
    </row>
    <row r="3102" spans="1:2" x14ac:dyDescent="0.25">
      <c r="A3102" s="23">
        <v>32687</v>
      </c>
      <c r="B3102" s="22">
        <v>0.5</v>
      </c>
    </row>
    <row r="3103" spans="1:2" x14ac:dyDescent="0.25">
      <c r="A3103" s="23">
        <v>32688</v>
      </c>
      <c r="B3103" s="22">
        <v>2.4</v>
      </c>
    </row>
    <row r="3104" spans="1:2" x14ac:dyDescent="0.25">
      <c r="A3104" s="23">
        <v>32689</v>
      </c>
      <c r="B3104" s="22">
        <v>8</v>
      </c>
    </row>
    <row r="3105" spans="1:2" x14ac:dyDescent="0.25">
      <c r="A3105" s="23">
        <v>32690</v>
      </c>
      <c r="B3105" s="22">
        <v>6</v>
      </c>
    </row>
    <row r="3106" spans="1:2" x14ac:dyDescent="0.25">
      <c r="A3106" s="23">
        <v>32691</v>
      </c>
      <c r="B3106" s="22">
        <v>7.1</v>
      </c>
    </row>
    <row r="3107" spans="1:2" x14ac:dyDescent="0.25">
      <c r="A3107" s="23">
        <v>32692</v>
      </c>
      <c r="B3107" s="22">
        <v>9.6999999999999993</v>
      </c>
    </row>
    <row r="3108" spans="1:2" x14ac:dyDescent="0.25">
      <c r="A3108" s="23">
        <v>32693</v>
      </c>
      <c r="B3108" s="22">
        <v>6.9</v>
      </c>
    </row>
    <row r="3109" spans="1:2" x14ac:dyDescent="0.25">
      <c r="A3109" s="23">
        <v>32694</v>
      </c>
      <c r="B3109" s="22">
        <v>5.3</v>
      </c>
    </row>
    <row r="3110" spans="1:2" x14ac:dyDescent="0.25">
      <c r="A3110" s="23">
        <v>32695</v>
      </c>
      <c r="B3110" s="22">
        <v>7</v>
      </c>
    </row>
    <row r="3111" spans="1:2" x14ac:dyDescent="0.25">
      <c r="A3111" s="23">
        <v>32696</v>
      </c>
      <c r="B3111" s="22">
        <v>6.2</v>
      </c>
    </row>
    <row r="3112" spans="1:2" x14ac:dyDescent="0.25">
      <c r="A3112" s="23">
        <v>32697</v>
      </c>
      <c r="B3112" s="22">
        <v>7</v>
      </c>
    </row>
    <row r="3113" spans="1:2" x14ac:dyDescent="0.25">
      <c r="A3113" s="23">
        <v>32698</v>
      </c>
      <c r="B3113" s="22">
        <v>9.6999999999999993</v>
      </c>
    </row>
    <row r="3114" spans="1:2" x14ac:dyDescent="0.25">
      <c r="A3114" s="23">
        <v>32699</v>
      </c>
      <c r="B3114" s="22">
        <v>8</v>
      </c>
    </row>
    <row r="3115" spans="1:2" x14ac:dyDescent="0.25">
      <c r="A3115" s="23">
        <v>32700</v>
      </c>
      <c r="B3115" s="22">
        <v>8.5</v>
      </c>
    </row>
    <row r="3116" spans="1:2" x14ac:dyDescent="0.25">
      <c r="A3116" s="23">
        <v>32701</v>
      </c>
      <c r="B3116" s="22">
        <v>7.1</v>
      </c>
    </row>
    <row r="3117" spans="1:2" x14ac:dyDescent="0.25">
      <c r="A3117" s="23">
        <v>32702</v>
      </c>
      <c r="B3117" s="22">
        <v>7.5</v>
      </c>
    </row>
    <row r="3118" spans="1:2" x14ac:dyDescent="0.25">
      <c r="A3118" s="23">
        <v>32703</v>
      </c>
      <c r="B3118" s="22">
        <v>3.3</v>
      </c>
    </row>
    <row r="3119" spans="1:2" x14ac:dyDescent="0.25">
      <c r="A3119" s="23">
        <v>32704</v>
      </c>
      <c r="B3119" s="22">
        <v>1.8</v>
      </c>
    </row>
    <row r="3120" spans="1:2" x14ac:dyDescent="0.25">
      <c r="A3120" s="23">
        <v>32705</v>
      </c>
      <c r="B3120" s="22">
        <v>2.6</v>
      </c>
    </row>
    <row r="3121" spans="1:2" x14ac:dyDescent="0.25">
      <c r="A3121" s="23">
        <v>32706</v>
      </c>
      <c r="B3121" s="22">
        <v>5.3</v>
      </c>
    </row>
    <row r="3122" spans="1:2" x14ac:dyDescent="0.25">
      <c r="A3122" s="23">
        <v>32707</v>
      </c>
      <c r="B3122" s="22">
        <v>5.8</v>
      </c>
    </row>
    <row r="3123" spans="1:2" x14ac:dyDescent="0.25">
      <c r="A3123" s="23">
        <v>32708</v>
      </c>
      <c r="B3123" s="22">
        <v>5.8</v>
      </c>
    </row>
    <row r="3124" spans="1:2" x14ac:dyDescent="0.25">
      <c r="A3124" s="23">
        <v>32709</v>
      </c>
      <c r="B3124" s="22">
        <v>7.2</v>
      </c>
    </row>
    <row r="3125" spans="1:2" x14ac:dyDescent="0.25">
      <c r="A3125" s="23">
        <v>32710</v>
      </c>
      <c r="B3125" s="22">
        <v>5.3</v>
      </c>
    </row>
    <row r="3126" spans="1:2" x14ac:dyDescent="0.25">
      <c r="A3126" s="23">
        <v>32711</v>
      </c>
      <c r="B3126" s="22">
        <v>1.6</v>
      </c>
    </row>
    <row r="3127" spans="1:2" x14ac:dyDescent="0.25">
      <c r="A3127" s="23">
        <v>32712</v>
      </c>
      <c r="B3127" s="22">
        <v>3.1</v>
      </c>
    </row>
    <row r="3128" spans="1:2" x14ac:dyDescent="0.25">
      <c r="A3128" s="23">
        <v>32713</v>
      </c>
      <c r="B3128" s="22">
        <v>5.3</v>
      </c>
    </row>
    <row r="3129" spans="1:2" x14ac:dyDescent="0.25">
      <c r="A3129" s="23">
        <v>32714</v>
      </c>
      <c r="B3129" s="22">
        <v>7.7</v>
      </c>
    </row>
    <row r="3130" spans="1:2" x14ac:dyDescent="0.25">
      <c r="A3130" s="23">
        <v>32715</v>
      </c>
      <c r="B3130" s="22">
        <v>4.2</v>
      </c>
    </row>
    <row r="3131" spans="1:2" x14ac:dyDescent="0.25">
      <c r="A3131" s="23">
        <v>32716</v>
      </c>
      <c r="B3131" s="22">
        <v>5.5</v>
      </c>
    </row>
    <row r="3132" spans="1:2" x14ac:dyDescent="0.25">
      <c r="A3132" s="23">
        <v>32717</v>
      </c>
      <c r="B3132" s="22">
        <v>9</v>
      </c>
    </row>
    <row r="3133" spans="1:2" x14ac:dyDescent="0.25">
      <c r="A3133" s="23">
        <v>32718</v>
      </c>
      <c r="B3133" s="22">
        <v>11.2</v>
      </c>
    </row>
    <row r="3134" spans="1:2" x14ac:dyDescent="0.25">
      <c r="A3134" s="23">
        <v>32719</v>
      </c>
      <c r="B3134" s="22">
        <v>8</v>
      </c>
    </row>
    <row r="3135" spans="1:2" x14ac:dyDescent="0.25">
      <c r="A3135" s="23">
        <v>32720</v>
      </c>
      <c r="B3135" s="22">
        <v>7.6</v>
      </c>
    </row>
    <row r="3136" spans="1:2" x14ac:dyDescent="0.25">
      <c r="A3136" s="23">
        <v>32721</v>
      </c>
      <c r="B3136" s="22">
        <v>3.7</v>
      </c>
    </row>
    <row r="3137" spans="1:2" x14ac:dyDescent="0.25">
      <c r="A3137" s="23">
        <v>32722</v>
      </c>
      <c r="B3137" s="22">
        <v>7.5</v>
      </c>
    </row>
    <row r="3138" spans="1:2" x14ac:dyDescent="0.25">
      <c r="A3138" s="23">
        <v>32723</v>
      </c>
      <c r="B3138" s="22">
        <v>8.1</v>
      </c>
    </row>
    <row r="3139" spans="1:2" x14ac:dyDescent="0.25">
      <c r="A3139" s="23">
        <v>32724</v>
      </c>
      <c r="B3139" s="22">
        <v>8.4</v>
      </c>
    </row>
    <row r="3140" spans="1:2" x14ac:dyDescent="0.25">
      <c r="A3140" s="23">
        <v>32725</v>
      </c>
      <c r="B3140" s="22">
        <v>7.1</v>
      </c>
    </row>
    <row r="3141" spans="1:2" x14ac:dyDescent="0.25">
      <c r="A3141" s="23">
        <v>32726</v>
      </c>
      <c r="B3141" s="22">
        <v>7.6</v>
      </c>
    </row>
    <row r="3142" spans="1:2" x14ac:dyDescent="0.25">
      <c r="A3142" s="23">
        <v>32727</v>
      </c>
      <c r="B3142" s="22">
        <v>7.6</v>
      </c>
    </row>
    <row r="3143" spans="1:2" x14ac:dyDescent="0.25">
      <c r="A3143" s="23">
        <v>32728</v>
      </c>
      <c r="B3143" s="22">
        <v>5.6</v>
      </c>
    </row>
    <row r="3144" spans="1:2" x14ac:dyDescent="0.25">
      <c r="A3144" s="23">
        <v>32729</v>
      </c>
      <c r="B3144" s="22">
        <v>7</v>
      </c>
    </row>
    <row r="3145" spans="1:2" x14ac:dyDescent="0.25">
      <c r="A3145" s="23">
        <v>32730</v>
      </c>
      <c r="B3145" s="22">
        <v>10.5</v>
      </c>
    </row>
    <row r="3146" spans="1:2" x14ac:dyDescent="0.25">
      <c r="A3146" s="23">
        <v>32731</v>
      </c>
      <c r="B3146" s="22">
        <v>7.3</v>
      </c>
    </row>
    <row r="3147" spans="1:2" x14ac:dyDescent="0.25">
      <c r="A3147" s="23">
        <v>32732</v>
      </c>
      <c r="B3147" s="22">
        <v>7.8</v>
      </c>
    </row>
    <row r="3148" spans="1:2" x14ac:dyDescent="0.25">
      <c r="A3148" s="23">
        <v>32733</v>
      </c>
      <c r="B3148" s="22">
        <v>5.8</v>
      </c>
    </row>
    <row r="3149" spans="1:2" x14ac:dyDescent="0.25">
      <c r="A3149" s="23">
        <v>32734</v>
      </c>
      <c r="B3149" s="22">
        <v>3.8</v>
      </c>
    </row>
    <row r="3150" spans="1:2" x14ac:dyDescent="0.25">
      <c r="A3150" s="23">
        <v>32735</v>
      </c>
      <c r="B3150" s="22">
        <v>5.8</v>
      </c>
    </row>
    <row r="3151" spans="1:2" x14ac:dyDescent="0.25">
      <c r="A3151" s="23">
        <v>32736</v>
      </c>
      <c r="B3151" s="22">
        <v>6.7</v>
      </c>
    </row>
    <row r="3152" spans="1:2" x14ac:dyDescent="0.25">
      <c r="A3152" s="23">
        <v>32737</v>
      </c>
      <c r="B3152" s="22">
        <v>6.6</v>
      </c>
    </row>
    <row r="3153" spans="1:2" x14ac:dyDescent="0.25">
      <c r="A3153" s="23">
        <v>32738</v>
      </c>
      <c r="B3153" s="22">
        <v>6.6</v>
      </c>
    </row>
    <row r="3154" spans="1:2" x14ac:dyDescent="0.25">
      <c r="A3154" s="23">
        <v>32739</v>
      </c>
      <c r="B3154" s="22">
        <v>9</v>
      </c>
    </row>
    <row r="3155" spans="1:2" x14ac:dyDescent="0.25">
      <c r="A3155" s="23">
        <v>32740</v>
      </c>
      <c r="B3155" s="22">
        <v>8.1</v>
      </c>
    </row>
    <row r="3156" spans="1:2" x14ac:dyDescent="0.25">
      <c r="A3156" s="23">
        <v>32741</v>
      </c>
      <c r="B3156" s="22">
        <v>5.0999999999999996</v>
      </c>
    </row>
    <row r="3157" spans="1:2" x14ac:dyDescent="0.25">
      <c r="A3157" s="23">
        <v>32742</v>
      </c>
      <c r="B3157" s="22">
        <v>8.6</v>
      </c>
    </row>
    <row r="3158" spans="1:2" x14ac:dyDescent="0.25">
      <c r="A3158" s="23">
        <v>32743</v>
      </c>
      <c r="B3158" s="22">
        <v>7</v>
      </c>
    </row>
    <row r="3159" spans="1:2" x14ac:dyDescent="0.25">
      <c r="A3159" s="23">
        <v>32744</v>
      </c>
      <c r="B3159" s="22">
        <v>5.5</v>
      </c>
    </row>
    <row r="3160" spans="1:2" x14ac:dyDescent="0.25">
      <c r="A3160" s="23">
        <v>32745</v>
      </c>
      <c r="B3160" s="22">
        <v>7.4</v>
      </c>
    </row>
    <row r="3161" spans="1:2" x14ac:dyDescent="0.25">
      <c r="A3161" s="23">
        <v>32746</v>
      </c>
      <c r="B3161" s="22">
        <v>6.2</v>
      </c>
    </row>
    <row r="3162" spans="1:2" x14ac:dyDescent="0.25">
      <c r="A3162" s="23">
        <v>32747</v>
      </c>
      <c r="B3162" s="22">
        <v>4.2</v>
      </c>
    </row>
    <row r="3163" spans="1:2" x14ac:dyDescent="0.25">
      <c r="A3163" s="23">
        <v>32748</v>
      </c>
      <c r="B3163" s="22">
        <v>6.3</v>
      </c>
    </row>
    <row r="3164" spans="1:2" x14ac:dyDescent="0.25">
      <c r="A3164" s="23">
        <v>32749</v>
      </c>
      <c r="B3164" s="22">
        <v>7</v>
      </c>
    </row>
    <row r="3165" spans="1:2" x14ac:dyDescent="0.25">
      <c r="A3165" s="23">
        <v>32750</v>
      </c>
      <c r="B3165" s="22">
        <v>4</v>
      </c>
    </row>
    <row r="3166" spans="1:2" x14ac:dyDescent="0.25">
      <c r="A3166" s="23">
        <v>32751</v>
      </c>
      <c r="B3166" s="22">
        <v>8</v>
      </c>
    </row>
    <row r="3167" spans="1:2" x14ac:dyDescent="0.25">
      <c r="A3167" s="23">
        <v>32752</v>
      </c>
      <c r="B3167" s="22">
        <v>8.8000000000000007</v>
      </c>
    </row>
    <row r="3168" spans="1:2" x14ac:dyDescent="0.25">
      <c r="A3168" s="23">
        <v>32753</v>
      </c>
      <c r="B3168" s="22">
        <v>8.8000000000000007</v>
      </c>
    </row>
    <row r="3169" spans="1:2" x14ac:dyDescent="0.25">
      <c r="A3169" s="23">
        <v>32754</v>
      </c>
      <c r="B3169" s="22">
        <v>6.1</v>
      </c>
    </row>
    <row r="3170" spans="1:2" x14ac:dyDescent="0.25">
      <c r="A3170" s="23">
        <v>32755</v>
      </c>
      <c r="B3170" s="22">
        <v>8.6</v>
      </c>
    </row>
    <row r="3171" spans="1:2" x14ac:dyDescent="0.25">
      <c r="A3171" s="23">
        <v>32756</v>
      </c>
      <c r="B3171" s="22">
        <v>8.9</v>
      </c>
    </row>
    <row r="3172" spans="1:2" x14ac:dyDescent="0.25">
      <c r="A3172" s="23">
        <v>32757</v>
      </c>
      <c r="B3172" s="22">
        <v>7.8</v>
      </c>
    </row>
    <row r="3173" spans="1:2" x14ac:dyDescent="0.25">
      <c r="A3173" s="23">
        <v>32758</v>
      </c>
      <c r="B3173" s="22">
        <v>5</v>
      </c>
    </row>
    <row r="3174" spans="1:2" x14ac:dyDescent="0.25">
      <c r="A3174" s="23">
        <v>32759</v>
      </c>
      <c r="B3174" s="22">
        <v>7</v>
      </c>
    </row>
    <row r="3175" spans="1:2" x14ac:dyDescent="0.25">
      <c r="A3175" s="23">
        <v>32760</v>
      </c>
      <c r="B3175" s="22">
        <v>13.3</v>
      </c>
    </row>
    <row r="3176" spans="1:2" x14ac:dyDescent="0.25">
      <c r="A3176" s="23">
        <v>32761</v>
      </c>
      <c r="B3176" s="22">
        <v>7.9</v>
      </c>
    </row>
    <row r="3177" spans="1:2" x14ac:dyDescent="0.25">
      <c r="A3177" s="23">
        <v>32762</v>
      </c>
      <c r="B3177" s="22">
        <v>7.5</v>
      </c>
    </row>
    <row r="3178" spans="1:2" x14ac:dyDescent="0.25">
      <c r="A3178" s="23">
        <v>32763</v>
      </c>
      <c r="B3178" s="22">
        <v>8.3000000000000007</v>
      </c>
    </row>
    <row r="3179" spans="1:2" x14ac:dyDescent="0.25">
      <c r="A3179" s="23">
        <v>32764</v>
      </c>
      <c r="B3179" s="22">
        <v>7.2</v>
      </c>
    </row>
    <row r="3180" spans="1:2" x14ac:dyDescent="0.25">
      <c r="A3180" s="23">
        <v>32765</v>
      </c>
      <c r="B3180" s="22">
        <v>6.5</v>
      </c>
    </row>
    <row r="3181" spans="1:2" x14ac:dyDescent="0.25">
      <c r="A3181" s="23">
        <v>32766</v>
      </c>
      <c r="B3181" s="22">
        <v>8.9</v>
      </c>
    </row>
    <row r="3182" spans="1:2" x14ac:dyDescent="0.25">
      <c r="A3182" s="23">
        <v>32767</v>
      </c>
      <c r="B3182" s="22">
        <v>7.4</v>
      </c>
    </row>
    <row r="3183" spans="1:2" x14ac:dyDescent="0.25">
      <c r="A3183" s="23">
        <v>32768</v>
      </c>
      <c r="B3183" s="22">
        <v>9.9</v>
      </c>
    </row>
    <row r="3184" spans="1:2" x14ac:dyDescent="0.25">
      <c r="A3184" s="23">
        <v>32769</v>
      </c>
      <c r="B3184" s="22">
        <v>9.3000000000000007</v>
      </c>
    </row>
    <row r="3185" spans="1:2" x14ac:dyDescent="0.25">
      <c r="A3185" s="23">
        <v>32770</v>
      </c>
      <c r="B3185" s="22">
        <v>10.6</v>
      </c>
    </row>
    <row r="3186" spans="1:2" x14ac:dyDescent="0.25">
      <c r="A3186" s="23">
        <v>32771</v>
      </c>
      <c r="B3186" s="22">
        <v>8.6</v>
      </c>
    </row>
    <row r="3187" spans="1:2" x14ac:dyDescent="0.25">
      <c r="A3187" s="23">
        <v>32772</v>
      </c>
      <c r="B3187" s="22">
        <v>7.2</v>
      </c>
    </row>
    <row r="3188" spans="1:2" x14ac:dyDescent="0.25">
      <c r="A3188" s="23">
        <v>32773</v>
      </c>
      <c r="B3188" s="22">
        <v>12.6</v>
      </c>
    </row>
    <row r="3189" spans="1:2" x14ac:dyDescent="0.25">
      <c r="A3189" s="23">
        <v>32774</v>
      </c>
      <c r="B3189" s="22">
        <v>7.8</v>
      </c>
    </row>
    <row r="3190" spans="1:2" x14ac:dyDescent="0.25">
      <c r="A3190" s="23">
        <v>32775</v>
      </c>
      <c r="B3190" s="22">
        <v>6.3</v>
      </c>
    </row>
    <row r="3191" spans="1:2" x14ac:dyDescent="0.25">
      <c r="A3191" s="23">
        <v>32776</v>
      </c>
      <c r="B3191" s="22">
        <v>9.1999999999999993</v>
      </c>
    </row>
    <row r="3192" spans="1:2" x14ac:dyDescent="0.25">
      <c r="A3192" s="23">
        <v>32777</v>
      </c>
      <c r="B3192" s="22">
        <v>5.8</v>
      </c>
    </row>
    <row r="3193" spans="1:2" x14ac:dyDescent="0.25">
      <c r="A3193" s="23">
        <v>32778</v>
      </c>
      <c r="B3193" s="22">
        <v>9</v>
      </c>
    </row>
    <row r="3194" spans="1:2" x14ac:dyDescent="0.25">
      <c r="A3194" s="23">
        <v>32779</v>
      </c>
      <c r="B3194" s="22">
        <v>5</v>
      </c>
    </row>
    <row r="3195" spans="1:2" x14ac:dyDescent="0.25">
      <c r="A3195" s="23">
        <v>32780</v>
      </c>
      <c r="B3195" s="22">
        <v>11.9</v>
      </c>
    </row>
    <row r="3196" spans="1:2" x14ac:dyDescent="0.25">
      <c r="A3196" s="23">
        <v>32781</v>
      </c>
      <c r="B3196" s="22">
        <v>13.4</v>
      </c>
    </row>
    <row r="3197" spans="1:2" x14ac:dyDescent="0.25">
      <c r="A3197" s="23">
        <v>32782</v>
      </c>
      <c r="B3197" s="22">
        <v>10.5</v>
      </c>
    </row>
    <row r="3198" spans="1:2" x14ac:dyDescent="0.25">
      <c r="A3198" s="23">
        <v>32783</v>
      </c>
      <c r="B3198" s="22">
        <v>6.2</v>
      </c>
    </row>
    <row r="3199" spans="1:2" x14ac:dyDescent="0.25">
      <c r="A3199" s="23">
        <v>32784</v>
      </c>
      <c r="B3199" s="22">
        <v>5.0999999999999996</v>
      </c>
    </row>
    <row r="3200" spans="1:2" x14ac:dyDescent="0.25">
      <c r="A3200" s="23">
        <v>32785</v>
      </c>
      <c r="B3200" s="22">
        <v>9.5</v>
      </c>
    </row>
    <row r="3201" spans="1:2" x14ac:dyDescent="0.25">
      <c r="A3201" s="23">
        <v>32786</v>
      </c>
      <c r="B3201" s="22">
        <v>11.7</v>
      </c>
    </row>
    <row r="3202" spans="1:2" x14ac:dyDescent="0.25">
      <c r="A3202" s="23">
        <v>32787</v>
      </c>
      <c r="B3202" s="22">
        <v>9.1999999999999993</v>
      </c>
    </row>
    <row r="3203" spans="1:2" x14ac:dyDescent="0.25">
      <c r="A3203" s="23">
        <v>32788</v>
      </c>
      <c r="B3203" s="22">
        <v>7.3</v>
      </c>
    </row>
    <row r="3204" spans="1:2" x14ac:dyDescent="0.25">
      <c r="A3204" s="23">
        <v>32789</v>
      </c>
      <c r="B3204" s="22">
        <v>9.6999999999999993</v>
      </c>
    </row>
    <row r="3205" spans="1:2" x14ac:dyDescent="0.25">
      <c r="A3205" s="23">
        <v>32790</v>
      </c>
      <c r="B3205" s="22">
        <v>9.4</v>
      </c>
    </row>
    <row r="3206" spans="1:2" x14ac:dyDescent="0.25">
      <c r="A3206" s="23">
        <v>32791</v>
      </c>
      <c r="B3206" s="22">
        <v>10</v>
      </c>
    </row>
    <row r="3207" spans="1:2" x14ac:dyDescent="0.25">
      <c r="A3207" s="23">
        <v>32792</v>
      </c>
      <c r="B3207" s="22">
        <v>10.9</v>
      </c>
    </row>
    <row r="3208" spans="1:2" x14ac:dyDescent="0.25">
      <c r="A3208" s="23">
        <v>32793</v>
      </c>
      <c r="B3208" s="22">
        <v>11</v>
      </c>
    </row>
    <row r="3209" spans="1:2" x14ac:dyDescent="0.25">
      <c r="A3209" s="23">
        <v>32794</v>
      </c>
      <c r="B3209" s="22">
        <v>10.9</v>
      </c>
    </row>
    <row r="3210" spans="1:2" x14ac:dyDescent="0.25">
      <c r="A3210" s="23">
        <v>32795</v>
      </c>
      <c r="B3210" s="22">
        <v>8</v>
      </c>
    </row>
    <row r="3211" spans="1:2" x14ac:dyDescent="0.25">
      <c r="A3211" s="23">
        <v>32796</v>
      </c>
      <c r="B3211" s="22">
        <v>11.2</v>
      </c>
    </row>
    <row r="3212" spans="1:2" x14ac:dyDescent="0.25">
      <c r="A3212" s="23">
        <v>32797</v>
      </c>
      <c r="B3212" s="22">
        <v>7.5</v>
      </c>
    </row>
    <row r="3213" spans="1:2" x14ac:dyDescent="0.25">
      <c r="A3213" s="23">
        <v>32798</v>
      </c>
      <c r="B3213" s="22">
        <v>7.2</v>
      </c>
    </row>
    <row r="3214" spans="1:2" x14ac:dyDescent="0.25">
      <c r="A3214" s="23">
        <v>32799</v>
      </c>
      <c r="B3214" s="22">
        <v>13.2</v>
      </c>
    </row>
    <row r="3215" spans="1:2" x14ac:dyDescent="0.25">
      <c r="A3215" s="23">
        <v>32800</v>
      </c>
      <c r="B3215" s="22">
        <v>12.9</v>
      </c>
    </row>
    <row r="3216" spans="1:2" x14ac:dyDescent="0.25">
      <c r="A3216" s="23">
        <v>32801</v>
      </c>
      <c r="B3216" s="22">
        <v>9.4</v>
      </c>
    </row>
    <row r="3217" spans="1:2" x14ac:dyDescent="0.25">
      <c r="A3217" s="23">
        <v>32802</v>
      </c>
      <c r="B3217" s="22">
        <v>10.199999999999999</v>
      </c>
    </row>
    <row r="3218" spans="1:2" x14ac:dyDescent="0.25">
      <c r="A3218" s="23">
        <v>32803</v>
      </c>
      <c r="B3218" s="22">
        <v>9.5</v>
      </c>
    </row>
    <row r="3219" spans="1:2" x14ac:dyDescent="0.25">
      <c r="A3219" s="23">
        <v>32804</v>
      </c>
      <c r="B3219" s="22">
        <v>12.4</v>
      </c>
    </row>
    <row r="3220" spans="1:2" x14ac:dyDescent="0.25">
      <c r="A3220" s="23">
        <v>32805</v>
      </c>
      <c r="B3220" s="22">
        <v>10.199999999999999</v>
      </c>
    </row>
    <row r="3221" spans="1:2" x14ac:dyDescent="0.25">
      <c r="A3221" s="23">
        <v>32806</v>
      </c>
      <c r="B3221" s="22">
        <v>13.4</v>
      </c>
    </row>
    <row r="3222" spans="1:2" x14ac:dyDescent="0.25">
      <c r="A3222" s="23">
        <v>32807</v>
      </c>
      <c r="B3222" s="22">
        <v>11.6</v>
      </c>
    </row>
    <row r="3223" spans="1:2" x14ac:dyDescent="0.25">
      <c r="A3223" s="23">
        <v>32808</v>
      </c>
      <c r="B3223" s="22">
        <v>8</v>
      </c>
    </row>
    <row r="3224" spans="1:2" x14ac:dyDescent="0.25">
      <c r="A3224" s="23">
        <v>32809</v>
      </c>
      <c r="B3224" s="22">
        <v>9</v>
      </c>
    </row>
    <row r="3225" spans="1:2" x14ac:dyDescent="0.25">
      <c r="A3225" s="23">
        <v>32810</v>
      </c>
      <c r="B3225" s="22">
        <v>9.3000000000000007</v>
      </c>
    </row>
    <row r="3226" spans="1:2" x14ac:dyDescent="0.25">
      <c r="A3226" s="23">
        <v>32811</v>
      </c>
      <c r="B3226" s="22">
        <v>13.5</v>
      </c>
    </row>
    <row r="3227" spans="1:2" x14ac:dyDescent="0.25">
      <c r="A3227" s="23">
        <v>32812</v>
      </c>
      <c r="B3227" s="22">
        <v>8</v>
      </c>
    </row>
    <row r="3228" spans="1:2" x14ac:dyDescent="0.25">
      <c r="A3228" s="23">
        <v>32813</v>
      </c>
      <c r="B3228" s="22">
        <v>8.1</v>
      </c>
    </row>
    <row r="3229" spans="1:2" x14ac:dyDescent="0.25">
      <c r="A3229" s="23">
        <v>32814</v>
      </c>
      <c r="B3229" s="22">
        <v>10</v>
      </c>
    </row>
    <row r="3230" spans="1:2" x14ac:dyDescent="0.25">
      <c r="A3230" s="23">
        <v>32815</v>
      </c>
      <c r="B3230" s="22">
        <v>8.5</v>
      </c>
    </row>
    <row r="3231" spans="1:2" x14ac:dyDescent="0.25">
      <c r="A3231" s="23">
        <v>32816</v>
      </c>
      <c r="B3231" s="22">
        <v>12.5</v>
      </c>
    </row>
    <row r="3232" spans="1:2" x14ac:dyDescent="0.25">
      <c r="A3232" s="23">
        <v>32817</v>
      </c>
      <c r="B3232" s="22">
        <v>15</v>
      </c>
    </row>
    <row r="3233" spans="1:2" x14ac:dyDescent="0.25">
      <c r="A3233" s="23">
        <v>32818</v>
      </c>
      <c r="B3233" s="22">
        <v>13.3</v>
      </c>
    </row>
    <row r="3234" spans="1:2" x14ac:dyDescent="0.25">
      <c r="A3234" s="23">
        <v>32819</v>
      </c>
      <c r="B3234" s="22">
        <v>11</v>
      </c>
    </row>
    <row r="3235" spans="1:2" x14ac:dyDescent="0.25">
      <c r="A3235" s="23">
        <v>32820</v>
      </c>
      <c r="B3235" s="22">
        <v>11.9</v>
      </c>
    </row>
    <row r="3236" spans="1:2" x14ac:dyDescent="0.25">
      <c r="A3236" s="23">
        <v>32821</v>
      </c>
      <c r="B3236" s="22">
        <v>8.3000000000000007</v>
      </c>
    </row>
    <row r="3237" spans="1:2" x14ac:dyDescent="0.25">
      <c r="A3237" s="23">
        <v>32822</v>
      </c>
      <c r="B3237" s="22">
        <v>9.6999999999999993</v>
      </c>
    </row>
    <row r="3238" spans="1:2" x14ac:dyDescent="0.25">
      <c r="A3238" s="23">
        <v>32823</v>
      </c>
      <c r="B3238" s="22">
        <v>11.3</v>
      </c>
    </row>
    <row r="3239" spans="1:2" x14ac:dyDescent="0.25">
      <c r="A3239" s="23">
        <v>32824</v>
      </c>
      <c r="B3239" s="22">
        <v>12.5</v>
      </c>
    </row>
    <row r="3240" spans="1:2" x14ac:dyDescent="0.25">
      <c r="A3240" s="23">
        <v>32825</v>
      </c>
      <c r="B3240" s="22">
        <v>9.4</v>
      </c>
    </row>
    <row r="3241" spans="1:2" x14ac:dyDescent="0.25">
      <c r="A3241" s="23">
        <v>32826</v>
      </c>
      <c r="B3241" s="22">
        <v>11.4</v>
      </c>
    </row>
    <row r="3242" spans="1:2" x14ac:dyDescent="0.25">
      <c r="A3242" s="23">
        <v>32827</v>
      </c>
      <c r="B3242" s="22">
        <v>13.2</v>
      </c>
    </row>
    <row r="3243" spans="1:2" x14ac:dyDescent="0.25">
      <c r="A3243" s="23">
        <v>32828</v>
      </c>
      <c r="B3243" s="22">
        <v>13.8</v>
      </c>
    </row>
    <row r="3244" spans="1:2" x14ac:dyDescent="0.25">
      <c r="A3244" s="23">
        <v>32829</v>
      </c>
      <c r="B3244" s="22">
        <v>16</v>
      </c>
    </row>
    <row r="3245" spans="1:2" x14ac:dyDescent="0.25">
      <c r="A3245" s="23">
        <v>32830</v>
      </c>
      <c r="B3245" s="22">
        <v>10.9</v>
      </c>
    </row>
    <row r="3246" spans="1:2" x14ac:dyDescent="0.25">
      <c r="A3246" s="23">
        <v>32831</v>
      </c>
      <c r="B3246" s="22">
        <v>11.9</v>
      </c>
    </row>
    <row r="3247" spans="1:2" x14ac:dyDescent="0.25">
      <c r="A3247" s="23">
        <v>32832</v>
      </c>
      <c r="B3247" s="22">
        <v>12.4</v>
      </c>
    </row>
    <row r="3248" spans="1:2" x14ac:dyDescent="0.25">
      <c r="A3248" s="23">
        <v>32833</v>
      </c>
      <c r="B3248" s="22">
        <v>13.2</v>
      </c>
    </row>
    <row r="3249" spans="1:2" x14ac:dyDescent="0.25">
      <c r="A3249" s="23">
        <v>32834</v>
      </c>
      <c r="B3249" s="22">
        <v>15.5</v>
      </c>
    </row>
    <row r="3250" spans="1:2" x14ac:dyDescent="0.25">
      <c r="A3250" s="23">
        <v>32835</v>
      </c>
      <c r="B3250" s="22">
        <v>21.6</v>
      </c>
    </row>
    <row r="3251" spans="1:2" x14ac:dyDescent="0.25">
      <c r="A3251" s="23">
        <v>32836</v>
      </c>
      <c r="B3251" s="22">
        <v>14.9</v>
      </c>
    </row>
    <row r="3252" spans="1:2" x14ac:dyDescent="0.25">
      <c r="A3252" s="23">
        <v>32837</v>
      </c>
      <c r="B3252" s="22">
        <v>14.4</v>
      </c>
    </row>
    <row r="3253" spans="1:2" x14ac:dyDescent="0.25">
      <c r="A3253" s="23">
        <v>32838</v>
      </c>
      <c r="B3253" s="22">
        <v>12.9</v>
      </c>
    </row>
    <row r="3254" spans="1:2" x14ac:dyDescent="0.25">
      <c r="A3254" s="23">
        <v>32839</v>
      </c>
      <c r="B3254" s="22">
        <v>13.1</v>
      </c>
    </row>
    <row r="3255" spans="1:2" x14ac:dyDescent="0.25">
      <c r="A3255" s="23">
        <v>32840</v>
      </c>
      <c r="B3255" s="22">
        <v>14</v>
      </c>
    </row>
    <row r="3256" spans="1:2" x14ac:dyDescent="0.25">
      <c r="A3256" s="23">
        <v>32841</v>
      </c>
      <c r="B3256" s="22">
        <v>17.899999999999999</v>
      </c>
    </row>
    <row r="3257" spans="1:2" x14ac:dyDescent="0.25">
      <c r="A3257" s="23">
        <v>32842</v>
      </c>
      <c r="B3257" s="22">
        <v>17.7</v>
      </c>
    </row>
    <row r="3258" spans="1:2" x14ac:dyDescent="0.25">
      <c r="A3258" s="23">
        <v>32843</v>
      </c>
      <c r="B3258" s="22">
        <v>16.3</v>
      </c>
    </row>
    <row r="3259" spans="1:2" x14ac:dyDescent="0.25">
      <c r="A3259" s="23">
        <v>32844</v>
      </c>
      <c r="B3259" s="22">
        <v>18.3</v>
      </c>
    </row>
    <row r="3260" spans="1:2" x14ac:dyDescent="0.25">
      <c r="A3260" s="23">
        <v>32845</v>
      </c>
      <c r="B3260" s="22">
        <v>13.7</v>
      </c>
    </row>
    <row r="3261" spans="1:2" x14ac:dyDescent="0.25">
      <c r="A3261" s="23">
        <v>32846</v>
      </c>
      <c r="B3261" s="22">
        <v>13.3</v>
      </c>
    </row>
    <row r="3262" spans="1:2" x14ac:dyDescent="0.25">
      <c r="A3262" s="23">
        <v>32847</v>
      </c>
      <c r="B3262" s="22">
        <v>10.6</v>
      </c>
    </row>
    <row r="3263" spans="1:2" x14ac:dyDescent="0.25">
      <c r="A3263" s="23">
        <v>32848</v>
      </c>
      <c r="B3263" s="22">
        <v>14.1</v>
      </c>
    </row>
    <row r="3264" spans="1:2" x14ac:dyDescent="0.25">
      <c r="A3264" s="23">
        <v>32849</v>
      </c>
      <c r="B3264" s="22">
        <v>16</v>
      </c>
    </row>
    <row r="3265" spans="1:2" x14ac:dyDescent="0.25">
      <c r="A3265" s="23">
        <v>32850</v>
      </c>
      <c r="B3265" s="22">
        <v>16.5</v>
      </c>
    </row>
    <row r="3266" spans="1:2" x14ac:dyDescent="0.25">
      <c r="A3266" s="23">
        <v>32851</v>
      </c>
      <c r="B3266" s="22">
        <v>14.1</v>
      </c>
    </row>
    <row r="3267" spans="1:2" x14ac:dyDescent="0.25">
      <c r="A3267" s="23">
        <v>32852</v>
      </c>
      <c r="B3267" s="22">
        <v>18.7</v>
      </c>
    </row>
    <row r="3268" spans="1:2" x14ac:dyDescent="0.25">
      <c r="A3268" s="23">
        <v>32853</v>
      </c>
      <c r="B3268" s="22">
        <v>16.2</v>
      </c>
    </row>
    <row r="3269" spans="1:2" x14ac:dyDescent="0.25">
      <c r="A3269" s="23">
        <v>32854</v>
      </c>
      <c r="B3269" s="22">
        <v>14.8</v>
      </c>
    </row>
    <row r="3270" spans="1:2" x14ac:dyDescent="0.25">
      <c r="A3270" s="23">
        <v>32855</v>
      </c>
      <c r="B3270" s="22">
        <v>12.6</v>
      </c>
    </row>
    <row r="3271" spans="1:2" x14ac:dyDescent="0.25">
      <c r="A3271" s="23">
        <v>32856</v>
      </c>
      <c r="B3271" s="22">
        <v>10.4</v>
      </c>
    </row>
    <row r="3272" spans="1:2" x14ac:dyDescent="0.25">
      <c r="A3272" s="23">
        <v>32857</v>
      </c>
      <c r="B3272" s="22">
        <v>12.2</v>
      </c>
    </row>
    <row r="3273" spans="1:2" x14ac:dyDescent="0.25">
      <c r="A3273" s="23">
        <v>32858</v>
      </c>
      <c r="B3273" s="22">
        <v>12.6</v>
      </c>
    </row>
    <row r="3274" spans="1:2" x14ac:dyDescent="0.25">
      <c r="A3274" s="23">
        <v>32859</v>
      </c>
      <c r="B3274" s="22">
        <v>12.1</v>
      </c>
    </row>
    <row r="3275" spans="1:2" x14ac:dyDescent="0.25">
      <c r="A3275" s="23">
        <v>32860</v>
      </c>
      <c r="B3275" s="22">
        <v>17.3</v>
      </c>
    </row>
    <row r="3276" spans="1:2" x14ac:dyDescent="0.25">
      <c r="A3276" s="23">
        <v>32861</v>
      </c>
      <c r="B3276" s="22">
        <v>16.399999999999999</v>
      </c>
    </row>
    <row r="3277" spans="1:2" x14ac:dyDescent="0.25">
      <c r="A3277" s="23">
        <v>32862</v>
      </c>
      <c r="B3277" s="22">
        <v>12.6</v>
      </c>
    </row>
    <row r="3278" spans="1:2" x14ac:dyDescent="0.25">
      <c r="A3278" s="23">
        <v>32863</v>
      </c>
      <c r="B3278" s="22">
        <v>12.3</v>
      </c>
    </row>
    <row r="3279" spans="1:2" x14ac:dyDescent="0.25">
      <c r="A3279" s="23">
        <v>32864</v>
      </c>
      <c r="B3279" s="22">
        <v>11.8</v>
      </c>
    </row>
    <row r="3280" spans="1:2" x14ac:dyDescent="0.25">
      <c r="A3280" s="23">
        <v>32865</v>
      </c>
      <c r="B3280" s="22">
        <v>12</v>
      </c>
    </row>
    <row r="3281" spans="1:2" x14ac:dyDescent="0.25">
      <c r="A3281" s="23">
        <v>32866</v>
      </c>
      <c r="B3281" s="22">
        <v>12.7</v>
      </c>
    </row>
    <row r="3282" spans="1:2" x14ac:dyDescent="0.25">
      <c r="A3282" s="23">
        <v>32867</v>
      </c>
      <c r="B3282" s="22">
        <v>16.399999999999999</v>
      </c>
    </row>
    <row r="3283" spans="1:2" x14ac:dyDescent="0.25">
      <c r="A3283" s="23">
        <v>32868</v>
      </c>
      <c r="B3283" s="22">
        <v>16</v>
      </c>
    </row>
    <row r="3284" spans="1:2" x14ac:dyDescent="0.25">
      <c r="A3284" s="23">
        <v>32869</v>
      </c>
      <c r="B3284" s="22">
        <v>13.3</v>
      </c>
    </row>
    <row r="3285" spans="1:2" x14ac:dyDescent="0.25">
      <c r="A3285" s="23">
        <v>32870</v>
      </c>
      <c r="B3285" s="22">
        <v>11.7</v>
      </c>
    </row>
    <row r="3286" spans="1:2" x14ac:dyDescent="0.25">
      <c r="A3286" s="23">
        <v>32871</v>
      </c>
      <c r="B3286" s="22">
        <v>10.4</v>
      </c>
    </row>
    <row r="3287" spans="1:2" x14ac:dyDescent="0.25">
      <c r="A3287" s="23">
        <v>32872</v>
      </c>
      <c r="B3287" s="22">
        <v>14.4</v>
      </c>
    </row>
    <row r="3288" spans="1:2" x14ac:dyDescent="0.25">
      <c r="A3288" s="23">
        <v>32873</v>
      </c>
      <c r="B3288" s="22">
        <v>12.7</v>
      </c>
    </row>
    <row r="3289" spans="1:2" x14ac:dyDescent="0.25">
      <c r="A3289" s="23">
        <v>32874</v>
      </c>
      <c r="B3289" s="22">
        <v>14.8</v>
      </c>
    </row>
    <row r="3290" spans="1:2" x14ac:dyDescent="0.25">
      <c r="A3290" s="23">
        <v>32875</v>
      </c>
      <c r="B3290" s="22">
        <v>13.3</v>
      </c>
    </row>
    <row r="3291" spans="1:2" x14ac:dyDescent="0.25">
      <c r="A3291" s="23">
        <v>32876</v>
      </c>
      <c r="B3291" s="22">
        <v>15.6</v>
      </c>
    </row>
    <row r="3292" spans="1:2" x14ac:dyDescent="0.25">
      <c r="A3292" s="23">
        <v>32877</v>
      </c>
      <c r="B3292" s="22">
        <v>14.5</v>
      </c>
    </row>
    <row r="3293" spans="1:2" x14ac:dyDescent="0.25">
      <c r="A3293" s="23">
        <v>32878</v>
      </c>
      <c r="B3293" s="22">
        <v>14.3</v>
      </c>
    </row>
    <row r="3294" spans="1:2" x14ac:dyDescent="0.25">
      <c r="A3294" s="23">
        <v>32879</v>
      </c>
      <c r="B3294" s="22">
        <v>15.3</v>
      </c>
    </row>
    <row r="3295" spans="1:2" x14ac:dyDescent="0.25">
      <c r="A3295" s="23">
        <v>32880</v>
      </c>
      <c r="B3295" s="22">
        <v>16.399999999999999</v>
      </c>
    </row>
    <row r="3296" spans="1:2" x14ac:dyDescent="0.25">
      <c r="A3296" s="23">
        <v>32881</v>
      </c>
      <c r="B3296" s="22">
        <v>14.8</v>
      </c>
    </row>
    <row r="3297" spans="1:2" x14ac:dyDescent="0.25">
      <c r="A3297" s="23">
        <v>32882</v>
      </c>
      <c r="B3297" s="22">
        <v>17.399999999999999</v>
      </c>
    </row>
    <row r="3298" spans="1:2" x14ac:dyDescent="0.25">
      <c r="A3298" s="23">
        <v>32883</v>
      </c>
      <c r="B3298" s="22">
        <v>18.8</v>
      </c>
    </row>
    <row r="3299" spans="1:2" x14ac:dyDescent="0.25">
      <c r="A3299" s="23">
        <v>32884</v>
      </c>
      <c r="B3299" s="22">
        <v>22.1</v>
      </c>
    </row>
    <row r="3300" spans="1:2" x14ac:dyDescent="0.25">
      <c r="A3300" s="23">
        <v>32885</v>
      </c>
      <c r="B3300" s="22">
        <v>19</v>
      </c>
    </row>
    <row r="3301" spans="1:2" x14ac:dyDescent="0.25">
      <c r="A3301" s="23">
        <v>32886</v>
      </c>
      <c r="B3301" s="22">
        <v>15.5</v>
      </c>
    </row>
    <row r="3302" spans="1:2" x14ac:dyDescent="0.25">
      <c r="A3302" s="23">
        <v>32887</v>
      </c>
      <c r="B3302" s="22">
        <v>15.8</v>
      </c>
    </row>
    <row r="3303" spans="1:2" x14ac:dyDescent="0.25">
      <c r="A3303" s="23">
        <v>32888</v>
      </c>
      <c r="B3303" s="22">
        <v>14.7</v>
      </c>
    </row>
    <row r="3304" spans="1:2" x14ac:dyDescent="0.25">
      <c r="A3304" s="23">
        <v>32889</v>
      </c>
      <c r="B3304" s="22">
        <v>10.7</v>
      </c>
    </row>
    <row r="3305" spans="1:2" x14ac:dyDescent="0.25">
      <c r="A3305" s="23">
        <v>32890</v>
      </c>
      <c r="B3305" s="22">
        <v>11.5</v>
      </c>
    </row>
    <row r="3306" spans="1:2" x14ac:dyDescent="0.25">
      <c r="A3306" s="23">
        <v>32891</v>
      </c>
      <c r="B3306" s="22">
        <v>15</v>
      </c>
    </row>
    <row r="3307" spans="1:2" x14ac:dyDescent="0.25">
      <c r="A3307" s="23">
        <v>32892</v>
      </c>
      <c r="B3307" s="22">
        <v>14.5</v>
      </c>
    </row>
    <row r="3308" spans="1:2" x14ac:dyDescent="0.25">
      <c r="A3308" s="23">
        <v>32893</v>
      </c>
      <c r="B3308" s="22">
        <v>14.5</v>
      </c>
    </row>
    <row r="3309" spans="1:2" x14ac:dyDescent="0.25">
      <c r="A3309" s="23">
        <v>32894</v>
      </c>
      <c r="B3309" s="22">
        <v>13.3</v>
      </c>
    </row>
    <row r="3310" spans="1:2" x14ac:dyDescent="0.25">
      <c r="A3310" s="23">
        <v>32895</v>
      </c>
      <c r="B3310" s="22">
        <v>14.3</v>
      </c>
    </row>
    <row r="3311" spans="1:2" x14ac:dyDescent="0.25">
      <c r="A3311" s="23">
        <v>32896</v>
      </c>
      <c r="B3311" s="22">
        <v>14.3</v>
      </c>
    </row>
    <row r="3312" spans="1:2" x14ac:dyDescent="0.25">
      <c r="A3312" s="23">
        <v>32897</v>
      </c>
      <c r="B3312" s="22">
        <v>20.5</v>
      </c>
    </row>
    <row r="3313" spans="1:2" x14ac:dyDescent="0.25">
      <c r="A3313" s="23">
        <v>32898</v>
      </c>
      <c r="B3313" s="22">
        <v>15</v>
      </c>
    </row>
    <row r="3314" spans="1:2" x14ac:dyDescent="0.25">
      <c r="A3314" s="23">
        <v>32899</v>
      </c>
      <c r="B3314" s="22">
        <v>17.100000000000001</v>
      </c>
    </row>
    <row r="3315" spans="1:2" x14ac:dyDescent="0.25">
      <c r="A3315" s="23">
        <v>32900</v>
      </c>
      <c r="B3315" s="22">
        <v>16.899999999999999</v>
      </c>
    </row>
    <row r="3316" spans="1:2" x14ac:dyDescent="0.25">
      <c r="A3316" s="23">
        <v>32901</v>
      </c>
      <c r="B3316" s="22">
        <v>16.899999999999999</v>
      </c>
    </row>
    <row r="3317" spans="1:2" x14ac:dyDescent="0.25">
      <c r="A3317" s="23">
        <v>32902</v>
      </c>
      <c r="B3317" s="22">
        <v>13.6</v>
      </c>
    </row>
    <row r="3318" spans="1:2" x14ac:dyDescent="0.25">
      <c r="A3318" s="23">
        <v>32903</v>
      </c>
      <c r="B3318" s="22">
        <v>16.399999999999999</v>
      </c>
    </row>
    <row r="3319" spans="1:2" x14ac:dyDescent="0.25">
      <c r="A3319" s="23">
        <v>32904</v>
      </c>
      <c r="B3319" s="22">
        <v>16.100000000000001</v>
      </c>
    </row>
    <row r="3320" spans="1:2" x14ac:dyDescent="0.25">
      <c r="A3320" s="23">
        <v>32905</v>
      </c>
      <c r="B3320" s="22">
        <v>12</v>
      </c>
    </row>
    <row r="3321" spans="1:2" x14ac:dyDescent="0.25">
      <c r="A3321" s="23">
        <v>32906</v>
      </c>
      <c r="B3321" s="22">
        <v>12.2</v>
      </c>
    </row>
    <row r="3322" spans="1:2" x14ac:dyDescent="0.25">
      <c r="A3322" s="23">
        <v>32907</v>
      </c>
      <c r="B3322" s="22">
        <v>14.8</v>
      </c>
    </row>
    <row r="3323" spans="1:2" x14ac:dyDescent="0.25">
      <c r="A3323" s="23">
        <v>32908</v>
      </c>
      <c r="B3323" s="22">
        <v>14.8</v>
      </c>
    </row>
    <row r="3324" spans="1:2" x14ac:dyDescent="0.25">
      <c r="A3324" s="23">
        <v>32909</v>
      </c>
      <c r="B3324" s="22">
        <v>14.4</v>
      </c>
    </row>
    <row r="3325" spans="1:2" x14ac:dyDescent="0.25">
      <c r="A3325" s="23">
        <v>32910</v>
      </c>
      <c r="B3325" s="22">
        <v>12.9</v>
      </c>
    </row>
    <row r="3326" spans="1:2" x14ac:dyDescent="0.25">
      <c r="A3326" s="23">
        <v>32911</v>
      </c>
      <c r="B3326" s="22">
        <v>13.4</v>
      </c>
    </row>
    <row r="3327" spans="1:2" x14ac:dyDescent="0.25">
      <c r="A3327" s="23">
        <v>32912</v>
      </c>
      <c r="B3327" s="22">
        <v>15.9</v>
      </c>
    </row>
    <row r="3328" spans="1:2" x14ac:dyDescent="0.25">
      <c r="A3328" s="23">
        <v>32913</v>
      </c>
      <c r="B3328" s="22">
        <v>16.100000000000001</v>
      </c>
    </row>
    <row r="3329" spans="1:2" x14ac:dyDescent="0.25">
      <c r="A3329" s="23">
        <v>32914</v>
      </c>
      <c r="B3329" s="22">
        <v>17.600000000000001</v>
      </c>
    </row>
    <row r="3330" spans="1:2" x14ac:dyDescent="0.25">
      <c r="A3330" s="23">
        <v>32915</v>
      </c>
      <c r="B3330" s="22">
        <v>15.6</v>
      </c>
    </row>
    <row r="3331" spans="1:2" x14ac:dyDescent="0.25">
      <c r="A3331" s="23">
        <v>32916</v>
      </c>
      <c r="B3331" s="22">
        <v>15</v>
      </c>
    </row>
    <row r="3332" spans="1:2" x14ac:dyDescent="0.25">
      <c r="A3332" s="23">
        <v>32917</v>
      </c>
      <c r="B3332" s="22">
        <v>13</v>
      </c>
    </row>
    <row r="3333" spans="1:2" x14ac:dyDescent="0.25">
      <c r="A3333" s="23">
        <v>32918</v>
      </c>
      <c r="B3333" s="22">
        <v>14.1</v>
      </c>
    </row>
    <row r="3334" spans="1:2" x14ac:dyDescent="0.25">
      <c r="A3334" s="23">
        <v>32919</v>
      </c>
      <c r="B3334" s="22">
        <v>17.3</v>
      </c>
    </row>
    <row r="3335" spans="1:2" x14ac:dyDescent="0.25">
      <c r="A3335" s="23">
        <v>32920</v>
      </c>
      <c r="B3335" s="22">
        <v>15.7</v>
      </c>
    </row>
    <row r="3336" spans="1:2" x14ac:dyDescent="0.25">
      <c r="A3336" s="23">
        <v>32921</v>
      </c>
      <c r="B3336" s="22">
        <v>18.600000000000001</v>
      </c>
    </row>
    <row r="3337" spans="1:2" x14ac:dyDescent="0.25">
      <c r="A3337" s="23">
        <v>32922</v>
      </c>
      <c r="B3337" s="22">
        <v>12.7</v>
      </c>
    </row>
    <row r="3338" spans="1:2" x14ac:dyDescent="0.25">
      <c r="A3338" s="23">
        <v>32923</v>
      </c>
      <c r="B3338" s="22">
        <v>14</v>
      </c>
    </row>
    <row r="3339" spans="1:2" x14ac:dyDescent="0.25">
      <c r="A3339" s="23">
        <v>32924</v>
      </c>
      <c r="B3339" s="22">
        <v>13.7</v>
      </c>
    </row>
    <row r="3340" spans="1:2" x14ac:dyDescent="0.25">
      <c r="A3340" s="23">
        <v>32925</v>
      </c>
      <c r="B3340" s="22">
        <v>16.3</v>
      </c>
    </row>
    <row r="3341" spans="1:2" x14ac:dyDescent="0.25">
      <c r="A3341" s="23">
        <v>32926</v>
      </c>
      <c r="B3341" s="22">
        <v>20</v>
      </c>
    </row>
    <row r="3342" spans="1:2" x14ac:dyDescent="0.25">
      <c r="A3342" s="23">
        <v>32927</v>
      </c>
      <c r="B3342" s="22">
        <v>17</v>
      </c>
    </row>
    <row r="3343" spans="1:2" x14ac:dyDescent="0.25">
      <c r="A3343" s="23">
        <v>32928</v>
      </c>
      <c r="B3343" s="22">
        <v>15.2</v>
      </c>
    </row>
    <row r="3344" spans="1:2" x14ac:dyDescent="0.25">
      <c r="A3344" s="23">
        <v>32929</v>
      </c>
      <c r="B3344" s="22">
        <v>16.5</v>
      </c>
    </row>
    <row r="3345" spans="1:2" x14ac:dyDescent="0.25">
      <c r="A3345" s="23">
        <v>32930</v>
      </c>
      <c r="B3345" s="22">
        <v>16.5</v>
      </c>
    </row>
    <row r="3346" spans="1:2" x14ac:dyDescent="0.25">
      <c r="A3346" s="23">
        <v>32931</v>
      </c>
      <c r="B3346" s="22">
        <v>17.3</v>
      </c>
    </row>
    <row r="3347" spans="1:2" x14ac:dyDescent="0.25">
      <c r="A3347" s="23">
        <v>32932</v>
      </c>
      <c r="B3347" s="22">
        <v>19.100000000000001</v>
      </c>
    </row>
    <row r="3348" spans="1:2" x14ac:dyDescent="0.25">
      <c r="A3348" s="23">
        <v>32933</v>
      </c>
      <c r="B3348" s="22">
        <v>19.3</v>
      </c>
    </row>
    <row r="3349" spans="1:2" x14ac:dyDescent="0.25">
      <c r="A3349" s="23">
        <v>32934</v>
      </c>
      <c r="B3349" s="22">
        <v>17.3</v>
      </c>
    </row>
    <row r="3350" spans="1:2" x14ac:dyDescent="0.25">
      <c r="A3350" s="23">
        <v>32935</v>
      </c>
      <c r="B3350" s="22">
        <v>19</v>
      </c>
    </row>
    <row r="3351" spans="1:2" x14ac:dyDescent="0.25">
      <c r="A3351" s="23">
        <v>32936</v>
      </c>
      <c r="B3351" s="22">
        <v>19.8</v>
      </c>
    </row>
    <row r="3352" spans="1:2" x14ac:dyDescent="0.25">
      <c r="A3352" s="23">
        <v>32937</v>
      </c>
      <c r="B3352" s="22">
        <v>19.3</v>
      </c>
    </row>
    <row r="3353" spans="1:2" x14ac:dyDescent="0.25">
      <c r="A3353" s="23">
        <v>32938</v>
      </c>
      <c r="B3353" s="22">
        <v>17.2</v>
      </c>
    </row>
    <row r="3354" spans="1:2" x14ac:dyDescent="0.25">
      <c r="A3354" s="23">
        <v>32939</v>
      </c>
      <c r="B3354" s="22">
        <v>14.2</v>
      </c>
    </row>
    <row r="3355" spans="1:2" x14ac:dyDescent="0.25">
      <c r="A3355" s="23">
        <v>32940</v>
      </c>
      <c r="B3355" s="22">
        <v>10.3</v>
      </c>
    </row>
    <row r="3356" spans="1:2" x14ac:dyDescent="0.25">
      <c r="A3356" s="23">
        <v>32941</v>
      </c>
      <c r="B3356" s="22">
        <v>13</v>
      </c>
    </row>
    <row r="3357" spans="1:2" x14ac:dyDescent="0.25">
      <c r="A3357" s="23">
        <v>32942</v>
      </c>
      <c r="B3357" s="22">
        <v>15.3</v>
      </c>
    </row>
    <row r="3358" spans="1:2" x14ac:dyDescent="0.25">
      <c r="A3358" s="23">
        <v>32943</v>
      </c>
      <c r="B3358" s="22">
        <v>15</v>
      </c>
    </row>
    <row r="3359" spans="1:2" x14ac:dyDescent="0.25">
      <c r="A3359" s="23">
        <v>32944</v>
      </c>
      <c r="B3359" s="22">
        <v>12.1</v>
      </c>
    </row>
    <row r="3360" spans="1:2" x14ac:dyDescent="0.25">
      <c r="A3360" s="23">
        <v>32945</v>
      </c>
      <c r="B3360" s="22">
        <v>9.1999999999999993</v>
      </c>
    </row>
    <row r="3361" spans="1:2" x14ac:dyDescent="0.25">
      <c r="A3361" s="23">
        <v>32946</v>
      </c>
      <c r="B3361" s="22">
        <v>11</v>
      </c>
    </row>
    <row r="3362" spans="1:2" x14ac:dyDescent="0.25">
      <c r="A3362" s="23">
        <v>32947</v>
      </c>
      <c r="B3362" s="22">
        <v>15</v>
      </c>
    </row>
    <row r="3363" spans="1:2" x14ac:dyDescent="0.25">
      <c r="A3363" s="23">
        <v>32948</v>
      </c>
      <c r="B3363" s="22">
        <v>11.6</v>
      </c>
    </row>
    <row r="3364" spans="1:2" x14ac:dyDescent="0.25">
      <c r="A3364" s="23">
        <v>32949</v>
      </c>
      <c r="B3364" s="22">
        <v>11.6</v>
      </c>
    </row>
    <row r="3365" spans="1:2" x14ac:dyDescent="0.25">
      <c r="A3365" s="23">
        <v>32950</v>
      </c>
      <c r="B3365" s="22">
        <v>15.1</v>
      </c>
    </row>
    <row r="3366" spans="1:2" x14ac:dyDescent="0.25">
      <c r="A3366" s="23">
        <v>32951</v>
      </c>
      <c r="B3366" s="22">
        <v>15</v>
      </c>
    </row>
    <row r="3367" spans="1:2" x14ac:dyDescent="0.25">
      <c r="A3367" s="23">
        <v>32952</v>
      </c>
      <c r="B3367" s="22">
        <v>13.6</v>
      </c>
    </row>
    <row r="3368" spans="1:2" x14ac:dyDescent="0.25">
      <c r="A3368" s="23">
        <v>32953</v>
      </c>
      <c r="B3368" s="22">
        <v>12.5</v>
      </c>
    </row>
    <row r="3369" spans="1:2" x14ac:dyDescent="0.25">
      <c r="A3369" s="23">
        <v>32954</v>
      </c>
      <c r="B3369" s="22">
        <v>14.3</v>
      </c>
    </row>
    <row r="3370" spans="1:2" x14ac:dyDescent="0.25">
      <c r="A3370" s="23">
        <v>32955</v>
      </c>
      <c r="B3370" s="22">
        <v>16</v>
      </c>
    </row>
    <row r="3371" spans="1:2" x14ac:dyDescent="0.25">
      <c r="A3371" s="23">
        <v>32956</v>
      </c>
      <c r="B3371" s="22">
        <v>17.399999999999999</v>
      </c>
    </row>
    <row r="3372" spans="1:2" x14ac:dyDescent="0.25">
      <c r="A3372" s="23">
        <v>32957</v>
      </c>
      <c r="B3372" s="22">
        <v>16.899999999999999</v>
      </c>
    </row>
    <row r="3373" spans="1:2" x14ac:dyDescent="0.25">
      <c r="A3373" s="23">
        <v>32958</v>
      </c>
      <c r="B3373" s="22">
        <v>18</v>
      </c>
    </row>
    <row r="3374" spans="1:2" x14ac:dyDescent="0.25">
      <c r="A3374" s="23">
        <v>32959</v>
      </c>
      <c r="B3374" s="22">
        <v>20.6</v>
      </c>
    </row>
    <row r="3375" spans="1:2" x14ac:dyDescent="0.25">
      <c r="A3375" s="23">
        <v>32960</v>
      </c>
      <c r="B3375" s="22">
        <v>14.2</v>
      </c>
    </row>
    <row r="3376" spans="1:2" x14ac:dyDescent="0.25">
      <c r="A3376" s="23">
        <v>32961</v>
      </c>
      <c r="B3376" s="22">
        <v>10.9</v>
      </c>
    </row>
    <row r="3377" spans="1:2" x14ac:dyDescent="0.25">
      <c r="A3377" s="23">
        <v>32962</v>
      </c>
      <c r="B3377" s="22">
        <v>11.9</v>
      </c>
    </row>
    <row r="3378" spans="1:2" x14ac:dyDescent="0.25">
      <c r="A3378" s="23">
        <v>32963</v>
      </c>
      <c r="B3378" s="22">
        <v>13.3</v>
      </c>
    </row>
    <row r="3379" spans="1:2" x14ac:dyDescent="0.25">
      <c r="A3379" s="23">
        <v>32964</v>
      </c>
      <c r="B3379" s="22">
        <v>15.3</v>
      </c>
    </row>
    <row r="3380" spans="1:2" x14ac:dyDescent="0.25">
      <c r="A3380" s="23">
        <v>32965</v>
      </c>
      <c r="B3380" s="22">
        <v>14.7</v>
      </c>
    </row>
    <row r="3381" spans="1:2" x14ac:dyDescent="0.25">
      <c r="A3381" s="23">
        <v>32966</v>
      </c>
      <c r="B3381" s="22">
        <v>11</v>
      </c>
    </row>
    <row r="3382" spans="1:2" x14ac:dyDescent="0.25">
      <c r="A3382" s="23">
        <v>32967</v>
      </c>
      <c r="B3382" s="22">
        <v>12.2</v>
      </c>
    </row>
    <row r="3383" spans="1:2" x14ac:dyDescent="0.25">
      <c r="A3383" s="23">
        <v>32968</v>
      </c>
      <c r="B3383" s="22">
        <v>14.2</v>
      </c>
    </row>
    <row r="3384" spans="1:2" x14ac:dyDescent="0.25">
      <c r="A3384" s="23">
        <v>32969</v>
      </c>
      <c r="B3384" s="22">
        <v>17</v>
      </c>
    </row>
    <row r="3385" spans="1:2" x14ac:dyDescent="0.25">
      <c r="A3385" s="23">
        <v>32970</v>
      </c>
      <c r="B3385" s="22">
        <v>15.8</v>
      </c>
    </row>
    <row r="3386" spans="1:2" x14ac:dyDescent="0.25">
      <c r="A3386" s="23">
        <v>32971</v>
      </c>
      <c r="B3386" s="22">
        <v>15.2</v>
      </c>
    </row>
    <row r="3387" spans="1:2" x14ac:dyDescent="0.25">
      <c r="A3387" s="23">
        <v>32972</v>
      </c>
      <c r="B3387" s="22">
        <v>15.1</v>
      </c>
    </row>
    <row r="3388" spans="1:2" x14ac:dyDescent="0.25">
      <c r="A3388" s="23">
        <v>32973</v>
      </c>
      <c r="B3388" s="22">
        <v>14.7</v>
      </c>
    </row>
    <row r="3389" spans="1:2" x14ac:dyDescent="0.25">
      <c r="A3389" s="23">
        <v>32974</v>
      </c>
      <c r="B3389" s="22">
        <v>18.5</v>
      </c>
    </row>
    <row r="3390" spans="1:2" x14ac:dyDescent="0.25">
      <c r="A3390" s="23">
        <v>32975</v>
      </c>
      <c r="B3390" s="22">
        <v>16.399999999999999</v>
      </c>
    </row>
    <row r="3391" spans="1:2" x14ac:dyDescent="0.25">
      <c r="A3391" s="23">
        <v>32976</v>
      </c>
      <c r="B3391" s="22">
        <v>18.399999999999999</v>
      </c>
    </row>
    <row r="3392" spans="1:2" x14ac:dyDescent="0.25">
      <c r="A3392" s="23">
        <v>32977</v>
      </c>
      <c r="B3392" s="22">
        <v>15.1</v>
      </c>
    </row>
    <row r="3393" spans="1:2" x14ac:dyDescent="0.25">
      <c r="A3393" s="23">
        <v>32978</v>
      </c>
      <c r="B3393" s="22">
        <v>9.9</v>
      </c>
    </row>
    <row r="3394" spans="1:2" x14ac:dyDescent="0.25">
      <c r="A3394" s="23">
        <v>32979</v>
      </c>
      <c r="B3394" s="22">
        <v>10.199999999999999</v>
      </c>
    </row>
    <row r="3395" spans="1:2" x14ac:dyDescent="0.25">
      <c r="A3395" s="23">
        <v>32980</v>
      </c>
      <c r="B3395" s="22">
        <v>12.6</v>
      </c>
    </row>
    <row r="3396" spans="1:2" x14ac:dyDescent="0.25">
      <c r="A3396" s="23">
        <v>32981</v>
      </c>
      <c r="B3396" s="22">
        <v>13.2</v>
      </c>
    </row>
    <row r="3397" spans="1:2" x14ac:dyDescent="0.25">
      <c r="A3397" s="23">
        <v>32982</v>
      </c>
      <c r="B3397" s="22">
        <v>11.5</v>
      </c>
    </row>
    <row r="3398" spans="1:2" x14ac:dyDescent="0.25">
      <c r="A3398" s="23">
        <v>32983</v>
      </c>
      <c r="B3398" s="22">
        <v>13.8</v>
      </c>
    </row>
    <row r="3399" spans="1:2" x14ac:dyDescent="0.25">
      <c r="A3399" s="23">
        <v>32984</v>
      </c>
      <c r="B3399" s="22">
        <v>14.5</v>
      </c>
    </row>
    <row r="3400" spans="1:2" x14ac:dyDescent="0.25">
      <c r="A3400" s="23">
        <v>32985</v>
      </c>
      <c r="B3400" s="22">
        <v>14.7</v>
      </c>
    </row>
    <row r="3401" spans="1:2" x14ac:dyDescent="0.25">
      <c r="A3401" s="23">
        <v>32986</v>
      </c>
      <c r="B3401" s="22">
        <v>11.2</v>
      </c>
    </row>
    <row r="3402" spans="1:2" x14ac:dyDescent="0.25">
      <c r="A3402" s="23">
        <v>32987</v>
      </c>
      <c r="B3402" s="22">
        <v>12.7</v>
      </c>
    </row>
    <row r="3403" spans="1:2" x14ac:dyDescent="0.25">
      <c r="A3403" s="23">
        <v>32988</v>
      </c>
      <c r="B3403" s="22">
        <v>13.7</v>
      </c>
    </row>
    <row r="3404" spans="1:2" x14ac:dyDescent="0.25">
      <c r="A3404" s="23">
        <v>32989</v>
      </c>
      <c r="B3404" s="22">
        <v>11.5</v>
      </c>
    </row>
    <row r="3405" spans="1:2" x14ac:dyDescent="0.25">
      <c r="A3405" s="23">
        <v>32990</v>
      </c>
      <c r="B3405" s="22">
        <v>10.4</v>
      </c>
    </row>
    <row r="3406" spans="1:2" x14ac:dyDescent="0.25">
      <c r="A3406" s="23">
        <v>32991</v>
      </c>
      <c r="B3406" s="22">
        <v>8.9</v>
      </c>
    </row>
    <row r="3407" spans="1:2" x14ac:dyDescent="0.25">
      <c r="A3407" s="23">
        <v>32992</v>
      </c>
      <c r="B3407" s="22">
        <v>11.1</v>
      </c>
    </row>
    <row r="3408" spans="1:2" x14ac:dyDescent="0.25">
      <c r="A3408" s="23">
        <v>32993</v>
      </c>
      <c r="B3408" s="22">
        <v>9.5</v>
      </c>
    </row>
    <row r="3409" spans="1:2" x14ac:dyDescent="0.25">
      <c r="A3409" s="23">
        <v>32994</v>
      </c>
      <c r="B3409" s="22">
        <v>13</v>
      </c>
    </row>
    <row r="3410" spans="1:2" x14ac:dyDescent="0.25">
      <c r="A3410" s="23">
        <v>32995</v>
      </c>
      <c r="B3410" s="22">
        <v>13.9</v>
      </c>
    </row>
    <row r="3411" spans="1:2" x14ac:dyDescent="0.25">
      <c r="A3411" s="23">
        <v>32996</v>
      </c>
      <c r="B3411" s="22">
        <v>12.6</v>
      </c>
    </row>
    <row r="3412" spans="1:2" x14ac:dyDescent="0.25">
      <c r="A3412" s="23">
        <v>32997</v>
      </c>
      <c r="B3412" s="22">
        <v>14.3</v>
      </c>
    </row>
    <row r="3413" spans="1:2" x14ac:dyDescent="0.25">
      <c r="A3413" s="23">
        <v>32998</v>
      </c>
      <c r="B3413" s="22">
        <v>16</v>
      </c>
    </row>
    <row r="3414" spans="1:2" x14ac:dyDescent="0.25">
      <c r="A3414" s="23">
        <v>32999</v>
      </c>
      <c r="B3414" s="22">
        <v>13.3</v>
      </c>
    </row>
    <row r="3415" spans="1:2" x14ac:dyDescent="0.25">
      <c r="A3415" s="23">
        <v>33000</v>
      </c>
      <c r="B3415" s="22">
        <v>7</v>
      </c>
    </row>
    <row r="3416" spans="1:2" x14ac:dyDescent="0.25">
      <c r="A3416" s="23">
        <v>33001</v>
      </c>
      <c r="B3416" s="22">
        <v>4.9000000000000004</v>
      </c>
    </row>
    <row r="3417" spans="1:2" x14ac:dyDescent="0.25">
      <c r="A3417" s="23">
        <v>33002</v>
      </c>
      <c r="B3417" s="22">
        <v>6.9</v>
      </c>
    </row>
    <row r="3418" spans="1:2" x14ac:dyDescent="0.25">
      <c r="A3418" s="23">
        <v>33003</v>
      </c>
      <c r="B3418" s="22">
        <v>13.7</v>
      </c>
    </row>
    <row r="3419" spans="1:2" x14ac:dyDescent="0.25">
      <c r="A3419" s="23">
        <v>33004</v>
      </c>
      <c r="B3419" s="22">
        <v>10.6</v>
      </c>
    </row>
    <row r="3420" spans="1:2" x14ac:dyDescent="0.25">
      <c r="A3420" s="23">
        <v>33005</v>
      </c>
      <c r="B3420" s="22">
        <v>12.3</v>
      </c>
    </row>
    <row r="3421" spans="1:2" x14ac:dyDescent="0.25">
      <c r="A3421" s="23">
        <v>33006</v>
      </c>
      <c r="B3421" s="22">
        <v>11.1</v>
      </c>
    </row>
    <row r="3422" spans="1:2" x14ac:dyDescent="0.25">
      <c r="A3422" s="23">
        <v>33007</v>
      </c>
      <c r="B3422" s="22">
        <v>10.199999999999999</v>
      </c>
    </row>
    <row r="3423" spans="1:2" x14ac:dyDescent="0.25">
      <c r="A3423" s="23">
        <v>33008</v>
      </c>
      <c r="B3423" s="22">
        <v>9.5</v>
      </c>
    </row>
    <row r="3424" spans="1:2" x14ac:dyDescent="0.25">
      <c r="A3424" s="23">
        <v>33009</v>
      </c>
      <c r="B3424" s="22">
        <v>8.9</v>
      </c>
    </row>
    <row r="3425" spans="1:2" x14ac:dyDescent="0.25">
      <c r="A3425" s="23">
        <v>33010</v>
      </c>
      <c r="B3425" s="22">
        <v>13.4</v>
      </c>
    </row>
    <row r="3426" spans="1:2" x14ac:dyDescent="0.25">
      <c r="A3426" s="23">
        <v>33011</v>
      </c>
      <c r="B3426" s="22">
        <v>9.1</v>
      </c>
    </row>
    <row r="3427" spans="1:2" x14ac:dyDescent="0.25">
      <c r="A3427" s="23">
        <v>33012</v>
      </c>
      <c r="B3427" s="22">
        <v>9.4</v>
      </c>
    </row>
    <row r="3428" spans="1:2" x14ac:dyDescent="0.25">
      <c r="A3428" s="23">
        <v>33013</v>
      </c>
      <c r="B3428" s="22">
        <v>8.6999999999999993</v>
      </c>
    </row>
    <row r="3429" spans="1:2" x14ac:dyDescent="0.25">
      <c r="A3429" s="23">
        <v>33014</v>
      </c>
      <c r="B3429" s="22">
        <v>5.8</v>
      </c>
    </row>
    <row r="3430" spans="1:2" x14ac:dyDescent="0.25">
      <c r="A3430" s="23">
        <v>33015</v>
      </c>
      <c r="B3430" s="22">
        <v>4.5</v>
      </c>
    </row>
    <row r="3431" spans="1:2" x14ac:dyDescent="0.25">
      <c r="A3431" s="23">
        <v>33016</v>
      </c>
      <c r="B3431" s="22">
        <v>7.2</v>
      </c>
    </row>
    <row r="3432" spans="1:2" x14ac:dyDescent="0.25">
      <c r="A3432" s="23">
        <v>33017</v>
      </c>
      <c r="B3432" s="22">
        <v>10</v>
      </c>
    </row>
    <row r="3433" spans="1:2" x14ac:dyDescent="0.25">
      <c r="A3433" s="23">
        <v>33018</v>
      </c>
      <c r="B3433" s="22">
        <v>10.5</v>
      </c>
    </row>
    <row r="3434" spans="1:2" x14ac:dyDescent="0.25">
      <c r="A3434" s="23">
        <v>33019</v>
      </c>
      <c r="B3434" s="22">
        <v>10.7</v>
      </c>
    </row>
    <row r="3435" spans="1:2" x14ac:dyDescent="0.25">
      <c r="A3435" s="23">
        <v>33020</v>
      </c>
      <c r="B3435" s="22">
        <v>8.1999999999999993</v>
      </c>
    </row>
    <row r="3436" spans="1:2" x14ac:dyDescent="0.25">
      <c r="A3436" s="23">
        <v>33021</v>
      </c>
      <c r="B3436" s="22">
        <v>6.1</v>
      </c>
    </row>
    <row r="3437" spans="1:2" x14ac:dyDescent="0.25">
      <c r="A3437" s="23">
        <v>33022</v>
      </c>
      <c r="B3437" s="22">
        <v>4.5</v>
      </c>
    </row>
    <row r="3438" spans="1:2" x14ac:dyDescent="0.25">
      <c r="A3438" s="23">
        <v>33023</v>
      </c>
      <c r="B3438" s="22">
        <v>6.1</v>
      </c>
    </row>
    <row r="3439" spans="1:2" x14ac:dyDescent="0.25">
      <c r="A3439" s="23">
        <v>33024</v>
      </c>
      <c r="B3439" s="22">
        <v>9.8000000000000007</v>
      </c>
    </row>
    <row r="3440" spans="1:2" x14ac:dyDescent="0.25">
      <c r="A3440" s="23">
        <v>33025</v>
      </c>
      <c r="B3440" s="22">
        <v>9.6999999999999993</v>
      </c>
    </row>
    <row r="3441" spans="1:2" x14ac:dyDescent="0.25">
      <c r="A3441" s="23">
        <v>33026</v>
      </c>
      <c r="B3441" s="22">
        <v>8.1999999999999993</v>
      </c>
    </row>
    <row r="3442" spans="1:2" x14ac:dyDescent="0.25">
      <c r="A3442" s="23">
        <v>33027</v>
      </c>
      <c r="B3442" s="22">
        <v>8.4</v>
      </c>
    </row>
    <row r="3443" spans="1:2" x14ac:dyDescent="0.25">
      <c r="A3443" s="23">
        <v>33028</v>
      </c>
      <c r="B3443" s="22">
        <v>8.5</v>
      </c>
    </row>
    <row r="3444" spans="1:2" x14ac:dyDescent="0.25">
      <c r="A3444" s="23">
        <v>33029</v>
      </c>
      <c r="B3444" s="22">
        <v>10.4</v>
      </c>
    </row>
    <row r="3445" spans="1:2" x14ac:dyDescent="0.25">
      <c r="A3445" s="23">
        <v>33030</v>
      </c>
      <c r="B3445" s="22">
        <v>6.8</v>
      </c>
    </row>
    <row r="3446" spans="1:2" x14ac:dyDescent="0.25">
      <c r="A3446" s="23">
        <v>33031</v>
      </c>
      <c r="B3446" s="22">
        <v>6</v>
      </c>
    </row>
    <row r="3447" spans="1:2" x14ac:dyDescent="0.25">
      <c r="A3447" s="23">
        <v>33032</v>
      </c>
      <c r="B3447" s="22">
        <v>6.6</v>
      </c>
    </row>
    <row r="3448" spans="1:2" x14ac:dyDescent="0.25">
      <c r="A3448" s="23">
        <v>33033</v>
      </c>
      <c r="B3448" s="22">
        <v>7.8</v>
      </c>
    </row>
    <row r="3449" spans="1:2" x14ac:dyDescent="0.25">
      <c r="A3449" s="23">
        <v>33034</v>
      </c>
      <c r="B3449" s="22">
        <v>10.3</v>
      </c>
    </row>
    <row r="3450" spans="1:2" x14ac:dyDescent="0.25">
      <c r="A3450" s="23">
        <v>33035</v>
      </c>
      <c r="B3450" s="22">
        <v>7.2</v>
      </c>
    </row>
    <row r="3451" spans="1:2" x14ac:dyDescent="0.25">
      <c r="A3451" s="23">
        <v>33036</v>
      </c>
      <c r="B3451" s="22">
        <v>7.4</v>
      </c>
    </row>
    <row r="3452" spans="1:2" x14ac:dyDescent="0.25">
      <c r="A3452" s="23">
        <v>33037</v>
      </c>
      <c r="B3452" s="22">
        <v>11.4</v>
      </c>
    </row>
    <row r="3453" spans="1:2" x14ac:dyDescent="0.25">
      <c r="A3453" s="23">
        <v>33038</v>
      </c>
      <c r="B3453" s="22">
        <v>5.4</v>
      </c>
    </row>
    <row r="3454" spans="1:2" x14ac:dyDescent="0.25">
      <c r="A3454" s="23">
        <v>33039</v>
      </c>
      <c r="B3454" s="22">
        <v>4.4000000000000004</v>
      </c>
    </row>
    <row r="3455" spans="1:2" x14ac:dyDescent="0.25">
      <c r="A3455" s="23">
        <v>33040</v>
      </c>
      <c r="B3455" s="22">
        <v>6.4</v>
      </c>
    </row>
    <row r="3456" spans="1:2" x14ac:dyDescent="0.25">
      <c r="A3456" s="23">
        <v>33041</v>
      </c>
      <c r="B3456" s="22">
        <v>9.3000000000000007</v>
      </c>
    </row>
    <row r="3457" spans="1:2" x14ac:dyDescent="0.25">
      <c r="A3457" s="23">
        <v>33042</v>
      </c>
      <c r="B3457" s="22">
        <v>7.7</v>
      </c>
    </row>
    <row r="3458" spans="1:2" x14ac:dyDescent="0.25">
      <c r="A3458" s="23">
        <v>33043</v>
      </c>
      <c r="B3458" s="22">
        <v>8.1</v>
      </c>
    </row>
    <row r="3459" spans="1:2" x14ac:dyDescent="0.25">
      <c r="A3459" s="23">
        <v>33044</v>
      </c>
      <c r="B3459" s="22">
        <v>8.3000000000000007</v>
      </c>
    </row>
    <row r="3460" spans="1:2" x14ac:dyDescent="0.25">
      <c r="A3460" s="23">
        <v>33045</v>
      </c>
      <c r="B3460" s="22">
        <v>9.1</v>
      </c>
    </row>
    <row r="3461" spans="1:2" x14ac:dyDescent="0.25">
      <c r="A3461" s="23">
        <v>33046</v>
      </c>
      <c r="B3461" s="22">
        <v>7.7</v>
      </c>
    </row>
    <row r="3462" spans="1:2" x14ac:dyDescent="0.25">
      <c r="A3462" s="23">
        <v>33047</v>
      </c>
      <c r="B3462" s="22">
        <v>10.6</v>
      </c>
    </row>
    <row r="3463" spans="1:2" x14ac:dyDescent="0.25">
      <c r="A3463" s="23">
        <v>33048</v>
      </c>
      <c r="B3463" s="22">
        <v>8.1999999999999993</v>
      </c>
    </row>
    <row r="3464" spans="1:2" x14ac:dyDescent="0.25">
      <c r="A3464" s="23">
        <v>33049</v>
      </c>
      <c r="B3464" s="22">
        <v>7.9</v>
      </c>
    </row>
    <row r="3465" spans="1:2" x14ac:dyDescent="0.25">
      <c r="A3465" s="23">
        <v>33050</v>
      </c>
      <c r="B3465" s="22">
        <v>5.2</v>
      </c>
    </row>
    <row r="3466" spans="1:2" x14ac:dyDescent="0.25">
      <c r="A3466" s="23">
        <v>33051</v>
      </c>
      <c r="B3466" s="22">
        <v>5.9</v>
      </c>
    </row>
    <row r="3467" spans="1:2" x14ac:dyDescent="0.25">
      <c r="A3467" s="23">
        <v>33052</v>
      </c>
      <c r="B3467" s="22">
        <v>3.7</v>
      </c>
    </row>
    <row r="3468" spans="1:2" x14ac:dyDescent="0.25">
      <c r="A3468" s="23">
        <v>33053</v>
      </c>
      <c r="B3468" s="22">
        <v>5.6</v>
      </c>
    </row>
    <row r="3469" spans="1:2" x14ac:dyDescent="0.25">
      <c r="A3469" s="23">
        <v>33054</v>
      </c>
      <c r="B3469" s="22">
        <v>9.4</v>
      </c>
    </row>
    <row r="3470" spans="1:2" x14ac:dyDescent="0.25">
      <c r="A3470" s="23">
        <v>33055</v>
      </c>
      <c r="B3470" s="22">
        <v>7.4</v>
      </c>
    </row>
    <row r="3471" spans="1:2" x14ac:dyDescent="0.25">
      <c r="A3471" s="23">
        <v>33056</v>
      </c>
      <c r="B3471" s="22">
        <v>7.3</v>
      </c>
    </row>
    <row r="3472" spans="1:2" x14ac:dyDescent="0.25">
      <c r="A3472" s="23">
        <v>33057</v>
      </c>
      <c r="B3472" s="22">
        <v>7.7</v>
      </c>
    </row>
    <row r="3473" spans="1:2" x14ac:dyDescent="0.25">
      <c r="A3473" s="23">
        <v>33058</v>
      </c>
      <c r="B3473" s="22">
        <v>7.7</v>
      </c>
    </row>
    <row r="3474" spans="1:2" x14ac:dyDescent="0.25">
      <c r="A3474" s="23">
        <v>33059</v>
      </c>
      <c r="B3474" s="22">
        <v>9.3000000000000007</v>
      </c>
    </row>
    <row r="3475" spans="1:2" x14ac:dyDescent="0.25">
      <c r="A3475" s="23">
        <v>33060</v>
      </c>
      <c r="B3475" s="22">
        <v>4.4000000000000004</v>
      </c>
    </row>
    <row r="3476" spans="1:2" x14ac:dyDescent="0.25">
      <c r="A3476" s="23">
        <v>33061</v>
      </c>
      <c r="B3476" s="22">
        <v>5.7</v>
      </c>
    </row>
    <row r="3477" spans="1:2" x14ac:dyDescent="0.25">
      <c r="A3477" s="23">
        <v>33062</v>
      </c>
      <c r="B3477" s="22">
        <v>10.199999999999999</v>
      </c>
    </row>
    <row r="3478" spans="1:2" x14ac:dyDescent="0.25">
      <c r="A3478" s="23">
        <v>33063</v>
      </c>
      <c r="B3478" s="22">
        <v>10.199999999999999</v>
      </c>
    </row>
    <row r="3479" spans="1:2" x14ac:dyDescent="0.25">
      <c r="A3479" s="23">
        <v>33064</v>
      </c>
      <c r="B3479" s="22">
        <v>9.3000000000000007</v>
      </c>
    </row>
    <row r="3480" spans="1:2" x14ac:dyDescent="0.25">
      <c r="A3480" s="23">
        <v>33065</v>
      </c>
      <c r="B3480" s="22">
        <v>5.4</v>
      </c>
    </row>
    <row r="3481" spans="1:2" x14ac:dyDescent="0.25">
      <c r="A3481" s="23">
        <v>33066</v>
      </c>
      <c r="B3481" s="22">
        <v>5</v>
      </c>
    </row>
    <row r="3482" spans="1:2" x14ac:dyDescent="0.25">
      <c r="A3482" s="23">
        <v>33067</v>
      </c>
      <c r="B3482" s="22">
        <v>7.6</v>
      </c>
    </row>
    <row r="3483" spans="1:2" x14ac:dyDescent="0.25">
      <c r="A3483" s="23">
        <v>33068</v>
      </c>
      <c r="B3483" s="22">
        <v>9.6</v>
      </c>
    </row>
    <row r="3484" spans="1:2" x14ac:dyDescent="0.25">
      <c r="A3484" s="23">
        <v>33069</v>
      </c>
      <c r="B3484" s="22">
        <v>10.4</v>
      </c>
    </row>
    <row r="3485" spans="1:2" x14ac:dyDescent="0.25">
      <c r="A3485" s="23">
        <v>33070</v>
      </c>
      <c r="B3485" s="22">
        <v>11.2</v>
      </c>
    </row>
    <row r="3486" spans="1:2" x14ac:dyDescent="0.25">
      <c r="A3486" s="23">
        <v>33071</v>
      </c>
      <c r="B3486" s="22">
        <v>9.1</v>
      </c>
    </row>
    <row r="3487" spans="1:2" x14ac:dyDescent="0.25">
      <c r="A3487" s="23">
        <v>33072</v>
      </c>
      <c r="B3487" s="22">
        <v>11.2</v>
      </c>
    </row>
    <row r="3488" spans="1:2" x14ac:dyDescent="0.25">
      <c r="A3488" s="23">
        <v>33073</v>
      </c>
      <c r="B3488" s="22">
        <v>6.8</v>
      </c>
    </row>
    <row r="3489" spans="1:2" x14ac:dyDescent="0.25">
      <c r="A3489" s="23">
        <v>33074</v>
      </c>
      <c r="B3489" s="22">
        <v>8.3000000000000007</v>
      </c>
    </row>
    <row r="3490" spans="1:2" x14ac:dyDescent="0.25">
      <c r="A3490" s="23">
        <v>33075</v>
      </c>
      <c r="B3490" s="22">
        <v>9.6999999999999993</v>
      </c>
    </row>
    <row r="3491" spans="1:2" x14ac:dyDescent="0.25">
      <c r="A3491" s="23">
        <v>33076</v>
      </c>
      <c r="B3491" s="22">
        <v>9.6</v>
      </c>
    </row>
    <row r="3492" spans="1:2" x14ac:dyDescent="0.25">
      <c r="A3492" s="23">
        <v>33077</v>
      </c>
      <c r="B3492" s="22">
        <v>9.8000000000000007</v>
      </c>
    </row>
    <row r="3493" spans="1:2" x14ac:dyDescent="0.25">
      <c r="A3493" s="23">
        <v>33078</v>
      </c>
      <c r="B3493" s="22">
        <v>10.8</v>
      </c>
    </row>
    <row r="3494" spans="1:2" x14ac:dyDescent="0.25">
      <c r="A3494" s="23">
        <v>33079</v>
      </c>
      <c r="B3494" s="22">
        <v>9.1999999999999993</v>
      </c>
    </row>
    <row r="3495" spans="1:2" x14ac:dyDescent="0.25">
      <c r="A3495" s="23">
        <v>33080</v>
      </c>
      <c r="B3495" s="22">
        <v>6.5</v>
      </c>
    </row>
    <row r="3496" spans="1:2" x14ac:dyDescent="0.25">
      <c r="A3496" s="23">
        <v>33081</v>
      </c>
      <c r="B3496" s="22">
        <v>8.1</v>
      </c>
    </row>
    <row r="3497" spans="1:2" x14ac:dyDescent="0.25">
      <c r="A3497" s="23">
        <v>33082</v>
      </c>
      <c r="B3497" s="22">
        <v>7.3</v>
      </c>
    </row>
    <row r="3498" spans="1:2" x14ac:dyDescent="0.25">
      <c r="A3498" s="23">
        <v>33083</v>
      </c>
      <c r="B3498" s="22">
        <v>7.9</v>
      </c>
    </row>
    <row r="3499" spans="1:2" x14ac:dyDescent="0.25">
      <c r="A3499" s="23">
        <v>33084</v>
      </c>
      <c r="B3499" s="22">
        <v>6</v>
      </c>
    </row>
    <row r="3500" spans="1:2" x14ac:dyDescent="0.25">
      <c r="A3500" s="23">
        <v>33085</v>
      </c>
      <c r="B3500" s="22">
        <v>5</v>
      </c>
    </row>
    <row r="3501" spans="1:2" x14ac:dyDescent="0.25">
      <c r="A3501" s="23">
        <v>33086</v>
      </c>
      <c r="B3501" s="22">
        <v>6.8</v>
      </c>
    </row>
    <row r="3502" spans="1:2" x14ac:dyDescent="0.25">
      <c r="A3502" s="23">
        <v>33087</v>
      </c>
      <c r="B3502" s="22">
        <v>9.8000000000000007</v>
      </c>
    </row>
    <row r="3503" spans="1:2" x14ac:dyDescent="0.25">
      <c r="A3503" s="23">
        <v>33088</v>
      </c>
      <c r="B3503" s="22">
        <v>5.7</v>
      </c>
    </row>
    <row r="3504" spans="1:2" x14ac:dyDescent="0.25">
      <c r="A3504" s="23">
        <v>33089</v>
      </c>
      <c r="B3504" s="22">
        <v>8.6</v>
      </c>
    </row>
    <row r="3505" spans="1:2" x14ac:dyDescent="0.25">
      <c r="A3505" s="23">
        <v>33090</v>
      </c>
      <c r="B3505" s="22">
        <v>10.6</v>
      </c>
    </row>
    <row r="3506" spans="1:2" x14ac:dyDescent="0.25">
      <c r="A3506" s="23">
        <v>33091</v>
      </c>
      <c r="B3506" s="22">
        <v>7.8</v>
      </c>
    </row>
    <row r="3507" spans="1:2" x14ac:dyDescent="0.25">
      <c r="A3507" s="23">
        <v>33092</v>
      </c>
      <c r="B3507" s="22">
        <v>7.7</v>
      </c>
    </row>
    <row r="3508" spans="1:2" x14ac:dyDescent="0.25">
      <c r="A3508" s="23">
        <v>33093</v>
      </c>
      <c r="B3508" s="22">
        <v>8.6</v>
      </c>
    </row>
    <row r="3509" spans="1:2" x14ac:dyDescent="0.25">
      <c r="A3509" s="23">
        <v>33094</v>
      </c>
      <c r="B3509" s="22">
        <v>6.5</v>
      </c>
    </row>
    <row r="3510" spans="1:2" x14ac:dyDescent="0.25">
      <c r="A3510" s="23">
        <v>33095</v>
      </c>
      <c r="B3510" s="22">
        <v>6.9</v>
      </c>
    </row>
    <row r="3511" spans="1:2" x14ac:dyDescent="0.25">
      <c r="A3511" s="23">
        <v>33096</v>
      </c>
      <c r="B3511" s="22">
        <v>6.4</v>
      </c>
    </row>
    <row r="3512" spans="1:2" x14ac:dyDescent="0.25">
      <c r="A3512" s="23">
        <v>33097</v>
      </c>
      <c r="B3512" s="22">
        <v>8.5</v>
      </c>
    </row>
    <row r="3513" spans="1:2" x14ac:dyDescent="0.25">
      <c r="A3513" s="23">
        <v>33098</v>
      </c>
      <c r="B3513" s="22">
        <v>7.8</v>
      </c>
    </row>
    <row r="3514" spans="1:2" x14ac:dyDescent="0.25">
      <c r="A3514" s="23">
        <v>33099</v>
      </c>
      <c r="B3514" s="22">
        <v>9.3000000000000007</v>
      </c>
    </row>
    <row r="3515" spans="1:2" x14ac:dyDescent="0.25">
      <c r="A3515" s="23">
        <v>33100</v>
      </c>
      <c r="B3515" s="22">
        <v>8.4</v>
      </c>
    </row>
    <row r="3516" spans="1:2" x14ac:dyDescent="0.25">
      <c r="A3516" s="23">
        <v>33101</v>
      </c>
      <c r="B3516" s="22">
        <v>7.8</v>
      </c>
    </row>
    <row r="3517" spans="1:2" x14ac:dyDescent="0.25">
      <c r="A3517" s="23">
        <v>33102</v>
      </c>
      <c r="B3517" s="22">
        <v>7.4</v>
      </c>
    </row>
    <row r="3518" spans="1:2" x14ac:dyDescent="0.25">
      <c r="A3518" s="23">
        <v>33103</v>
      </c>
      <c r="B3518" s="22">
        <v>7.7</v>
      </c>
    </row>
    <row r="3519" spans="1:2" x14ac:dyDescent="0.25">
      <c r="A3519" s="23">
        <v>33104</v>
      </c>
      <c r="B3519" s="22">
        <v>8.9</v>
      </c>
    </row>
    <row r="3520" spans="1:2" x14ac:dyDescent="0.25">
      <c r="A3520" s="23">
        <v>33105</v>
      </c>
      <c r="B3520" s="22">
        <v>9.6999999999999993</v>
      </c>
    </row>
    <row r="3521" spans="1:2" x14ac:dyDescent="0.25">
      <c r="A3521" s="23">
        <v>33106</v>
      </c>
      <c r="B3521" s="22">
        <v>9.9</v>
      </c>
    </row>
    <row r="3522" spans="1:2" x14ac:dyDescent="0.25">
      <c r="A3522" s="23">
        <v>33107</v>
      </c>
      <c r="B3522" s="22">
        <v>6.1</v>
      </c>
    </row>
    <row r="3523" spans="1:2" x14ac:dyDescent="0.25">
      <c r="A3523" s="23">
        <v>33108</v>
      </c>
      <c r="B3523" s="22">
        <v>6.6</v>
      </c>
    </row>
    <row r="3524" spans="1:2" x14ac:dyDescent="0.25">
      <c r="A3524" s="23">
        <v>33109</v>
      </c>
      <c r="B3524" s="22">
        <v>7.6</v>
      </c>
    </row>
    <row r="3525" spans="1:2" x14ac:dyDescent="0.25">
      <c r="A3525" s="23">
        <v>33110</v>
      </c>
      <c r="B3525" s="22">
        <v>7.4</v>
      </c>
    </row>
    <row r="3526" spans="1:2" x14ac:dyDescent="0.25">
      <c r="A3526" s="23">
        <v>33111</v>
      </c>
      <c r="B3526" s="22">
        <v>8</v>
      </c>
    </row>
    <row r="3527" spans="1:2" x14ac:dyDescent="0.25">
      <c r="A3527" s="23">
        <v>33112</v>
      </c>
      <c r="B3527" s="22">
        <v>2.1</v>
      </c>
    </row>
    <row r="3528" spans="1:2" x14ac:dyDescent="0.25">
      <c r="A3528" s="23">
        <v>33113</v>
      </c>
      <c r="B3528" s="22">
        <v>5.9</v>
      </c>
    </row>
    <row r="3529" spans="1:2" x14ac:dyDescent="0.25">
      <c r="A3529" s="23">
        <v>33114</v>
      </c>
      <c r="B3529" s="22">
        <v>11.6</v>
      </c>
    </row>
    <row r="3530" spans="1:2" x14ac:dyDescent="0.25">
      <c r="A3530" s="23">
        <v>33115</v>
      </c>
      <c r="B3530" s="22">
        <v>8.6</v>
      </c>
    </row>
    <row r="3531" spans="1:2" x14ac:dyDescent="0.25">
      <c r="A3531" s="23">
        <v>33116</v>
      </c>
      <c r="B3531" s="22">
        <v>7.9</v>
      </c>
    </row>
    <row r="3532" spans="1:2" x14ac:dyDescent="0.25">
      <c r="A3532" s="23">
        <v>33117</v>
      </c>
      <c r="B3532" s="22">
        <v>6</v>
      </c>
    </row>
    <row r="3533" spans="1:2" x14ac:dyDescent="0.25">
      <c r="A3533" s="23">
        <v>33118</v>
      </c>
      <c r="B3533" s="22">
        <v>9.5</v>
      </c>
    </row>
    <row r="3534" spans="1:2" x14ac:dyDescent="0.25">
      <c r="A3534" s="23">
        <v>33119</v>
      </c>
      <c r="B3534" s="22">
        <v>8.6</v>
      </c>
    </row>
    <row r="3535" spans="1:2" x14ac:dyDescent="0.25">
      <c r="A3535" s="23">
        <v>33120</v>
      </c>
      <c r="B3535" s="22">
        <v>7.6</v>
      </c>
    </row>
    <row r="3536" spans="1:2" x14ac:dyDescent="0.25">
      <c r="A3536" s="23">
        <v>33121</v>
      </c>
      <c r="B3536" s="22">
        <v>10.4</v>
      </c>
    </row>
    <row r="3537" spans="1:2" x14ac:dyDescent="0.25">
      <c r="A3537" s="23">
        <v>33122</v>
      </c>
      <c r="B3537" s="22">
        <v>10.3</v>
      </c>
    </row>
    <row r="3538" spans="1:2" x14ac:dyDescent="0.25">
      <c r="A3538" s="23">
        <v>33123</v>
      </c>
      <c r="B3538" s="22">
        <v>7.5</v>
      </c>
    </row>
    <row r="3539" spans="1:2" x14ac:dyDescent="0.25">
      <c r="A3539" s="23">
        <v>33124</v>
      </c>
      <c r="B3539" s="22">
        <v>3</v>
      </c>
    </row>
    <row r="3540" spans="1:2" x14ac:dyDescent="0.25">
      <c r="A3540" s="23">
        <v>33125</v>
      </c>
      <c r="B3540" s="22">
        <v>5.3</v>
      </c>
    </row>
    <row r="3541" spans="1:2" x14ac:dyDescent="0.25">
      <c r="A3541" s="23">
        <v>33126</v>
      </c>
      <c r="B3541" s="22">
        <v>10.5</v>
      </c>
    </row>
    <row r="3542" spans="1:2" x14ac:dyDescent="0.25">
      <c r="A3542" s="23">
        <v>33127</v>
      </c>
      <c r="B3542" s="22">
        <v>14.6</v>
      </c>
    </row>
    <row r="3543" spans="1:2" x14ac:dyDescent="0.25">
      <c r="A3543" s="23">
        <v>33128</v>
      </c>
      <c r="B3543" s="22">
        <v>12.6</v>
      </c>
    </row>
    <row r="3544" spans="1:2" x14ac:dyDescent="0.25">
      <c r="A3544" s="23">
        <v>33129</v>
      </c>
      <c r="B3544" s="22">
        <v>9.8000000000000007</v>
      </c>
    </row>
    <row r="3545" spans="1:2" x14ac:dyDescent="0.25">
      <c r="A3545" s="23">
        <v>33130</v>
      </c>
      <c r="B3545" s="22">
        <v>7.2</v>
      </c>
    </row>
    <row r="3546" spans="1:2" x14ac:dyDescent="0.25">
      <c r="A3546" s="23">
        <v>33131</v>
      </c>
      <c r="B3546" s="22">
        <v>10.1</v>
      </c>
    </row>
    <row r="3547" spans="1:2" x14ac:dyDescent="0.25">
      <c r="A3547" s="23">
        <v>33132</v>
      </c>
      <c r="B3547" s="22">
        <v>10.4</v>
      </c>
    </row>
    <row r="3548" spans="1:2" x14ac:dyDescent="0.25">
      <c r="A3548" s="23">
        <v>33133</v>
      </c>
      <c r="B3548" s="22">
        <v>3.7</v>
      </c>
    </row>
    <row r="3549" spans="1:2" x14ac:dyDescent="0.25">
      <c r="A3549" s="23">
        <v>33134</v>
      </c>
      <c r="B3549" s="22">
        <v>7.3</v>
      </c>
    </row>
    <row r="3550" spans="1:2" x14ac:dyDescent="0.25">
      <c r="A3550" s="23">
        <v>33135</v>
      </c>
      <c r="B3550" s="22">
        <v>11.6</v>
      </c>
    </row>
    <row r="3551" spans="1:2" x14ac:dyDescent="0.25">
      <c r="A3551" s="23">
        <v>33136</v>
      </c>
      <c r="B3551" s="22">
        <v>16.3</v>
      </c>
    </row>
    <row r="3552" spans="1:2" x14ac:dyDescent="0.25">
      <c r="A3552" s="23">
        <v>33137</v>
      </c>
      <c r="B3552" s="22">
        <v>9.6</v>
      </c>
    </row>
    <row r="3553" spans="1:2" x14ac:dyDescent="0.25">
      <c r="A3553" s="23">
        <v>33138</v>
      </c>
      <c r="B3553" s="22">
        <v>6.8</v>
      </c>
    </row>
    <row r="3554" spans="1:2" x14ac:dyDescent="0.25">
      <c r="A3554" s="23">
        <v>33139</v>
      </c>
      <c r="B3554" s="22">
        <v>5.2</v>
      </c>
    </row>
    <row r="3555" spans="1:2" x14ac:dyDescent="0.25">
      <c r="A3555" s="23">
        <v>33140</v>
      </c>
      <c r="B3555" s="22">
        <v>10.6</v>
      </c>
    </row>
    <row r="3556" spans="1:2" x14ac:dyDescent="0.25">
      <c r="A3556" s="23">
        <v>33141</v>
      </c>
      <c r="B3556" s="22">
        <v>16.3</v>
      </c>
    </row>
    <row r="3557" spans="1:2" x14ac:dyDescent="0.25">
      <c r="A3557" s="23">
        <v>33142</v>
      </c>
      <c r="B3557" s="22">
        <v>9.8000000000000007</v>
      </c>
    </row>
    <row r="3558" spans="1:2" x14ac:dyDescent="0.25">
      <c r="A3558" s="23">
        <v>33143</v>
      </c>
      <c r="B3558" s="22">
        <v>4.5999999999999996</v>
      </c>
    </row>
    <row r="3559" spans="1:2" x14ac:dyDescent="0.25">
      <c r="A3559" s="23">
        <v>33144</v>
      </c>
      <c r="B3559" s="22">
        <v>11.1</v>
      </c>
    </row>
    <row r="3560" spans="1:2" x14ac:dyDescent="0.25">
      <c r="A3560" s="23">
        <v>33145</v>
      </c>
      <c r="B3560" s="22">
        <v>8.6999999999999993</v>
      </c>
    </row>
    <row r="3561" spans="1:2" x14ac:dyDescent="0.25">
      <c r="A3561" s="23">
        <v>33146</v>
      </c>
      <c r="B3561" s="22">
        <v>10</v>
      </c>
    </row>
    <row r="3562" spans="1:2" x14ac:dyDescent="0.25">
      <c r="A3562" s="23">
        <v>33147</v>
      </c>
      <c r="B3562" s="22">
        <v>11.3</v>
      </c>
    </row>
    <row r="3563" spans="1:2" x14ac:dyDescent="0.25">
      <c r="A3563" s="23">
        <v>33148</v>
      </c>
      <c r="B3563" s="22">
        <v>10.5</v>
      </c>
    </row>
    <row r="3564" spans="1:2" x14ac:dyDescent="0.25">
      <c r="A3564" s="23">
        <v>33149</v>
      </c>
      <c r="B3564" s="22">
        <v>9.9</v>
      </c>
    </row>
    <row r="3565" spans="1:2" x14ac:dyDescent="0.25">
      <c r="A3565" s="23">
        <v>33150</v>
      </c>
      <c r="B3565" s="22">
        <v>11</v>
      </c>
    </row>
    <row r="3566" spans="1:2" x14ac:dyDescent="0.25">
      <c r="A3566" s="23">
        <v>33151</v>
      </c>
      <c r="B3566" s="22">
        <v>14</v>
      </c>
    </row>
    <row r="3567" spans="1:2" x14ac:dyDescent="0.25">
      <c r="A3567" s="23">
        <v>33152</v>
      </c>
      <c r="B3567" s="22">
        <v>9.1999999999999993</v>
      </c>
    </row>
    <row r="3568" spans="1:2" x14ac:dyDescent="0.25">
      <c r="A3568" s="23">
        <v>33153</v>
      </c>
      <c r="B3568" s="22">
        <v>9.8000000000000007</v>
      </c>
    </row>
    <row r="3569" spans="1:2" x14ac:dyDescent="0.25">
      <c r="A3569" s="23">
        <v>33154</v>
      </c>
      <c r="B3569" s="22">
        <v>6</v>
      </c>
    </row>
    <row r="3570" spans="1:2" x14ac:dyDescent="0.25">
      <c r="A3570" s="23">
        <v>33155</v>
      </c>
      <c r="B3570" s="22">
        <v>9.8000000000000007</v>
      </c>
    </row>
    <row r="3571" spans="1:2" x14ac:dyDescent="0.25">
      <c r="A3571" s="23">
        <v>33156</v>
      </c>
      <c r="B3571" s="22">
        <v>9.1999999999999993</v>
      </c>
    </row>
    <row r="3572" spans="1:2" x14ac:dyDescent="0.25">
      <c r="A3572" s="23">
        <v>33157</v>
      </c>
      <c r="B3572" s="22">
        <v>11.8</v>
      </c>
    </row>
    <row r="3573" spans="1:2" x14ac:dyDescent="0.25">
      <c r="A3573" s="23">
        <v>33158</v>
      </c>
      <c r="B3573" s="22">
        <v>10.3</v>
      </c>
    </row>
    <row r="3574" spans="1:2" x14ac:dyDescent="0.25">
      <c r="A3574" s="23">
        <v>33159</v>
      </c>
      <c r="B3574" s="22">
        <v>7.5</v>
      </c>
    </row>
    <row r="3575" spans="1:2" x14ac:dyDescent="0.25">
      <c r="A3575" s="23">
        <v>33160</v>
      </c>
      <c r="B3575" s="22">
        <v>7.7</v>
      </c>
    </row>
    <row r="3576" spans="1:2" x14ac:dyDescent="0.25">
      <c r="A3576" s="23">
        <v>33161</v>
      </c>
      <c r="B3576" s="22">
        <v>15.8</v>
      </c>
    </row>
    <row r="3577" spans="1:2" x14ac:dyDescent="0.25">
      <c r="A3577" s="23">
        <v>33162</v>
      </c>
      <c r="B3577" s="22">
        <v>14.6</v>
      </c>
    </row>
    <row r="3578" spans="1:2" x14ac:dyDescent="0.25">
      <c r="A3578" s="23">
        <v>33163</v>
      </c>
      <c r="B3578" s="22">
        <v>10.5</v>
      </c>
    </row>
    <row r="3579" spans="1:2" x14ac:dyDescent="0.25">
      <c r="A3579" s="23">
        <v>33164</v>
      </c>
      <c r="B3579" s="22">
        <v>11.3</v>
      </c>
    </row>
    <row r="3580" spans="1:2" x14ac:dyDescent="0.25">
      <c r="A3580" s="23">
        <v>33165</v>
      </c>
      <c r="B3580" s="22">
        <v>10.9</v>
      </c>
    </row>
    <row r="3581" spans="1:2" x14ac:dyDescent="0.25">
      <c r="A3581" s="23">
        <v>33166</v>
      </c>
      <c r="B3581" s="22">
        <v>6.4</v>
      </c>
    </row>
    <row r="3582" spans="1:2" x14ac:dyDescent="0.25">
      <c r="A3582" s="23">
        <v>33167</v>
      </c>
      <c r="B3582" s="22">
        <v>10.9</v>
      </c>
    </row>
    <row r="3583" spans="1:2" x14ac:dyDescent="0.25">
      <c r="A3583" s="23">
        <v>33168</v>
      </c>
      <c r="B3583" s="22">
        <v>9</v>
      </c>
    </row>
    <row r="3584" spans="1:2" x14ac:dyDescent="0.25">
      <c r="A3584" s="23">
        <v>33169</v>
      </c>
      <c r="B3584" s="22">
        <v>10.9</v>
      </c>
    </row>
    <row r="3585" spans="1:2" x14ac:dyDescent="0.25">
      <c r="A3585" s="23">
        <v>33170</v>
      </c>
      <c r="B3585" s="22">
        <v>12.4</v>
      </c>
    </row>
    <row r="3586" spans="1:2" x14ac:dyDescent="0.25">
      <c r="A3586" s="23">
        <v>33171</v>
      </c>
      <c r="B3586" s="22">
        <v>11.6</v>
      </c>
    </row>
    <row r="3587" spans="1:2" x14ac:dyDescent="0.25">
      <c r="A3587" s="23">
        <v>33172</v>
      </c>
      <c r="B3587" s="22">
        <v>13.3</v>
      </c>
    </row>
    <row r="3588" spans="1:2" x14ac:dyDescent="0.25">
      <c r="A3588" s="23">
        <v>33173</v>
      </c>
      <c r="B3588" s="22">
        <v>14.4</v>
      </c>
    </row>
    <row r="3589" spans="1:2" x14ac:dyDescent="0.25">
      <c r="A3589" s="23">
        <v>33174</v>
      </c>
      <c r="B3589" s="22">
        <v>18.399999999999999</v>
      </c>
    </row>
    <row r="3590" spans="1:2" x14ac:dyDescent="0.25">
      <c r="A3590" s="23">
        <v>33175</v>
      </c>
      <c r="B3590" s="22">
        <v>13.6</v>
      </c>
    </row>
    <row r="3591" spans="1:2" x14ac:dyDescent="0.25">
      <c r="A3591" s="23">
        <v>33176</v>
      </c>
      <c r="B3591" s="22">
        <v>14.9</v>
      </c>
    </row>
    <row r="3592" spans="1:2" x14ac:dyDescent="0.25">
      <c r="A3592" s="23">
        <v>33177</v>
      </c>
      <c r="B3592" s="22">
        <v>14.8</v>
      </c>
    </row>
    <row r="3593" spans="1:2" x14ac:dyDescent="0.25">
      <c r="A3593" s="23">
        <v>33178</v>
      </c>
      <c r="B3593" s="22">
        <v>15.4</v>
      </c>
    </row>
    <row r="3594" spans="1:2" x14ac:dyDescent="0.25">
      <c r="A3594" s="23">
        <v>33179</v>
      </c>
      <c r="B3594" s="22">
        <v>11.8</v>
      </c>
    </row>
    <row r="3595" spans="1:2" x14ac:dyDescent="0.25">
      <c r="A3595" s="23">
        <v>33180</v>
      </c>
      <c r="B3595" s="22">
        <v>13</v>
      </c>
    </row>
    <row r="3596" spans="1:2" x14ac:dyDescent="0.25">
      <c r="A3596" s="23">
        <v>33181</v>
      </c>
      <c r="B3596" s="22">
        <v>11.1</v>
      </c>
    </row>
    <row r="3597" spans="1:2" x14ac:dyDescent="0.25">
      <c r="A3597" s="23">
        <v>33182</v>
      </c>
      <c r="B3597" s="22">
        <v>12.5</v>
      </c>
    </row>
    <row r="3598" spans="1:2" x14ac:dyDescent="0.25">
      <c r="A3598" s="23">
        <v>33183</v>
      </c>
      <c r="B3598" s="22">
        <v>18.3</v>
      </c>
    </row>
    <row r="3599" spans="1:2" x14ac:dyDescent="0.25">
      <c r="A3599" s="23">
        <v>33184</v>
      </c>
      <c r="B3599" s="22">
        <v>19.2</v>
      </c>
    </row>
    <row r="3600" spans="1:2" x14ac:dyDescent="0.25">
      <c r="A3600" s="23">
        <v>33185</v>
      </c>
      <c r="B3600" s="22">
        <v>15.4</v>
      </c>
    </row>
    <row r="3601" spans="1:2" x14ac:dyDescent="0.25">
      <c r="A3601" s="23">
        <v>33186</v>
      </c>
      <c r="B3601" s="22">
        <v>13.1</v>
      </c>
    </row>
    <row r="3602" spans="1:2" x14ac:dyDescent="0.25">
      <c r="A3602" s="23">
        <v>33187</v>
      </c>
      <c r="B3602" s="22">
        <v>11.5</v>
      </c>
    </row>
    <row r="3603" spans="1:2" x14ac:dyDescent="0.25">
      <c r="A3603" s="23">
        <v>33188</v>
      </c>
      <c r="B3603" s="22">
        <v>8.6</v>
      </c>
    </row>
    <row r="3604" spans="1:2" x14ac:dyDescent="0.25">
      <c r="A3604" s="23">
        <v>33189</v>
      </c>
      <c r="B3604" s="22">
        <v>12.6</v>
      </c>
    </row>
    <row r="3605" spans="1:2" x14ac:dyDescent="0.25">
      <c r="A3605" s="23">
        <v>33190</v>
      </c>
      <c r="B3605" s="22">
        <v>13.8</v>
      </c>
    </row>
    <row r="3606" spans="1:2" x14ac:dyDescent="0.25">
      <c r="A3606" s="23">
        <v>33191</v>
      </c>
      <c r="B3606" s="22">
        <v>14.6</v>
      </c>
    </row>
    <row r="3607" spans="1:2" x14ac:dyDescent="0.25">
      <c r="A3607" s="23">
        <v>33192</v>
      </c>
      <c r="B3607" s="22">
        <v>13.2</v>
      </c>
    </row>
    <row r="3608" spans="1:2" x14ac:dyDescent="0.25">
      <c r="A3608" s="23">
        <v>33193</v>
      </c>
      <c r="B3608" s="22">
        <v>12.3</v>
      </c>
    </row>
    <row r="3609" spans="1:2" x14ac:dyDescent="0.25">
      <c r="A3609" s="23">
        <v>33194</v>
      </c>
      <c r="B3609" s="22">
        <v>8.8000000000000007</v>
      </c>
    </row>
    <row r="3610" spans="1:2" x14ac:dyDescent="0.25">
      <c r="A3610" s="23">
        <v>33195</v>
      </c>
      <c r="B3610" s="22">
        <v>10.7</v>
      </c>
    </row>
    <row r="3611" spans="1:2" x14ac:dyDescent="0.25">
      <c r="A3611" s="23">
        <v>33196</v>
      </c>
      <c r="B3611" s="22">
        <v>9.9</v>
      </c>
    </row>
    <row r="3612" spans="1:2" x14ac:dyDescent="0.25">
      <c r="A3612" s="23">
        <v>33197</v>
      </c>
      <c r="B3612" s="22">
        <v>8.3000000000000007</v>
      </c>
    </row>
    <row r="3613" spans="1:2" x14ac:dyDescent="0.25">
      <c r="A3613" s="23">
        <v>33198</v>
      </c>
      <c r="B3613" s="22">
        <v>15</v>
      </c>
    </row>
    <row r="3614" spans="1:2" x14ac:dyDescent="0.25">
      <c r="A3614" s="23">
        <v>33199</v>
      </c>
      <c r="B3614" s="22">
        <v>12.2</v>
      </c>
    </row>
    <row r="3615" spans="1:2" x14ac:dyDescent="0.25">
      <c r="A3615" s="23">
        <v>33200</v>
      </c>
      <c r="B3615" s="22">
        <v>10.5</v>
      </c>
    </row>
    <row r="3616" spans="1:2" x14ac:dyDescent="0.25">
      <c r="A3616" s="23">
        <v>33201</v>
      </c>
      <c r="B3616" s="22">
        <v>11.1</v>
      </c>
    </row>
    <row r="3617" spans="1:2" x14ac:dyDescent="0.25">
      <c r="A3617" s="23">
        <v>33202</v>
      </c>
      <c r="B3617" s="22">
        <v>13</v>
      </c>
    </row>
    <row r="3618" spans="1:2" x14ac:dyDescent="0.25">
      <c r="A3618" s="23">
        <v>33203</v>
      </c>
      <c r="B3618" s="22">
        <v>12.9</v>
      </c>
    </row>
    <row r="3619" spans="1:2" x14ac:dyDescent="0.25">
      <c r="A3619" s="23">
        <v>33204</v>
      </c>
      <c r="B3619" s="22">
        <v>8.8000000000000007</v>
      </c>
    </row>
    <row r="3620" spans="1:2" x14ac:dyDescent="0.25">
      <c r="A3620" s="23">
        <v>33205</v>
      </c>
      <c r="B3620" s="22">
        <v>14.7</v>
      </c>
    </row>
    <row r="3621" spans="1:2" x14ac:dyDescent="0.25">
      <c r="A3621" s="23">
        <v>33206</v>
      </c>
      <c r="B3621" s="22">
        <v>14.7</v>
      </c>
    </row>
    <row r="3622" spans="1:2" x14ac:dyDescent="0.25">
      <c r="A3622" s="23">
        <v>33207</v>
      </c>
      <c r="B3622" s="22">
        <v>12.7</v>
      </c>
    </row>
    <row r="3623" spans="1:2" x14ac:dyDescent="0.25">
      <c r="A3623" s="23">
        <v>33208</v>
      </c>
      <c r="B3623" s="22">
        <v>13.3</v>
      </c>
    </row>
    <row r="3624" spans="1:2" x14ac:dyDescent="0.25">
      <c r="A3624" s="23">
        <v>33209</v>
      </c>
      <c r="B3624" s="22">
        <v>13.2</v>
      </c>
    </row>
    <row r="3625" spans="1:2" x14ac:dyDescent="0.25">
      <c r="A3625" s="23">
        <v>33210</v>
      </c>
      <c r="B3625" s="22">
        <v>16.2</v>
      </c>
    </row>
    <row r="3626" spans="1:2" x14ac:dyDescent="0.25">
      <c r="A3626" s="23">
        <v>33211</v>
      </c>
      <c r="B3626" s="22">
        <v>17.3</v>
      </c>
    </row>
    <row r="3627" spans="1:2" x14ac:dyDescent="0.25">
      <c r="A3627" s="23">
        <v>33212</v>
      </c>
      <c r="B3627" s="22">
        <v>20.5</v>
      </c>
    </row>
    <row r="3628" spans="1:2" x14ac:dyDescent="0.25">
      <c r="A3628" s="23">
        <v>33213</v>
      </c>
      <c r="B3628" s="22">
        <v>20.2</v>
      </c>
    </row>
    <row r="3629" spans="1:2" x14ac:dyDescent="0.25">
      <c r="A3629" s="23">
        <v>33214</v>
      </c>
      <c r="B3629" s="22">
        <v>19.399999999999999</v>
      </c>
    </row>
    <row r="3630" spans="1:2" x14ac:dyDescent="0.25">
      <c r="A3630" s="23">
        <v>33215</v>
      </c>
      <c r="B3630" s="22">
        <v>15.5</v>
      </c>
    </row>
    <row r="3631" spans="1:2" x14ac:dyDescent="0.25">
      <c r="A3631" s="23">
        <v>33216</v>
      </c>
      <c r="B3631" s="22">
        <v>14.1</v>
      </c>
    </row>
    <row r="3632" spans="1:2" x14ac:dyDescent="0.25">
      <c r="A3632" s="23">
        <v>33217</v>
      </c>
      <c r="B3632" s="22">
        <v>11</v>
      </c>
    </row>
    <row r="3633" spans="1:2" x14ac:dyDescent="0.25">
      <c r="A3633" s="23">
        <v>33218</v>
      </c>
      <c r="B3633" s="22">
        <v>11.1</v>
      </c>
    </row>
    <row r="3634" spans="1:2" x14ac:dyDescent="0.25">
      <c r="A3634" s="23">
        <v>33219</v>
      </c>
      <c r="B3634" s="22">
        <v>14</v>
      </c>
    </row>
    <row r="3635" spans="1:2" x14ac:dyDescent="0.25">
      <c r="A3635" s="23">
        <v>33220</v>
      </c>
      <c r="B3635" s="22">
        <v>11.4</v>
      </c>
    </row>
    <row r="3636" spans="1:2" x14ac:dyDescent="0.25">
      <c r="A3636" s="23">
        <v>33221</v>
      </c>
      <c r="B3636" s="22">
        <v>12.5</v>
      </c>
    </row>
    <row r="3637" spans="1:2" x14ac:dyDescent="0.25">
      <c r="A3637" s="23">
        <v>33222</v>
      </c>
      <c r="B3637" s="22">
        <v>13.4</v>
      </c>
    </row>
    <row r="3638" spans="1:2" x14ac:dyDescent="0.25">
      <c r="A3638" s="23">
        <v>33223</v>
      </c>
      <c r="B3638" s="22">
        <v>13.6</v>
      </c>
    </row>
    <row r="3639" spans="1:2" x14ac:dyDescent="0.25">
      <c r="A3639" s="23">
        <v>33224</v>
      </c>
      <c r="B3639" s="22">
        <v>13.9</v>
      </c>
    </row>
    <row r="3640" spans="1:2" x14ac:dyDescent="0.25">
      <c r="A3640" s="23">
        <v>33225</v>
      </c>
      <c r="B3640" s="22">
        <v>17.2</v>
      </c>
    </row>
    <row r="3641" spans="1:2" x14ac:dyDescent="0.25">
      <c r="A3641" s="23">
        <v>33226</v>
      </c>
      <c r="B3641" s="22">
        <v>14.7</v>
      </c>
    </row>
    <row r="3642" spans="1:2" x14ac:dyDescent="0.25">
      <c r="A3642" s="23">
        <v>33227</v>
      </c>
      <c r="B3642" s="22">
        <v>15.4</v>
      </c>
    </row>
    <row r="3643" spans="1:2" x14ac:dyDescent="0.25">
      <c r="A3643" s="23">
        <v>33228</v>
      </c>
      <c r="B3643" s="22">
        <v>13.1</v>
      </c>
    </row>
    <row r="3644" spans="1:2" x14ac:dyDescent="0.25">
      <c r="A3644" s="23">
        <v>33229</v>
      </c>
      <c r="B3644" s="22">
        <v>13.2</v>
      </c>
    </row>
    <row r="3645" spans="1:2" x14ac:dyDescent="0.25">
      <c r="A3645" s="23">
        <v>33230</v>
      </c>
      <c r="B3645" s="22">
        <v>13.9</v>
      </c>
    </row>
    <row r="3646" spans="1:2" x14ac:dyDescent="0.25">
      <c r="A3646" s="23">
        <v>33231</v>
      </c>
      <c r="B3646" s="22">
        <v>10</v>
      </c>
    </row>
    <row r="3647" spans="1:2" x14ac:dyDescent="0.25">
      <c r="A3647" s="23">
        <v>33232</v>
      </c>
      <c r="B3647" s="22">
        <v>12.9</v>
      </c>
    </row>
    <row r="3648" spans="1:2" x14ac:dyDescent="0.25">
      <c r="A3648" s="23">
        <v>33233</v>
      </c>
      <c r="B3648" s="22">
        <v>14.6</v>
      </c>
    </row>
    <row r="3649" spans="1:4" x14ac:dyDescent="0.25">
      <c r="A3649" s="23">
        <v>33234</v>
      </c>
      <c r="B3649" s="22">
        <v>14</v>
      </c>
    </row>
    <row r="3650" spans="1:4" x14ac:dyDescent="0.25">
      <c r="A3650" s="23">
        <v>33235</v>
      </c>
      <c r="B3650" s="22">
        <v>13.6</v>
      </c>
    </row>
    <row r="3651" spans="1:4" x14ac:dyDescent="0.25">
      <c r="A3651" s="23">
        <v>33236</v>
      </c>
      <c r="B3651" s="22">
        <v>13.5</v>
      </c>
    </row>
    <row r="3652" spans="1:4" x14ac:dyDescent="0.25">
      <c r="A3652" s="23">
        <v>33237</v>
      </c>
      <c r="B3652" s="22">
        <v>15.7</v>
      </c>
    </row>
    <row r="3653" spans="1:4" x14ac:dyDescent="0.25">
      <c r="A3653" s="23">
        <v>33238</v>
      </c>
      <c r="B3653" s="22">
        <v>13</v>
      </c>
    </row>
    <row r="3654" spans="1:4" x14ac:dyDescent="0.25">
      <c r="A3654" s="23">
        <v>33239</v>
      </c>
      <c r="C3654" s="22">
        <f t="shared" ref="C3654:C3717" si="0">_xlfn.FORECAST.ETS(A3654,$B$2:$B$3653,$A$2:$A$3653,1,1)</f>
        <v>15.075734127360343</v>
      </c>
      <c r="D3654" s="22">
        <f t="shared" ref="D3654:D3717" si="1">_xlfn.FORECAST.ETS.CONFINT(A3654,$B$2:$B$3653,$A$2:$A$3653,0.95,1,1)</f>
        <v>5.3872094694847608</v>
      </c>
    </row>
    <row r="3655" spans="1:4" x14ac:dyDescent="0.25">
      <c r="A3655" s="23">
        <v>33240</v>
      </c>
      <c r="C3655" s="22">
        <f t="shared" si="0"/>
        <v>15.256423268388033</v>
      </c>
      <c r="D3655" s="22">
        <f t="shared" si="1"/>
        <v>5.555631431154743</v>
      </c>
    </row>
    <row r="3656" spans="1:4" x14ac:dyDescent="0.25">
      <c r="A3656" s="23">
        <v>33241</v>
      </c>
      <c r="C3656" s="22">
        <f t="shared" si="0"/>
        <v>15.591051980563323</v>
      </c>
      <c r="D3656" s="22">
        <f t="shared" si="1"/>
        <v>5.7203768628147325</v>
      </c>
    </row>
    <row r="3657" spans="1:4" x14ac:dyDescent="0.25">
      <c r="A3657" s="23">
        <v>33242</v>
      </c>
      <c r="C3657" s="22">
        <f t="shared" si="0"/>
        <v>15.2234697030652</v>
      </c>
      <c r="D3657" s="22">
        <f t="shared" si="1"/>
        <v>5.8817596409180863</v>
      </c>
    </row>
    <row r="3658" spans="1:4" x14ac:dyDescent="0.25">
      <c r="A3658" s="23">
        <v>33243</v>
      </c>
      <c r="C3658" s="22">
        <f t="shared" si="0"/>
        <v>15.494776411566853</v>
      </c>
      <c r="D3658" s="22">
        <f t="shared" si="1"/>
        <v>6.0400541144601068</v>
      </c>
    </row>
    <row r="3659" spans="1:4" x14ac:dyDescent="0.25">
      <c r="A3659" s="23">
        <v>33244</v>
      </c>
      <c r="C3659" s="22">
        <f t="shared" si="0"/>
        <v>15.490406279683281</v>
      </c>
      <c r="D3659" s="22">
        <f t="shared" si="1"/>
        <v>6.195501690169948</v>
      </c>
    </row>
    <row r="3660" spans="1:4" x14ac:dyDescent="0.25">
      <c r="A3660" s="23">
        <v>33245</v>
      </c>
      <c r="C3660" s="22">
        <f t="shared" si="0"/>
        <v>16.046254616536487</v>
      </c>
      <c r="D3660" s="22">
        <f t="shared" si="1"/>
        <v>6.3483160743193334</v>
      </c>
    </row>
    <row r="3661" spans="1:4" x14ac:dyDescent="0.25">
      <c r="A3661" s="23">
        <v>33246</v>
      </c>
      <c r="C3661" s="22">
        <f t="shared" si="0"/>
        <v>15.394835206387491</v>
      </c>
      <c r="D3661" s="22">
        <f t="shared" si="1"/>
        <v>6.4986874912820562</v>
      </c>
    </row>
    <row r="3662" spans="1:4" x14ac:dyDescent="0.25">
      <c r="A3662" s="23">
        <v>33247</v>
      </c>
      <c r="C3662" s="22">
        <f t="shared" si="0"/>
        <v>14.803054191396306</v>
      </c>
      <c r="D3662" s="22">
        <f t="shared" si="1"/>
        <v>6.6467861125963941</v>
      </c>
    </row>
    <row r="3663" spans="1:4" x14ac:dyDescent="0.25">
      <c r="A3663" s="23">
        <v>33248</v>
      </c>
      <c r="C3663" s="22">
        <f t="shared" si="0"/>
        <v>14.257461185252575</v>
      </c>
      <c r="D3663" s="22">
        <f t="shared" si="1"/>
        <v>6.7927648697189777</v>
      </c>
    </row>
    <row r="3664" spans="1:4" x14ac:dyDescent="0.25">
      <c r="A3664" s="23">
        <v>33249</v>
      </c>
      <c r="C3664" s="22">
        <f t="shared" si="0"/>
        <v>16.294912273424718</v>
      </c>
      <c r="D3664" s="22">
        <f t="shared" si="1"/>
        <v>6.9367617805031729</v>
      </c>
    </row>
    <row r="3665" spans="1:4" x14ac:dyDescent="0.25">
      <c r="A3665" s="23">
        <v>33250</v>
      </c>
      <c r="C3665" s="22">
        <f t="shared" si="0"/>
        <v>17.285903458095223</v>
      </c>
      <c r="D3665" s="22">
        <f t="shared" si="1"/>
        <v>7.0789018882267207</v>
      </c>
    </row>
    <row r="3666" spans="1:4" x14ac:dyDescent="0.25">
      <c r="A3666" s="23">
        <v>33251</v>
      </c>
      <c r="C3666" s="22">
        <f t="shared" si="0"/>
        <v>18.684484845067267</v>
      </c>
      <c r="D3666" s="22">
        <f t="shared" si="1"/>
        <v>7.2192988891173417</v>
      </c>
    </row>
    <row r="3667" spans="1:4" x14ac:dyDescent="0.25">
      <c r="A3667" s="23">
        <v>33252</v>
      </c>
      <c r="C3667" s="22">
        <f t="shared" si="0"/>
        <v>16.686166339518223</v>
      </c>
      <c r="D3667" s="22">
        <f t="shared" si="1"/>
        <v>7.3580565073471966</v>
      </c>
    </row>
    <row r="3668" spans="1:4" x14ac:dyDescent="0.25">
      <c r="A3668" s="23">
        <v>33253</v>
      </c>
      <c r="C3668" s="22">
        <f t="shared" si="0"/>
        <v>15.154528273343461</v>
      </c>
      <c r="D3668" s="22">
        <f t="shared" si="1"/>
        <v>7.4952696637213911</v>
      </c>
    </row>
    <row r="3669" spans="1:4" x14ac:dyDescent="0.25">
      <c r="A3669" s="23">
        <v>33254</v>
      </c>
      <c r="C3669" s="22">
        <f t="shared" si="0"/>
        <v>15.33884591824876</v>
      </c>
      <c r="D3669" s="22">
        <f t="shared" si="1"/>
        <v>7.6310254746151855</v>
      </c>
    </row>
    <row r="3670" spans="1:4" x14ac:dyDescent="0.25">
      <c r="A3670" s="23">
        <v>33255</v>
      </c>
      <c r="C3670" s="22">
        <f t="shared" si="0"/>
        <v>14.929683459610116</v>
      </c>
      <c r="D3670" s="22">
        <f t="shared" si="1"/>
        <v>7.7654041103047131</v>
      </c>
    </row>
    <row r="3671" spans="1:4" x14ac:dyDescent="0.25">
      <c r="A3671" s="23">
        <v>33256</v>
      </c>
      <c r="C3671" s="22">
        <f t="shared" si="0"/>
        <v>14.861383926156249</v>
      </c>
      <c r="D3671" s="22">
        <f t="shared" si="1"/>
        <v>7.8984795361061861</v>
      </c>
    </row>
    <row r="3672" spans="1:4" x14ac:dyDescent="0.25">
      <c r="A3672" s="23">
        <v>33257</v>
      </c>
      <c r="C3672" s="22">
        <f t="shared" si="0"/>
        <v>16.009906826265173</v>
      </c>
      <c r="D3672" s="22">
        <f t="shared" si="1"/>
        <v>8.0303201552696652</v>
      </c>
    </row>
    <row r="3673" spans="1:4" x14ac:dyDescent="0.25">
      <c r="A3673" s="23">
        <v>33258</v>
      </c>
      <c r="C3673" s="22">
        <f t="shared" si="0"/>
        <v>17.157612901190909</v>
      </c>
      <c r="D3673" s="22">
        <f t="shared" si="1"/>
        <v>8.1609893690602977</v>
      </c>
    </row>
    <row r="3674" spans="1:4" x14ac:dyDescent="0.25">
      <c r="A3674" s="23">
        <v>33259</v>
      </c>
      <c r="C3674" s="22">
        <f t="shared" si="0"/>
        <v>16.019697285640405</v>
      </c>
      <c r="D3674" s="22">
        <f t="shared" si="1"/>
        <v>8.2905460666770789</v>
      </c>
    </row>
    <row r="3675" spans="1:4" x14ac:dyDescent="0.25">
      <c r="A3675" s="23">
        <v>33260</v>
      </c>
      <c r="C3675" s="22">
        <f t="shared" si="0"/>
        <v>14.524544061418503</v>
      </c>
      <c r="D3675" s="22">
        <f t="shared" si="1"/>
        <v>8.4190450554395273</v>
      </c>
    </row>
    <row r="3676" spans="1:4" x14ac:dyDescent="0.25">
      <c r="A3676" s="23">
        <v>33261</v>
      </c>
      <c r="C3676" s="22">
        <f t="shared" si="0"/>
        <v>14.072108634392917</v>
      </c>
      <c r="D3676" s="22">
        <f t="shared" si="1"/>
        <v>8.5465374398901943</v>
      </c>
    </row>
    <row r="3677" spans="1:4" x14ac:dyDescent="0.25">
      <c r="A3677" s="23">
        <v>33262</v>
      </c>
      <c r="C3677" s="22">
        <f t="shared" si="0"/>
        <v>15.466704498985079</v>
      </c>
      <c r="D3677" s="22">
        <f t="shared" si="1"/>
        <v>8.6730709570208635</v>
      </c>
    </row>
    <row r="3678" spans="1:4" x14ac:dyDescent="0.25">
      <c r="A3678" s="23">
        <v>33263</v>
      </c>
      <c r="C3678" s="22">
        <f t="shared" si="0"/>
        <v>14.956130893344362</v>
      </c>
      <c r="D3678" s="22">
        <f t="shared" si="1"/>
        <v>8.7986902736597301</v>
      </c>
    </row>
    <row r="3679" spans="1:4" x14ac:dyDescent="0.25">
      <c r="A3679" s="23">
        <v>33264</v>
      </c>
      <c r="C3679" s="22">
        <f t="shared" si="0"/>
        <v>16.118292502410611</v>
      </c>
      <c r="D3679" s="22">
        <f t="shared" si="1"/>
        <v>8.9234372511002285</v>
      </c>
    </row>
    <row r="3680" spans="1:4" x14ac:dyDescent="0.25">
      <c r="A3680" s="23">
        <v>33265</v>
      </c>
      <c r="C3680" s="22">
        <f t="shared" si="0"/>
        <v>14.250937337915371</v>
      </c>
      <c r="D3680" s="22">
        <f t="shared" si="1"/>
        <v>9.0473511812661016</v>
      </c>
    </row>
    <row r="3681" spans="1:4" x14ac:dyDescent="0.25">
      <c r="A3681" s="23">
        <v>33266</v>
      </c>
      <c r="C3681" s="22">
        <f t="shared" si="0"/>
        <v>15.375823588947597</v>
      </c>
      <c r="D3681" s="22">
        <f t="shared" si="1"/>
        <v>9.1704689980582703</v>
      </c>
    </row>
    <row r="3682" spans="1:4" x14ac:dyDescent="0.25">
      <c r="A3682" s="23">
        <v>33267</v>
      </c>
      <c r="C3682" s="22">
        <f t="shared" si="0"/>
        <v>14.789473192642474</v>
      </c>
      <c r="D3682" s="22">
        <f t="shared" si="1"/>
        <v>9.2928254669904948</v>
      </c>
    </row>
    <row r="3683" spans="1:4" x14ac:dyDescent="0.25">
      <c r="A3683" s="23">
        <v>33268</v>
      </c>
      <c r="C3683" s="22">
        <f t="shared" si="0"/>
        <v>14.565083720854361</v>
      </c>
      <c r="D3683" s="22">
        <f t="shared" si="1"/>
        <v>9.4144533557719967</v>
      </c>
    </row>
    <row r="3684" spans="1:4" x14ac:dyDescent="0.25">
      <c r="A3684" s="23">
        <v>33269</v>
      </c>
      <c r="C3684" s="22">
        <f t="shared" si="0"/>
        <v>13.943086175323831</v>
      </c>
      <c r="D3684" s="22">
        <f t="shared" si="1"/>
        <v>9.5353835881194726</v>
      </c>
    </row>
    <row r="3685" spans="1:4" x14ac:dyDescent="0.25">
      <c r="A3685" s="23">
        <v>33270</v>
      </c>
      <c r="C3685" s="22">
        <f t="shared" si="0"/>
        <v>16.153441986281706</v>
      </c>
      <c r="D3685" s="22">
        <f t="shared" si="1"/>
        <v>9.6556453827651261</v>
      </c>
    </row>
    <row r="3686" spans="1:4" x14ac:dyDescent="0.25">
      <c r="A3686" s="23">
        <v>33271</v>
      </c>
      <c r="C3686" s="22">
        <f t="shared" si="0"/>
        <v>16.920786723438358</v>
      </c>
      <c r="D3686" s="22">
        <f t="shared" si="1"/>
        <v>9.7752663793609322</v>
      </c>
    </row>
    <row r="3687" spans="1:4" x14ac:dyDescent="0.25">
      <c r="A3687" s="23">
        <v>33272</v>
      </c>
      <c r="C3687" s="22">
        <f t="shared" si="0"/>
        <v>15.426449647838112</v>
      </c>
      <c r="D3687" s="22">
        <f t="shared" si="1"/>
        <v>9.8942727527535954</v>
      </c>
    </row>
    <row r="3688" spans="1:4" x14ac:dyDescent="0.25">
      <c r="A3688" s="23">
        <v>33273</v>
      </c>
      <c r="C3688" s="22">
        <f t="shared" si="0"/>
        <v>15.693009723180159</v>
      </c>
      <c r="D3688" s="22">
        <f t="shared" si="1"/>
        <v>10.012689316912772</v>
      </c>
    </row>
    <row r="3689" spans="1:4" x14ac:dyDescent="0.25">
      <c r="A3689" s="23">
        <v>33274</v>
      </c>
      <c r="C3689" s="22">
        <f t="shared" si="0"/>
        <v>15.470814872595197</v>
      </c>
      <c r="D3689" s="22">
        <f t="shared" si="1"/>
        <v>10.130539619631659</v>
      </c>
    </row>
    <row r="3690" spans="1:4" x14ac:dyDescent="0.25">
      <c r="A3690" s="23">
        <v>33275</v>
      </c>
      <c r="C3690" s="22">
        <f t="shared" si="0"/>
        <v>15.648733150513074</v>
      </c>
      <c r="D3690" s="22">
        <f t="shared" si="1"/>
        <v>10.247846028978813</v>
      </c>
    </row>
    <row r="3691" spans="1:4" x14ac:dyDescent="0.25">
      <c r="A3691" s="23">
        <v>33276</v>
      </c>
      <c r="C3691" s="22">
        <f t="shared" si="0"/>
        <v>16.527393291840834</v>
      </c>
      <c r="D3691" s="22">
        <f t="shared" si="1"/>
        <v>10.364629812359968</v>
      </c>
    </row>
    <row r="3692" spans="1:4" x14ac:dyDescent="0.25">
      <c r="A3692" s="23">
        <v>33277</v>
      </c>
      <c r="C3692" s="22">
        <f t="shared" si="0"/>
        <v>15.783794960430567</v>
      </c>
      <c r="D3692" s="22">
        <f t="shared" si="1"/>
        <v>10.480911208945104</v>
      </c>
    </row>
    <row r="3693" spans="1:4" x14ac:dyDescent="0.25">
      <c r="A3693" s="23">
        <v>33278</v>
      </c>
      <c r="C3693" s="22">
        <f t="shared" si="0"/>
        <v>15.146386218007336</v>
      </c>
      <c r="D3693" s="22">
        <f t="shared" si="1"/>
        <v>10.596709496126563</v>
      </c>
    </row>
    <row r="3694" spans="1:4" x14ac:dyDescent="0.25">
      <c r="A3694" s="23">
        <v>33279</v>
      </c>
      <c r="C3694" s="22">
        <f t="shared" si="0"/>
        <v>15.597170050712174</v>
      </c>
      <c r="D3694" s="22">
        <f t="shared" si="1"/>
        <v>10.71204305059665</v>
      </c>
    </row>
    <row r="3695" spans="1:4" x14ac:dyDescent="0.25">
      <c r="A3695" s="23">
        <v>33280</v>
      </c>
      <c r="C3695" s="22">
        <f t="shared" si="0"/>
        <v>15.887416012236987</v>
      </c>
      <c r="D3695" s="22">
        <f t="shared" si="1"/>
        <v>10.826929404565922</v>
      </c>
    </row>
    <row r="3696" spans="1:4" x14ac:dyDescent="0.25">
      <c r="A3696" s="23">
        <v>33281</v>
      </c>
      <c r="C3696" s="22">
        <f t="shared" si="0"/>
        <v>15.284250067897963</v>
      </c>
      <c r="D3696" s="22">
        <f t="shared" si="1"/>
        <v>10.941385297584819</v>
      </c>
    </row>
    <row r="3697" spans="1:4" x14ac:dyDescent="0.25">
      <c r="A3697" s="23">
        <v>33282</v>
      </c>
      <c r="C3697" s="22">
        <f t="shared" si="0"/>
        <v>14.665401980662203</v>
      </c>
      <c r="D3697" s="22">
        <f t="shared" si="1"/>
        <v>11.055426724380244</v>
      </c>
    </row>
    <row r="3698" spans="1:4" x14ac:dyDescent="0.25">
      <c r="A3698" s="23">
        <v>33283</v>
      </c>
      <c r="C3698" s="22">
        <f t="shared" si="0"/>
        <v>15.042885038824595</v>
      </c>
      <c r="D3698" s="22">
        <f t="shared" si="1"/>
        <v>11.169068979073987</v>
      </c>
    </row>
    <row r="3699" spans="1:4" x14ac:dyDescent="0.25">
      <c r="A3699" s="23">
        <v>33284</v>
      </c>
      <c r="C3699" s="22">
        <f t="shared" si="0"/>
        <v>15.089087840210153</v>
      </c>
      <c r="D3699" s="22">
        <f t="shared" si="1"/>
        <v>11.282326696110728</v>
      </c>
    </row>
    <row r="3700" spans="1:4" x14ac:dyDescent="0.25">
      <c r="A3700" s="23">
        <v>33285</v>
      </c>
      <c r="C3700" s="22">
        <f t="shared" si="0"/>
        <v>15.020978005999782</v>
      </c>
      <c r="D3700" s="22">
        <f t="shared" si="1"/>
        <v>11.395213888188874</v>
      </c>
    </row>
    <row r="3701" spans="1:4" x14ac:dyDescent="0.25">
      <c r="A3701" s="23">
        <v>33286</v>
      </c>
      <c r="C3701" s="22">
        <f t="shared" si="0"/>
        <v>17.122159234666661</v>
      </c>
      <c r="D3701" s="22">
        <f t="shared" si="1"/>
        <v>11.50774398145718</v>
      </c>
    </row>
    <row r="3702" spans="1:4" x14ac:dyDescent="0.25">
      <c r="A3702" s="23">
        <v>33287</v>
      </c>
      <c r="C3702" s="22">
        <f t="shared" si="0"/>
        <v>16.165366585282619</v>
      </c>
      <c r="D3702" s="22">
        <f t="shared" si="1"/>
        <v>11.619929848213305</v>
      </c>
    </row>
    <row r="3703" spans="1:4" x14ac:dyDescent="0.25">
      <c r="A3703" s="23">
        <v>33288</v>
      </c>
      <c r="C3703" s="22">
        <f t="shared" si="0"/>
        <v>16.83064121356216</v>
      </c>
      <c r="D3703" s="22">
        <f t="shared" si="1"/>
        <v>11.731783837316815</v>
      </c>
    </row>
    <row r="3704" spans="1:4" x14ac:dyDescent="0.25">
      <c r="A3704" s="23">
        <v>33289</v>
      </c>
      <c r="C3704" s="22">
        <f t="shared" si="0"/>
        <v>14.801756882864877</v>
      </c>
      <c r="D3704" s="22">
        <f t="shared" si="1"/>
        <v>11.843317802508061</v>
      </c>
    </row>
    <row r="3705" spans="1:4" x14ac:dyDescent="0.25">
      <c r="A3705" s="23">
        <v>33290</v>
      </c>
      <c r="C3705" s="22">
        <f t="shared" si="0"/>
        <v>15.641456109920632</v>
      </c>
      <c r="D3705" s="22">
        <f t="shared" si="1"/>
        <v>11.954543128805849</v>
      </c>
    </row>
    <row r="3706" spans="1:4" x14ac:dyDescent="0.25">
      <c r="A3706" s="23">
        <v>33291</v>
      </c>
      <c r="C3706" s="22">
        <f t="shared" si="0"/>
        <v>16.600580671541234</v>
      </c>
      <c r="D3706" s="22">
        <f t="shared" si="1"/>
        <v>12.065470757140149</v>
      </c>
    </row>
    <row r="3707" spans="1:4" x14ac:dyDescent="0.25">
      <c r="A3707" s="23">
        <v>33292</v>
      </c>
      <c r="C3707" s="22">
        <f t="shared" si="0"/>
        <v>17.35412911205761</v>
      </c>
      <c r="D3707" s="22">
        <f t="shared" si="1"/>
        <v>12.176111207361362</v>
      </c>
    </row>
    <row r="3708" spans="1:4" x14ac:dyDescent="0.25">
      <c r="A3708" s="23">
        <v>33293</v>
      </c>
      <c r="C3708" s="22">
        <f t="shared" si="0"/>
        <v>18.227186698434064</v>
      </c>
      <c r="D3708" s="22">
        <f t="shared" si="1"/>
        <v>12.286474599754465</v>
      </c>
    </row>
    <row r="3709" spans="1:4" x14ac:dyDescent="0.25">
      <c r="A3709" s="23">
        <v>33294</v>
      </c>
      <c r="C3709" s="22">
        <f t="shared" si="0"/>
        <v>16.83464680052078</v>
      </c>
      <c r="D3709" s="22">
        <f t="shared" si="1"/>
        <v>12.396570675174548</v>
      </c>
    </row>
    <row r="3710" spans="1:4" x14ac:dyDescent="0.25">
      <c r="A3710" s="23">
        <v>33295</v>
      </c>
      <c r="C3710" s="22">
        <f t="shared" si="0"/>
        <v>15.969873657878516</v>
      </c>
      <c r="D3710" s="22">
        <f t="shared" si="1"/>
        <v>12.5064088139098</v>
      </c>
    </row>
    <row r="3711" spans="1:4" x14ac:dyDescent="0.25">
      <c r="A3711" s="23">
        <v>33296</v>
      </c>
      <c r="C3711" s="22">
        <f t="shared" si="0"/>
        <v>16.381726703502874</v>
      </c>
      <c r="D3711" s="22">
        <f t="shared" si="1"/>
        <v>12.615998053368301</v>
      </c>
    </row>
    <row r="3712" spans="1:4" x14ac:dyDescent="0.25">
      <c r="A3712" s="23">
        <v>33297</v>
      </c>
      <c r="C3712" s="22">
        <f t="shared" si="0"/>
        <v>16.354231250889839</v>
      </c>
      <c r="D3712" s="22">
        <f t="shared" si="1"/>
        <v>12.725347104676768</v>
      </c>
    </row>
    <row r="3713" spans="1:4" x14ac:dyDescent="0.25">
      <c r="A3713" s="23">
        <v>33298</v>
      </c>
      <c r="C3713" s="22">
        <f t="shared" si="0"/>
        <v>16.664916490114024</v>
      </c>
      <c r="D3713" s="22">
        <f t="shared" si="1"/>
        <v>12.834464368271487</v>
      </c>
    </row>
    <row r="3714" spans="1:4" x14ac:dyDescent="0.25">
      <c r="A3714" s="23">
        <v>33299</v>
      </c>
      <c r="C3714" s="22">
        <f t="shared" si="0"/>
        <v>15.936883802443706</v>
      </c>
      <c r="D3714" s="22">
        <f t="shared" si="1"/>
        <v>12.943357948554908</v>
      </c>
    </row>
    <row r="3715" spans="1:4" x14ac:dyDescent="0.25">
      <c r="A3715" s="23">
        <v>33300</v>
      </c>
      <c r="C3715" s="22">
        <f t="shared" si="0"/>
        <v>17.532860519176065</v>
      </c>
      <c r="D3715" s="22">
        <f t="shared" si="1"/>
        <v>13.052035667685118</v>
      </c>
    </row>
    <row r="3716" spans="1:4" x14ac:dyDescent="0.25">
      <c r="A3716" s="23">
        <v>33301</v>
      </c>
      <c r="C3716" s="22">
        <f t="shared" si="0"/>
        <v>17.789404730097232</v>
      </c>
      <c r="D3716" s="22">
        <f t="shared" si="1"/>
        <v>13.160505078559751</v>
      </c>
    </row>
    <row r="3717" spans="1:4" x14ac:dyDescent="0.25">
      <c r="A3717" s="23">
        <v>33302</v>
      </c>
      <c r="C3717" s="22">
        <f t="shared" si="0"/>
        <v>18.416334334849761</v>
      </c>
      <c r="D3717" s="22">
        <f t="shared" si="1"/>
        <v>13.268773477050877</v>
      </c>
    </row>
    <row r="3718" spans="1:4" x14ac:dyDescent="0.25">
      <c r="A3718" s="23">
        <v>33303</v>
      </c>
      <c r="C3718" s="22">
        <f t="shared" ref="C3718:C3781" si="2">_xlfn.FORECAST.ETS(A3718,$B$2:$B$3653,$A$2:$A$3653,1,1)</f>
        <v>18.447497108447017</v>
      </c>
      <c r="D3718" s="22">
        <f t="shared" ref="D3718:D3781" si="3">_xlfn.FORECAST.ETS.CONFINT(A3718,$B$2:$B$3653,$A$2:$A$3653,0.95,1,1)</f>
        <v>13.376847913542699</v>
      </c>
    </row>
    <row r="3719" spans="1:4" x14ac:dyDescent="0.25">
      <c r="A3719" s="23">
        <v>33304</v>
      </c>
      <c r="C3719" s="22">
        <f t="shared" si="2"/>
        <v>16.98088157984775</v>
      </c>
      <c r="D3719" s="22">
        <f t="shared" si="3"/>
        <v>13.484735203819808</v>
      </c>
    </row>
    <row r="3720" spans="1:4" x14ac:dyDescent="0.25">
      <c r="A3720" s="23">
        <v>33305</v>
      </c>
      <c r="C3720" s="22">
        <f t="shared" si="2"/>
        <v>17.020834802163726</v>
      </c>
      <c r="D3720" s="22">
        <f t="shared" si="3"/>
        <v>13.592441939349875</v>
      </c>
    </row>
    <row r="3721" spans="1:4" x14ac:dyDescent="0.25">
      <c r="A3721" s="23">
        <v>33306</v>
      </c>
      <c r="C3721" s="22">
        <f t="shared" si="2"/>
        <v>16.108715959476218</v>
      </c>
      <c r="D3721" s="22">
        <f t="shared" si="3"/>
        <v>13.699974497001216</v>
      </c>
    </row>
    <row r="3722" spans="1:4" x14ac:dyDescent="0.25">
      <c r="A3722" s="23">
        <v>33307</v>
      </c>
      <c r="C3722" s="22">
        <f t="shared" si="2"/>
        <v>14.653248310909269</v>
      </c>
      <c r="D3722" s="22">
        <f t="shared" si="3"/>
        <v>13.807339048232578</v>
      </c>
    </row>
    <row r="3723" spans="1:4" x14ac:dyDescent="0.25">
      <c r="A3723" s="23">
        <v>33308</v>
      </c>
      <c r="C3723" s="22">
        <f t="shared" si="2"/>
        <v>15.427991153792535</v>
      </c>
      <c r="D3723" s="22">
        <f t="shared" si="3"/>
        <v>13.914541567789511</v>
      </c>
    </row>
    <row r="3724" spans="1:4" x14ac:dyDescent="0.25">
      <c r="A3724" s="23">
        <v>33309</v>
      </c>
      <c r="C3724" s="22">
        <f t="shared" si="2"/>
        <v>16.750122274411826</v>
      </c>
      <c r="D3724" s="22">
        <f t="shared" si="3"/>
        <v>14.021587841939221</v>
      </c>
    </row>
    <row r="3725" spans="1:4" x14ac:dyDescent="0.25">
      <c r="A3725" s="23">
        <v>33310</v>
      </c>
      <c r="C3725" s="22">
        <f t="shared" si="2"/>
        <v>17.726053160971759</v>
      </c>
      <c r="D3725" s="22">
        <f t="shared" si="3"/>
        <v>14.128483476273257</v>
      </c>
    </row>
    <row r="3726" spans="1:4" x14ac:dyDescent="0.25">
      <c r="A3726" s="23">
        <v>33311</v>
      </c>
      <c r="C3726" s="22">
        <f t="shared" si="2"/>
        <v>15.636746979368828</v>
      </c>
      <c r="D3726" s="22">
        <f t="shared" si="3"/>
        <v>14.235233903105355</v>
      </c>
    </row>
    <row r="3727" spans="1:4" x14ac:dyDescent="0.25">
      <c r="A3727" s="23">
        <v>33312</v>
      </c>
      <c r="C3727" s="22">
        <f t="shared" si="2"/>
        <v>14.412765389691316</v>
      </c>
      <c r="D3727" s="22">
        <f t="shared" si="3"/>
        <v>14.341844388489596</v>
      </c>
    </row>
    <row r="3728" spans="1:4" x14ac:dyDescent="0.25">
      <c r="A3728" s="23">
        <v>33313</v>
      </c>
      <c r="C3728" s="22">
        <f t="shared" si="2"/>
        <v>15.245782725831381</v>
      </c>
      <c r="D3728" s="22">
        <f t="shared" si="3"/>
        <v>14.448320038882347</v>
      </c>
    </row>
    <row r="3729" spans="1:4" x14ac:dyDescent="0.25">
      <c r="A3729" s="23">
        <v>33314</v>
      </c>
      <c r="C3729" s="22">
        <f t="shared" si="2"/>
        <v>14.438190270989434</v>
      </c>
      <c r="D3729" s="22">
        <f t="shared" si="3"/>
        <v>14.554665807469716</v>
      </c>
    </row>
    <row r="3730" spans="1:4" x14ac:dyDescent="0.25">
      <c r="A3730" s="23">
        <v>33315</v>
      </c>
      <c r="C3730" s="22">
        <f t="shared" si="2"/>
        <v>14.437920457802772</v>
      </c>
      <c r="D3730" s="22">
        <f t="shared" si="3"/>
        <v>14.660886500180636</v>
      </c>
    </row>
    <row r="3731" spans="1:4" x14ac:dyDescent="0.25">
      <c r="A3731" s="23">
        <v>33316</v>
      </c>
      <c r="C3731" s="22">
        <f t="shared" si="2"/>
        <v>15.039122149197922</v>
      </c>
      <c r="D3731" s="22">
        <f t="shared" si="3"/>
        <v>14.76698678140443</v>
      </c>
    </row>
    <row r="3732" spans="1:4" x14ac:dyDescent="0.25">
      <c r="A3732" s="23">
        <v>33317</v>
      </c>
      <c r="C3732" s="22">
        <f t="shared" si="2"/>
        <v>15.922089869249129</v>
      </c>
      <c r="D3732" s="22">
        <f t="shared" si="3"/>
        <v>14.87297117943025</v>
      </c>
    </row>
    <row r="3733" spans="1:4" x14ac:dyDescent="0.25">
      <c r="A3733" s="23">
        <v>33318</v>
      </c>
      <c r="C3733" s="22">
        <f t="shared" si="2"/>
        <v>15.752524068758461</v>
      </c>
      <c r="D3733" s="22">
        <f t="shared" si="3"/>
        <v>14.97884409162468</v>
      </c>
    </row>
    <row r="3734" spans="1:4" x14ac:dyDescent="0.25">
      <c r="A3734" s="23">
        <v>33319</v>
      </c>
      <c r="C3734" s="22">
        <f t="shared" si="2"/>
        <v>16.266561182360206</v>
      </c>
      <c r="D3734" s="22">
        <f t="shared" si="3"/>
        <v>15.08460978936264</v>
      </c>
    </row>
    <row r="3735" spans="1:4" x14ac:dyDescent="0.25">
      <c r="A3735" s="23">
        <v>33320</v>
      </c>
      <c r="C3735" s="22">
        <f t="shared" si="2"/>
        <v>17.367237097132115</v>
      </c>
      <c r="D3735" s="22">
        <f t="shared" si="3"/>
        <v>15.190272422725714</v>
      </c>
    </row>
    <row r="3736" spans="1:4" x14ac:dyDescent="0.25">
      <c r="A3736" s="23">
        <v>33321</v>
      </c>
      <c r="C3736" s="22">
        <f t="shared" si="2"/>
        <v>18.359110433718122</v>
      </c>
      <c r="D3736" s="22">
        <f t="shared" si="3"/>
        <v>15.295836024981107</v>
      </c>
    </row>
    <row r="3737" spans="1:4" x14ac:dyDescent="0.25">
      <c r="A3737" s="23">
        <v>33322</v>
      </c>
      <c r="C3737" s="22">
        <f t="shared" si="2"/>
        <v>18.425554796755108</v>
      </c>
      <c r="D3737" s="22">
        <f t="shared" si="3"/>
        <v>15.401304516853507</v>
      </c>
    </row>
    <row r="3738" spans="1:4" x14ac:dyDescent="0.25">
      <c r="A3738" s="23">
        <v>33323</v>
      </c>
      <c r="C3738" s="22">
        <f t="shared" si="2"/>
        <v>17.752764897449026</v>
      </c>
      <c r="D3738" s="22">
        <f t="shared" si="3"/>
        <v>15.506681710601415</v>
      </c>
    </row>
    <row r="3739" spans="1:4" x14ac:dyDescent="0.25">
      <c r="A3739" s="23">
        <v>33324</v>
      </c>
      <c r="C3739" s="22">
        <f t="shared" si="2"/>
        <v>16.703075694608714</v>
      </c>
      <c r="D3739" s="22">
        <f t="shared" si="3"/>
        <v>15.611971313908638</v>
      </c>
    </row>
    <row r="3740" spans="1:4" x14ac:dyDescent="0.25">
      <c r="A3740" s="23">
        <v>33325</v>
      </c>
      <c r="C3740" s="22">
        <f t="shared" si="2"/>
        <v>16.265732424677427</v>
      </c>
      <c r="D3740" s="22">
        <f t="shared" si="3"/>
        <v>15.717176933601056</v>
      </c>
    </row>
    <row r="3741" spans="1:4" x14ac:dyDescent="0.25">
      <c r="A3741" s="23">
        <v>33326</v>
      </c>
      <c r="C3741" s="22">
        <f t="shared" si="2"/>
        <v>16.313855576542164</v>
      </c>
      <c r="D3741" s="22">
        <f t="shared" si="3"/>
        <v>15.822302079198119</v>
      </c>
    </row>
    <row r="3742" spans="1:4" x14ac:dyDescent="0.25">
      <c r="A3742" s="23">
        <v>33327</v>
      </c>
      <c r="C3742" s="22">
        <f t="shared" si="2"/>
        <v>14.024142796139987</v>
      </c>
      <c r="D3742" s="22">
        <f t="shared" si="3"/>
        <v>15.92735016630782</v>
      </c>
    </row>
    <row r="3743" spans="1:4" x14ac:dyDescent="0.25">
      <c r="A3743" s="23">
        <v>33328</v>
      </c>
      <c r="C3743" s="22">
        <f t="shared" si="2"/>
        <v>13.59173205670354</v>
      </c>
      <c r="D3743" s="22">
        <f t="shared" si="3"/>
        <v>16.032324519873551</v>
      </c>
    </row>
    <row r="3744" spans="1:4" x14ac:dyDescent="0.25">
      <c r="A3744" s="23">
        <v>33329</v>
      </c>
      <c r="C3744" s="22">
        <f t="shared" si="2"/>
        <v>14.914349320381525</v>
      </c>
      <c r="D3744" s="22">
        <f t="shared" si="3"/>
        <v>16.137228377280529</v>
      </c>
    </row>
    <row r="3745" spans="1:4" x14ac:dyDescent="0.25">
      <c r="A3745" s="23">
        <v>33330</v>
      </c>
      <c r="C3745" s="22">
        <f t="shared" si="2"/>
        <v>15.294861964167138</v>
      </c>
      <c r="D3745" s="22">
        <f t="shared" si="3"/>
        <v>16.242064891329097</v>
      </c>
    </row>
    <row r="3746" spans="1:4" x14ac:dyDescent="0.25">
      <c r="A3746" s="23">
        <v>33331</v>
      </c>
      <c r="C3746" s="22">
        <f t="shared" si="2"/>
        <v>15.628492190564129</v>
      </c>
      <c r="D3746" s="22">
        <f t="shared" si="3"/>
        <v>16.346837133081806</v>
      </c>
    </row>
    <row r="3747" spans="1:4" x14ac:dyDescent="0.25">
      <c r="A3747" s="23">
        <v>33332</v>
      </c>
      <c r="C3747" s="22">
        <f t="shared" si="2"/>
        <v>16.076394166149978</v>
      </c>
      <c r="D3747" s="22">
        <f t="shared" si="3"/>
        <v>16.451548094590681</v>
      </c>
    </row>
    <row r="3748" spans="1:4" x14ac:dyDescent="0.25">
      <c r="A3748" s="23">
        <v>33333</v>
      </c>
      <c r="C3748" s="22">
        <f t="shared" si="2"/>
        <v>15.064010037700811</v>
      </c>
      <c r="D3748" s="22">
        <f t="shared" si="3"/>
        <v>16.556200691510771</v>
      </c>
    </row>
    <row r="3749" spans="1:4" x14ac:dyDescent="0.25">
      <c r="A3749" s="23">
        <v>33334</v>
      </c>
      <c r="C3749" s="22">
        <f t="shared" si="2"/>
        <v>15.405443604412991</v>
      </c>
      <c r="D3749" s="22">
        <f t="shared" si="3"/>
        <v>16.660797765605579</v>
      </c>
    </row>
    <row r="3750" spans="1:4" x14ac:dyDescent="0.25">
      <c r="A3750" s="23">
        <v>33335</v>
      </c>
      <c r="C3750" s="22">
        <f t="shared" si="2"/>
        <v>15.364406746886278</v>
      </c>
      <c r="D3750" s="22">
        <f t="shared" si="3"/>
        <v>16.765342087149929</v>
      </c>
    </row>
    <row r="3751" spans="1:4" x14ac:dyDescent="0.25">
      <c r="A3751" s="23">
        <v>33336</v>
      </c>
      <c r="C3751" s="22">
        <f t="shared" si="2"/>
        <v>15.815386124723322</v>
      </c>
      <c r="D3751" s="22">
        <f t="shared" si="3"/>
        <v>16.869836357235119</v>
      </c>
    </row>
    <row r="3752" spans="1:4" x14ac:dyDescent="0.25">
      <c r="A3752" s="23">
        <v>33337</v>
      </c>
      <c r="C3752" s="22">
        <f t="shared" si="2"/>
        <v>15.924455883390905</v>
      </c>
      <c r="D3752" s="22">
        <f t="shared" si="3"/>
        <v>16.974283209981301</v>
      </c>
    </row>
    <row r="3753" spans="1:4" x14ac:dyDescent="0.25">
      <c r="A3753" s="23">
        <v>33338</v>
      </c>
      <c r="C3753" s="22">
        <f t="shared" si="2"/>
        <v>13.264705416719424</v>
      </c>
      <c r="D3753" s="22">
        <f t="shared" si="3"/>
        <v>17.078685214661466</v>
      </c>
    </row>
    <row r="3754" spans="1:4" x14ac:dyDescent="0.25">
      <c r="A3754" s="23">
        <v>33339</v>
      </c>
      <c r="C3754" s="22">
        <f t="shared" si="2"/>
        <v>14.224080547035616</v>
      </c>
      <c r="D3754" s="22">
        <f t="shared" si="3"/>
        <v>17.183044877741331</v>
      </c>
    </row>
    <row r="3755" spans="1:4" x14ac:dyDescent="0.25">
      <c r="A3755" s="23">
        <v>33340</v>
      </c>
      <c r="C3755" s="22">
        <f t="shared" si="2"/>
        <v>13.743048371051824</v>
      </c>
      <c r="D3755" s="22">
        <f t="shared" si="3"/>
        <v>17.287364644839144</v>
      </c>
    </row>
    <row r="3756" spans="1:4" x14ac:dyDescent="0.25">
      <c r="A3756" s="23">
        <v>33341</v>
      </c>
      <c r="C3756" s="22">
        <f t="shared" si="2"/>
        <v>16.008062282819971</v>
      </c>
      <c r="D3756" s="22">
        <f t="shared" si="3"/>
        <v>17.391646902609118</v>
      </c>
    </row>
    <row r="3757" spans="1:4" x14ac:dyDescent="0.25">
      <c r="A3757" s="23">
        <v>33342</v>
      </c>
      <c r="C3757" s="22">
        <f t="shared" si="2"/>
        <v>13.746973406430868</v>
      </c>
      <c r="D3757" s="22">
        <f t="shared" si="3"/>
        <v>17.49589398055215</v>
      </c>
    </row>
    <row r="3758" spans="1:4" x14ac:dyDescent="0.25">
      <c r="A3758" s="23">
        <v>33343</v>
      </c>
      <c r="C3758" s="22">
        <f t="shared" si="2"/>
        <v>13.768886148557224</v>
      </c>
      <c r="D3758" s="22">
        <f t="shared" si="3"/>
        <v>17.600108152757159</v>
      </c>
    </row>
    <row r="3759" spans="1:4" x14ac:dyDescent="0.25">
      <c r="A3759" s="23">
        <v>33344</v>
      </c>
      <c r="C3759" s="22">
        <f t="shared" si="2"/>
        <v>12.151340959767351</v>
      </c>
      <c r="D3759" s="22">
        <f t="shared" si="3"/>
        <v>17.704291639576244</v>
      </c>
    </row>
    <row r="3760" spans="1:4" x14ac:dyDescent="0.25">
      <c r="A3760" s="23">
        <v>33345</v>
      </c>
      <c r="C3760" s="22">
        <f t="shared" si="2"/>
        <v>10.21959345576343</v>
      </c>
      <c r="D3760" s="22">
        <f t="shared" si="3"/>
        <v>17.80844660923669</v>
      </c>
    </row>
    <row r="3761" spans="1:4" x14ac:dyDescent="0.25">
      <c r="A3761" s="23">
        <v>33346</v>
      </c>
      <c r="C3761" s="22">
        <f t="shared" si="2"/>
        <v>12.274610980936233</v>
      </c>
      <c r="D3761" s="22">
        <f t="shared" si="3"/>
        <v>17.91257517939265</v>
      </c>
    </row>
    <row r="3762" spans="1:4" x14ac:dyDescent="0.25">
      <c r="A3762" s="23">
        <v>33347</v>
      </c>
      <c r="C3762" s="22">
        <f t="shared" si="2"/>
        <v>12.394309298358998</v>
      </c>
      <c r="D3762" s="22">
        <f t="shared" si="3"/>
        <v>18.016679418619322</v>
      </c>
    </row>
    <row r="3763" spans="1:4" x14ac:dyDescent="0.25">
      <c r="A3763" s="23">
        <v>33348</v>
      </c>
      <c r="C3763" s="22">
        <f t="shared" si="2"/>
        <v>13.504780952414123</v>
      </c>
      <c r="D3763" s="22">
        <f t="shared" si="3"/>
        <v>18.120761347852014</v>
      </c>
    </row>
    <row r="3764" spans="1:4" x14ac:dyDescent="0.25">
      <c r="A3764" s="23">
        <v>33349</v>
      </c>
      <c r="C3764" s="22">
        <f t="shared" si="2"/>
        <v>11.042572504670765</v>
      </c>
      <c r="D3764" s="22">
        <f t="shared" si="3"/>
        <v>18.224822941772715</v>
      </c>
    </row>
    <row r="3765" spans="1:4" x14ac:dyDescent="0.25">
      <c r="A3765" s="23">
        <v>33350</v>
      </c>
      <c r="C3765" s="22">
        <f t="shared" si="2"/>
        <v>11.14459285644714</v>
      </c>
      <c r="D3765" s="22">
        <f t="shared" si="3"/>
        <v>18.328866130146327</v>
      </c>
    </row>
    <row r="3766" spans="1:4" x14ac:dyDescent="0.25">
      <c r="A3766" s="23">
        <v>33351</v>
      </c>
      <c r="C3766" s="22">
        <f t="shared" si="2"/>
        <v>10.976825165404104</v>
      </c>
      <c r="D3766" s="22">
        <f t="shared" si="3"/>
        <v>18.43289279910887</v>
      </c>
    </row>
    <row r="3767" spans="1:4" x14ac:dyDescent="0.25">
      <c r="A3767" s="23">
        <v>33352</v>
      </c>
      <c r="C3767" s="22">
        <f t="shared" si="2"/>
        <v>12.900003556343028</v>
      </c>
      <c r="D3767" s="22">
        <f t="shared" si="3"/>
        <v>18.536904792409661</v>
      </c>
    </row>
    <row r="3768" spans="1:4" x14ac:dyDescent="0.25">
      <c r="A3768" s="23">
        <v>33353</v>
      </c>
      <c r="C3768" s="22">
        <f t="shared" si="2"/>
        <v>11.544495095154305</v>
      </c>
      <c r="D3768" s="22">
        <f t="shared" si="3"/>
        <v>18.64090391260946</v>
      </c>
    </row>
    <row r="3769" spans="1:4" x14ac:dyDescent="0.25">
      <c r="A3769" s="23">
        <v>33354</v>
      </c>
      <c r="C3769" s="22">
        <f t="shared" si="2"/>
        <v>12.515113872263218</v>
      </c>
      <c r="D3769" s="22">
        <f t="shared" si="3"/>
        <v>18.744891922236487</v>
      </c>
    </row>
    <row r="3770" spans="1:4" x14ac:dyDescent="0.25">
      <c r="A3770" s="23">
        <v>33355</v>
      </c>
      <c r="C3770" s="22">
        <f t="shared" si="2"/>
        <v>11.576936174538387</v>
      </c>
      <c r="D3770" s="22">
        <f t="shared" si="3"/>
        <v>18.848870544902052</v>
      </c>
    </row>
    <row r="3771" spans="1:4" x14ac:dyDescent="0.25">
      <c r="A3771" s="23">
        <v>33356</v>
      </c>
      <c r="C3771" s="22">
        <f t="shared" si="2"/>
        <v>10.897838832759458</v>
      </c>
      <c r="D3771" s="22">
        <f t="shared" si="3"/>
        <v>18.952841466377503</v>
      </c>
    </row>
    <row r="3772" spans="1:4" x14ac:dyDescent="0.25">
      <c r="A3772" s="23">
        <v>33357</v>
      </c>
      <c r="C3772" s="22">
        <f t="shared" si="2"/>
        <v>10.824356526998798</v>
      </c>
      <c r="D3772" s="22">
        <f t="shared" si="3"/>
        <v>19.05680633563415</v>
      </c>
    </row>
    <row r="3773" spans="1:4" x14ac:dyDescent="0.25">
      <c r="A3773" s="23">
        <v>33358</v>
      </c>
      <c r="C3773" s="22">
        <f t="shared" si="2"/>
        <v>11.382903579018603</v>
      </c>
      <c r="D3773" s="22">
        <f t="shared" si="3"/>
        <v>19.160766765847587</v>
      </c>
    </row>
    <row r="3774" spans="1:4" x14ac:dyDescent="0.25">
      <c r="A3774" s="23">
        <v>33359</v>
      </c>
      <c r="C3774" s="22">
        <f t="shared" si="2"/>
        <v>12.943993814386316</v>
      </c>
      <c r="D3774" s="22">
        <f t="shared" si="3"/>
        <v>19.26472433536804</v>
      </c>
    </row>
    <row r="3775" spans="1:4" x14ac:dyDescent="0.25">
      <c r="A3775" s="23">
        <v>33360</v>
      </c>
      <c r="C3775" s="22">
        <f t="shared" si="2"/>
        <v>11.773540552980281</v>
      </c>
      <c r="D3775" s="22">
        <f t="shared" si="3"/>
        <v>19.368680588657906</v>
      </c>
    </row>
    <row r="3776" spans="1:4" x14ac:dyDescent="0.25">
      <c r="A3776" s="23">
        <v>33361</v>
      </c>
      <c r="C3776" s="22">
        <f t="shared" si="2"/>
        <v>12.912016753704844</v>
      </c>
      <c r="D3776" s="22">
        <f t="shared" si="3"/>
        <v>19.472637037198052</v>
      </c>
    </row>
    <row r="3777" spans="1:4" x14ac:dyDescent="0.25">
      <c r="A3777" s="23">
        <v>33362</v>
      </c>
      <c r="C3777" s="22">
        <f t="shared" si="2"/>
        <v>13.343443385361192</v>
      </c>
      <c r="D3777" s="22">
        <f t="shared" si="3"/>
        <v>19.576595160363933</v>
      </c>
    </row>
    <row r="3778" spans="1:4" x14ac:dyDescent="0.25">
      <c r="A3778" s="23">
        <v>33363</v>
      </c>
      <c r="C3778" s="22">
        <f t="shared" si="2"/>
        <v>12.34996677724439</v>
      </c>
      <c r="D3778" s="22">
        <f t="shared" si="3"/>
        <v>19.680556406272842</v>
      </c>
    </row>
    <row r="3779" spans="1:4" x14ac:dyDescent="0.25">
      <c r="A3779" s="23">
        <v>33364</v>
      </c>
      <c r="C3779" s="22">
        <f t="shared" si="2"/>
        <v>12.38371624530966</v>
      </c>
      <c r="D3779" s="22">
        <f t="shared" si="3"/>
        <v>19.784522192603397</v>
      </c>
    </row>
    <row r="3780" spans="1:4" x14ac:dyDescent="0.25">
      <c r="A3780" s="23">
        <v>33365</v>
      </c>
      <c r="C3780" s="22">
        <f t="shared" si="2"/>
        <v>12.170886884220677</v>
      </c>
      <c r="D3780" s="22">
        <f t="shared" si="3"/>
        <v>19.888493907388373</v>
      </c>
    </row>
    <row r="3781" spans="1:4" x14ac:dyDescent="0.25">
      <c r="A3781" s="23">
        <v>33366</v>
      </c>
      <c r="C3781" s="22">
        <f t="shared" si="2"/>
        <v>10.957890460243524</v>
      </c>
      <c r="D3781" s="22">
        <f t="shared" si="3"/>
        <v>19.992472909781895</v>
      </c>
    </row>
    <row r="3782" spans="1:4" x14ac:dyDescent="0.25">
      <c r="A3782" s="23">
        <v>33367</v>
      </c>
      <c r="C3782" s="22">
        <f t="shared" ref="C3782:C3845" si="4">_xlfn.FORECAST.ETS(A3782,$B$2:$B$3653,$A$2:$A$3653,1,1)</f>
        <v>8.9903398522102798</v>
      </c>
      <c r="D3782" s="22">
        <f t="shared" ref="D3782:D3845" si="5">_xlfn.FORECAST.ETS.CONFINT(A3782,$B$2:$B$3653,$A$2:$A$3653,0.95,1,1)</f>
        <v>20.096460530802027</v>
      </c>
    </row>
    <row r="3783" spans="1:4" x14ac:dyDescent="0.25">
      <c r="A3783" s="23">
        <v>33368</v>
      </c>
      <c r="C3783" s="22">
        <f t="shared" si="4"/>
        <v>9.7220413223689608</v>
      </c>
      <c r="D3783" s="22">
        <f t="shared" si="5"/>
        <v>20.200458074049664</v>
      </c>
    </row>
    <row r="3784" spans="1:4" x14ac:dyDescent="0.25">
      <c r="A3784" s="23">
        <v>33369</v>
      </c>
      <c r="C3784" s="22">
        <f t="shared" si="4"/>
        <v>10.989674122915925</v>
      </c>
      <c r="D3784" s="22">
        <f t="shared" si="5"/>
        <v>20.30446681640467</v>
      </c>
    </row>
    <row r="3785" spans="1:4" x14ac:dyDescent="0.25">
      <c r="A3785" s="23">
        <v>33370</v>
      </c>
      <c r="C3785" s="22">
        <f t="shared" si="4"/>
        <v>11.777838834127637</v>
      </c>
      <c r="D3785" s="22">
        <f t="shared" si="5"/>
        <v>20.408488008700104</v>
      </c>
    </row>
    <row r="3786" spans="1:4" x14ac:dyDescent="0.25">
      <c r="A3786" s="23">
        <v>33371</v>
      </c>
      <c r="C3786" s="22">
        <f t="shared" si="4"/>
        <v>10.533264625039681</v>
      </c>
      <c r="D3786" s="22">
        <f t="shared" si="5"/>
        <v>20.512522876375364</v>
      </c>
    </row>
    <row r="3787" spans="1:4" x14ac:dyDescent="0.25">
      <c r="A3787" s="23">
        <v>33372</v>
      </c>
      <c r="C3787" s="22">
        <f t="shared" si="4"/>
        <v>11.716333439904119</v>
      </c>
      <c r="D3787" s="22">
        <f t="shared" si="5"/>
        <v>20.61657262010905</v>
      </c>
    </row>
    <row r="3788" spans="1:4" x14ac:dyDescent="0.25">
      <c r="A3788" s="23">
        <v>33373</v>
      </c>
      <c r="C3788" s="22">
        <f t="shared" si="4"/>
        <v>11.052375623026707</v>
      </c>
      <c r="D3788" s="22">
        <f t="shared" si="5"/>
        <v>20.720638416432301</v>
      </c>
    </row>
    <row r="3789" spans="1:4" x14ac:dyDescent="0.25">
      <c r="A3789" s="23">
        <v>33374</v>
      </c>
      <c r="C3789" s="22">
        <f t="shared" si="4"/>
        <v>11.023684604145618</v>
      </c>
      <c r="D3789" s="22">
        <f t="shared" si="5"/>
        <v>20.824721418323328</v>
      </c>
    </row>
    <row r="3790" spans="1:4" x14ac:dyDescent="0.25">
      <c r="A3790" s="23">
        <v>33375</v>
      </c>
      <c r="C3790" s="22">
        <f t="shared" si="4"/>
        <v>10.939249120581541</v>
      </c>
      <c r="D3790" s="22">
        <f t="shared" si="5"/>
        <v>20.928822755783827</v>
      </c>
    </row>
    <row r="3791" spans="1:4" x14ac:dyDescent="0.25">
      <c r="A3791" s="23">
        <v>33376</v>
      </c>
      <c r="C3791" s="22">
        <f t="shared" si="4"/>
        <v>9.5410116253431436</v>
      </c>
      <c r="D3791" s="22">
        <f t="shared" si="5"/>
        <v>21.032943536397919</v>
      </c>
    </row>
    <row r="3792" spans="1:4" x14ac:dyDescent="0.25">
      <c r="A3792" s="23">
        <v>33377</v>
      </c>
      <c r="C3792" s="22">
        <f t="shared" si="4"/>
        <v>11.219561503737527</v>
      </c>
      <c r="D3792" s="22">
        <f t="shared" si="5"/>
        <v>21.137084845874341</v>
      </c>
    </row>
    <row r="3793" spans="1:4" x14ac:dyDescent="0.25">
      <c r="A3793" s="23">
        <v>33378</v>
      </c>
      <c r="C3793" s="22">
        <f t="shared" si="4"/>
        <v>10.384211146776208</v>
      </c>
      <c r="D3793" s="22">
        <f t="shared" si="5"/>
        <v>21.241247748572349</v>
      </c>
    </row>
    <row r="3794" spans="1:4" x14ac:dyDescent="0.25">
      <c r="A3794" s="23">
        <v>33379</v>
      </c>
      <c r="C3794" s="22">
        <f t="shared" si="4"/>
        <v>10.431019222155184</v>
      </c>
      <c r="D3794" s="22">
        <f t="shared" si="5"/>
        <v>21.345433288012021</v>
      </c>
    </row>
    <row r="3795" spans="1:4" x14ac:dyDescent="0.25">
      <c r="A3795" s="23">
        <v>33380</v>
      </c>
      <c r="C3795" s="22">
        <f t="shared" si="4"/>
        <v>11.025862741040887</v>
      </c>
      <c r="D3795" s="22">
        <f t="shared" si="5"/>
        <v>21.449642487369534</v>
      </c>
    </row>
    <row r="3796" spans="1:4" x14ac:dyDescent="0.25">
      <c r="A3796" s="23">
        <v>33381</v>
      </c>
      <c r="C3796" s="22">
        <f t="shared" si="4"/>
        <v>10.379618774208984</v>
      </c>
      <c r="D3796" s="22">
        <f t="shared" si="5"/>
        <v>21.553876349957832</v>
      </c>
    </row>
    <row r="3797" spans="1:4" x14ac:dyDescent="0.25">
      <c r="A3797" s="23">
        <v>33382</v>
      </c>
      <c r="C3797" s="22">
        <f t="shared" si="4"/>
        <v>9.2225496882656479</v>
      </c>
      <c r="D3797" s="22">
        <f t="shared" si="5"/>
        <v>21.658135859693303</v>
      </c>
    </row>
    <row r="3798" spans="1:4" x14ac:dyDescent="0.25">
      <c r="A3798" s="23">
        <v>33383</v>
      </c>
      <c r="C3798" s="22">
        <f t="shared" si="4"/>
        <v>9.2361431289164351</v>
      </c>
      <c r="D3798" s="22">
        <f t="shared" si="5"/>
        <v>21.762421981548929</v>
      </c>
    </row>
    <row r="3799" spans="1:4" x14ac:dyDescent="0.25">
      <c r="A3799" s="23">
        <v>33384</v>
      </c>
      <c r="C3799" s="22">
        <f t="shared" si="4"/>
        <v>10.983609604705384</v>
      </c>
      <c r="D3799" s="22">
        <f t="shared" si="5"/>
        <v>21.866735661994387</v>
      </c>
    </row>
    <row r="3800" spans="1:4" x14ac:dyDescent="0.25">
      <c r="A3800" s="23">
        <v>33385</v>
      </c>
      <c r="C3800" s="22">
        <f t="shared" si="4"/>
        <v>9.8900207581414055</v>
      </c>
      <c r="D3800" s="22">
        <f t="shared" si="5"/>
        <v>21.971077829423464</v>
      </c>
    </row>
    <row r="3801" spans="1:4" x14ac:dyDescent="0.25">
      <c r="A3801" s="23">
        <v>33386</v>
      </c>
      <c r="C3801" s="22">
        <f t="shared" si="4"/>
        <v>9.8293480268978506</v>
      </c>
      <c r="D3801" s="22">
        <f t="shared" si="5"/>
        <v>22.075449394569411</v>
      </c>
    </row>
    <row r="3802" spans="1:4" x14ac:dyDescent="0.25">
      <c r="A3802" s="23">
        <v>33387</v>
      </c>
      <c r="C3802" s="22">
        <f t="shared" si="4"/>
        <v>9.5074214060217646</v>
      </c>
      <c r="D3802" s="22">
        <f t="shared" si="5"/>
        <v>22.17985125090841</v>
      </c>
    </row>
    <row r="3803" spans="1:4" x14ac:dyDescent="0.25">
      <c r="A3803" s="23">
        <v>33388</v>
      </c>
      <c r="C3803" s="22">
        <f t="shared" si="4"/>
        <v>8.2610593125833809</v>
      </c>
      <c r="D3803" s="22">
        <f t="shared" si="5"/>
        <v>22.284284275051785</v>
      </c>
    </row>
    <row r="3804" spans="1:4" x14ac:dyDescent="0.25">
      <c r="A3804" s="23">
        <v>33389</v>
      </c>
      <c r="C3804" s="22">
        <f t="shared" si="4"/>
        <v>8.2630705469833003</v>
      </c>
      <c r="D3804" s="22">
        <f t="shared" si="5"/>
        <v>22.388749327127179</v>
      </c>
    </row>
    <row r="3805" spans="1:4" x14ac:dyDescent="0.25">
      <c r="A3805" s="23">
        <v>33390</v>
      </c>
      <c r="C3805" s="22">
        <f t="shared" si="4"/>
        <v>8.7447183575782077</v>
      </c>
      <c r="D3805" s="22">
        <f t="shared" si="5"/>
        <v>22.493247251149114</v>
      </c>
    </row>
    <row r="3806" spans="1:4" x14ac:dyDescent="0.25">
      <c r="A3806" s="23">
        <v>33391</v>
      </c>
      <c r="C3806" s="22">
        <f t="shared" si="4"/>
        <v>9.9813304782708965</v>
      </c>
      <c r="D3806" s="22">
        <f t="shared" si="5"/>
        <v>22.597778875379333</v>
      </c>
    </row>
    <row r="3807" spans="1:4" x14ac:dyDescent="0.25">
      <c r="A3807" s="23">
        <v>33392</v>
      </c>
      <c r="C3807" s="22">
        <f t="shared" si="4"/>
        <v>9.6143677589042493</v>
      </c>
      <c r="D3807" s="22">
        <f t="shared" si="5"/>
        <v>22.702345012677199</v>
      </c>
    </row>
    <row r="3808" spans="1:4" x14ac:dyDescent="0.25">
      <c r="A3808" s="23">
        <v>33393</v>
      </c>
      <c r="C3808" s="22">
        <f t="shared" si="4"/>
        <v>7.5951572688591895</v>
      </c>
      <c r="D3808" s="22">
        <f t="shared" si="5"/>
        <v>22.806946460840507</v>
      </c>
    </row>
    <row r="3809" spans="1:4" x14ac:dyDescent="0.25">
      <c r="A3809" s="23">
        <v>33394</v>
      </c>
      <c r="C3809" s="22">
        <f t="shared" si="4"/>
        <v>6.5022861723653929</v>
      </c>
      <c r="D3809" s="22">
        <f t="shared" si="5"/>
        <v>22.91158400293704</v>
      </c>
    </row>
    <row r="3810" spans="1:4" x14ac:dyDescent="0.25">
      <c r="A3810" s="23">
        <v>33395</v>
      </c>
      <c r="C3810" s="22">
        <f t="shared" si="4"/>
        <v>7.4691752871097474</v>
      </c>
      <c r="D3810" s="22">
        <f t="shared" si="5"/>
        <v>23.016258407627127</v>
      </c>
    </row>
    <row r="3811" spans="1:4" x14ac:dyDescent="0.25">
      <c r="A3811" s="23">
        <v>33396</v>
      </c>
      <c r="C3811" s="22">
        <f t="shared" si="4"/>
        <v>8.562153668406804</v>
      </c>
      <c r="D3811" s="22">
        <f t="shared" si="5"/>
        <v>23.120970429477541</v>
      </c>
    </row>
    <row r="3812" spans="1:4" x14ac:dyDescent="0.25">
      <c r="A3812" s="23">
        <v>33397</v>
      </c>
      <c r="C3812" s="22">
        <f t="shared" si="4"/>
        <v>9.124722089377908</v>
      </c>
      <c r="D3812" s="22">
        <f t="shared" si="5"/>
        <v>23.225720809266985</v>
      </c>
    </row>
    <row r="3813" spans="1:4" x14ac:dyDescent="0.25">
      <c r="A3813" s="23">
        <v>33398</v>
      </c>
      <c r="C3813" s="22">
        <f t="shared" si="4"/>
        <v>9.5664414200041037</v>
      </c>
      <c r="D3813" s="22">
        <f t="shared" si="5"/>
        <v>23.330510274283462</v>
      </c>
    </row>
    <row r="3814" spans="1:4" x14ac:dyDescent="0.25">
      <c r="A3814" s="23">
        <v>33399</v>
      </c>
      <c r="C3814" s="22">
        <f t="shared" si="4"/>
        <v>10.009376987992569</v>
      </c>
      <c r="D3814" s="22">
        <f t="shared" si="5"/>
        <v>23.435339538613743</v>
      </c>
    </row>
    <row r="3815" spans="1:4" x14ac:dyDescent="0.25">
      <c r="A3815" s="23">
        <v>33400</v>
      </c>
      <c r="C3815" s="22">
        <f t="shared" si="4"/>
        <v>10.284648184290694</v>
      </c>
      <c r="D3815" s="22">
        <f t="shared" si="5"/>
        <v>23.540209303425247</v>
      </c>
    </row>
    <row r="3816" spans="1:4" x14ac:dyDescent="0.25">
      <c r="A3816" s="23">
        <v>33401</v>
      </c>
      <c r="C3816" s="22">
        <f t="shared" si="4"/>
        <v>10.915972634801877</v>
      </c>
      <c r="D3816" s="22">
        <f t="shared" si="5"/>
        <v>23.645120257240514</v>
      </c>
    </row>
    <row r="3817" spans="1:4" x14ac:dyDescent="0.25">
      <c r="A3817" s="23">
        <v>33402</v>
      </c>
      <c r="C3817" s="22">
        <f t="shared" si="4"/>
        <v>9.218999966931019</v>
      </c>
      <c r="D3817" s="22">
        <f t="shared" si="5"/>
        <v>23.750073076204533</v>
      </c>
    </row>
    <row r="3818" spans="1:4" x14ac:dyDescent="0.25">
      <c r="A3818" s="23">
        <v>33403</v>
      </c>
      <c r="C3818" s="22">
        <f t="shared" si="4"/>
        <v>9.4144653947527139</v>
      </c>
      <c r="D3818" s="22">
        <f t="shared" si="5"/>
        <v>23.85506842434517</v>
      </c>
    </row>
    <row r="3819" spans="1:4" x14ac:dyDescent="0.25">
      <c r="A3819" s="23">
        <v>33404</v>
      </c>
      <c r="C3819" s="22">
        <f t="shared" si="4"/>
        <v>11.061353714463181</v>
      </c>
      <c r="D3819" s="22">
        <f t="shared" si="5"/>
        <v>23.960106953826834</v>
      </c>
    </row>
    <row r="3820" spans="1:4" x14ac:dyDescent="0.25">
      <c r="A3820" s="23">
        <v>33405</v>
      </c>
      <c r="C3820" s="22">
        <f t="shared" si="4"/>
        <v>9.4684794026606802</v>
      </c>
      <c r="D3820" s="22">
        <f t="shared" si="5"/>
        <v>24.065189305197666</v>
      </c>
    </row>
    <row r="3821" spans="1:4" x14ac:dyDescent="0.25">
      <c r="A3821" s="23">
        <v>33406</v>
      </c>
      <c r="C3821" s="22">
        <f t="shared" si="4"/>
        <v>8.6260748371890053</v>
      </c>
      <c r="D3821" s="22">
        <f t="shared" si="5"/>
        <v>24.170316107630434</v>
      </c>
    </row>
    <row r="3822" spans="1:4" x14ac:dyDescent="0.25">
      <c r="A3822" s="23">
        <v>33407</v>
      </c>
      <c r="C3822" s="22">
        <f t="shared" si="4"/>
        <v>10.28272319273845</v>
      </c>
      <c r="D3822" s="22">
        <f t="shared" si="5"/>
        <v>24.275487979157283</v>
      </c>
    </row>
    <row r="3823" spans="1:4" x14ac:dyDescent="0.25">
      <c r="A3823" s="23">
        <v>33408</v>
      </c>
      <c r="C3823" s="22">
        <f t="shared" si="4"/>
        <v>10.737484613728425</v>
      </c>
      <c r="D3823" s="22">
        <f t="shared" si="5"/>
        <v>24.380705526898595</v>
      </c>
    </row>
    <row r="3824" spans="1:4" x14ac:dyDescent="0.25">
      <c r="A3824" s="23">
        <v>33409</v>
      </c>
      <c r="C3824" s="22">
        <f t="shared" si="4"/>
        <v>9.4323241910834668</v>
      </c>
      <c r="D3824" s="22">
        <f t="shared" si="5"/>
        <v>24.485969347286066</v>
      </c>
    </row>
    <row r="3825" spans="1:4" x14ac:dyDescent="0.25">
      <c r="A3825" s="23">
        <v>33410</v>
      </c>
      <c r="C3825" s="22">
        <f t="shared" si="4"/>
        <v>9.5714346150924854</v>
      </c>
      <c r="D3825" s="22">
        <f t="shared" si="5"/>
        <v>24.591280026280224</v>
      </c>
    </row>
    <row r="3826" spans="1:4" x14ac:dyDescent="0.25">
      <c r="A3826" s="23">
        <v>33411</v>
      </c>
      <c r="C3826" s="22">
        <f t="shared" si="4"/>
        <v>8.1332859867857987</v>
      </c>
      <c r="D3826" s="22">
        <f t="shared" si="5"/>
        <v>24.696638139582539</v>
      </c>
    </row>
    <row r="3827" spans="1:4" x14ac:dyDescent="0.25">
      <c r="A3827" s="23">
        <v>33412</v>
      </c>
      <c r="C3827" s="22">
        <f t="shared" si="4"/>
        <v>7.4910841874153142</v>
      </c>
      <c r="D3827" s="22">
        <f t="shared" si="5"/>
        <v>24.802044252842297</v>
      </c>
    </row>
    <row r="3828" spans="1:4" x14ac:dyDescent="0.25">
      <c r="A3828" s="23">
        <v>33413</v>
      </c>
      <c r="C3828" s="22">
        <f t="shared" si="4"/>
        <v>7.0845202966778222</v>
      </c>
      <c r="D3828" s="22">
        <f t="shared" si="5"/>
        <v>24.907498921858341</v>
      </c>
    </row>
    <row r="3829" spans="1:4" x14ac:dyDescent="0.25">
      <c r="A3829" s="23">
        <v>33414</v>
      </c>
      <c r="C3829" s="22">
        <f t="shared" si="4"/>
        <v>7.0573114587290027</v>
      </c>
      <c r="D3829" s="22">
        <f t="shared" si="5"/>
        <v>25.01300269277591</v>
      </c>
    </row>
    <row r="3830" spans="1:4" x14ac:dyDescent="0.25">
      <c r="A3830" s="23">
        <v>33415</v>
      </c>
      <c r="C3830" s="22">
        <f t="shared" si="4"/>
        <v>6.16893304232189</v>
      </c>
      <c r="D3830" s="22">
        <f t="shared" si="5"/>
        <v>25.118556102278664</v>
      </c>
    </row>
    <row r="3831" spans="1:4" x14ac:dyDescent="0.25">
      <c r="A3831" s="23">
        <v>33416</v>
      </c>
      <c r="C3831" s="22">
        <f t="shared" si="4"/>
        <v>7.071311331066152</v>
      </c>
      <c r="D3831" s="22">
        <f t="shared" si="5"/>
        <v>25.224159677776065</v>
      </c>
    </row>
    <row r="3832" spans="1:4" x14ac:dyDescent="0.25">
      <c r="A3832" s="23">
        <v>33417</v>
      </c>
      <c r="C3832" s="22">
        <f t="shared" si="4"/>
        <v>7.2118215013449767</v>
      </c>
      <c r="D3832" s="22">
        <f t="shared" si="5"/>
        <v>25.329813937586199</v>
      </c>
    </row>
    <row r="3833" spans="1:4" x14ac:dyDescent="0.25">
      <c r="A3833" s="23">
        <v>33418</v>
      </c>
      <c r="C3833" s="22">
        <f t="shared" si="4"/>
        <v>7.0899590272289732</v>
      </c>
      <c r="D3833" s="22">
        <f t="shared" si="5"/>
        <v>25.435519391114248</v>
      </c>
    </row>
    <row r="3834" spans="1:4" x14ac:dyDescent="0.25">
      <c r="A3834" s="23">
        <v>33419</v>
      </c>
      <c r="C3834" s="22">
        <f t="shared" si="4"/>
        <v>5.6252101687107618</v>
      </c>
      <c r="D3834" s="22">
        <f t="shared" si="5"/>
        <v>25.541276539026672</v>
      </c>
    </row>
    <row r="3835" spans="1:4" x14ac:dyDescent="0.25">
      <c r="A3835" s="23">
        <v>33420</v>
      </c>
      <c r="C3835" s="22">
        <f t="shared" si="4"/>
        <v>6.315309935147198</v>
      </c>
      <c r="D3835" s="22">
        <f t="shared" si="5"/>
        <v>25.647085873421247</v>
      </c>
    </row>
    <row r="3836" spans="1:4" x14ac:dyDescent="0.25">
      <c r="A3836" s="23">
        <v>33421</v>
      </c>
      <c r="C3836" s="22">
        <f t="shared" si="4"/>
        <v>6.8371784617386577</v>
      </c>
      <c r="D3836" s="22">
        <f t="shared" si="5"/>
        <v>25.752947877993094</v>
      </c>
    </row>
    <row r="3837" spans="1:4" x14ac:dyDescent="0.25">
      <c r="A3837" s="23">
        <v>33422</v>
      </c>
      <c r="C3837" s="22">
        <f t="shared" si="4"/>
        <v>6.8182674253370816</v>
      </c>
      <c r="D3837" s="22">
        <f t="shared" si="5"/>
        <v>25.858863028196772</v>
      </c>
    </row>
    <row r="3838" spans="1:4" x14ac:dyDescent="0.25">
      <c r="A3838" s="23">
        <v>33423</v>
      </c>
      <c r="C3838" s="22">
        <f t="shared" si="4"/>
        <v>7.3040849381220356</v>
      </c>
      <c r="D3838" s="22">
        <f t="shared" si="5"/>
        <v>25.964831791404592</v>
      </c>
    </row>
    <row r="3839" spans="1:4" x14ac:dyDescent="0.25">
      <c r="A3839" s="23">
        <v>33424</v>
      </c>
      <c r="C3839" s="22">
        <f t="shared" si="4"/>
        <v>7.3569505548495204</v>
      </c>
      <c r="D3839" s="22">
        <f t="shared" si="5"/>
        <v>26.070854627061191</v>
      </c>
    </row>
    <row r="3840" spans="1:4" x14ac:dyDescent="0.25">
      <c r="A3840" s="23">
        <v>33425</v>
      </c>
      <c r="C3840" s="22">
        <f t="shared" si="4"/>
        <v>7.8489283074945853</v>
      </c>
      <c r="D3840" s="22">
        <f t="shared" si="5"/>
        <v>26.176931986834596</v>
      </c>
    </row>
    <row r="3841" spans="1:4" x14ac:dyDescent="0.25">
      <c r="A3841" s="23">
        <v>33426</v>
      </c>
      <c r="C3841" s="22">
        <f t="shared" si="4"/>
        <v>8.5083066740239968</v>
      </c>
      <c r="D3841" s="22">
        <f t="shared" si="5"/>
        <v>26.28306431476371</v>
      </c>
    </row>
    <row r="3842" spans="1:4" x14ac:dyDescent="0.25">
      <c r="A3842" s="23">
        <v>33427</v>
      </c>
      <c r="C3842" s="22">
        <f t="shared" si="4"/>
        <v>6.2652050971513766</v>
      </c>
      <c r="D3842" s="22">
        <f t="shared" si="5"/>
        <v>26.389252047402419</v>
      </c>
    </row>
    <row r="3843" spans="1:4" x14ac:dyDescent="0.25">
      <c r="A3843" s="23">
        <v>33428</v>
      </c>
      <c r="C3843" s="22">
        <f t="shared" si="4"/>
        <v>5.7683237244275851</v>
      </c>
      <c r="D3843" s="22">
        <f t="shared" si="5"/>
        <v>26.495495613960465</v>
      </c>
    </row>
    <row r="3844" spans="1:4" x14ac:dyDescent="0.25">
      <c r="A3844" s="23">
        <v>33429</v>
      </c>
      <c r="C3844" s="22">
        <f t="shared" si="4"/>
        <v>7.4150591992857926</v>
      </c>
      <c r="D3844" s="22">
        <f t="shared" si="5"/>
        <v>26.601795436441002</v>
      </c>
    </row>
    <row r="3845" spans="1:4" x14ac:dyDescent="0.25">
      <c r="A3845" s="23">
        <v>33430</v>
      </c>
      <c r="C3845" s="22">
        <f t="shared" si="4"/>
        <v>7.7726720353266412</v>
      </c>
      <c r="D3845" s="22">
        <f t="shared" si="5"/>
        <v>26.708151929775113</v>
      </c>
    </row>
    <row r="3846" spans="1:4" x14ac:dyDescent="0.25">
      <c r="A3846" s="23">
        <v>33431</v>
      </c>
      <c r="C3846" s="22">
        <f t="shared" ref="C3846:C3909" si="6">_xlfn.FORECAST.ETS(A3846,$B$2:$B$3653,$A$2:$A$3653,1,1)</f>
        <v>8.4783736465772499</v>
      </c>
      <c r="D3846" s="22">
        <f t="shared" ref="D3846:D3909" si="7">_xlfn.FORECAST.ETS.CONFINT(A3846,$B$2:$B$3653,$A$2:$A$3653,0.95,1,1)</f>
        <v>26.814565501953226</v>
      </c>
    </row>
    <row r="3847" spans="1:4" x14ac:dyDescent="0.25">
      <c r="A3847" s="23">
        <v>33432</v>
      </c>
      <c r="C3847" s="22">
        <f t="shared" si="6"/>
        <v>8.1993891926403233</v>
      </c>
      <c r="D3847" s="22">
        <f t="shared" si="7"/>
        <v>26.921036554153613</v>
      </c>
    </row>
    <row r="3848" spans="1:4" x14ac:dyDescent="0.25">
      <c r="A3848" s="23">
        <v>33433</v>
      </c>
      <c r="C3848" s="22">
        <f t="shared" si="6"/>
        <v>7.3141800674331154</v>
      </c>
      <c r="D3848" s="22">
        <f t="shared" si="7"/>
        <v>27.027565480867988</v>
      </c>
    </row>
    <row r="3849" spans="1:4" x14ac:dyDescent="0.25">
      <c r="A3849" s="23">
        <v>33434</v>
      </c>
      <c r="C3849" s="22">
        <f t="shared" si="6"/>
        <v>6.8936780640382054</v>
      </c>
      <c r="D3849" s="22">
        <f t="shared" si="7"/>
        <v>27.134152670024303</v>
      </c>
    </row>
    <row r="3850" spans="1:4" x14ac:dyDescent="0.25">
      <c r="A3850" s="23">
        <v>33435</v>
      </c>
      <c r="C3850" s="22">
        <f t="shared" si="6"/>
        <v>7.339766988119516</v>
      </c>
      <c r="D3850" s="22">
        <f t="shared" si="7"/>
        <v>27.240798503106831</v>
      </c>
    </row>
    <row r="3851" spans="1:4" x14ac:dyDescent="0.25">
      <c r="A3851" s="23">
        <v>33436</v>
      </c>
      <c r="C3851" s="22">
        <f t="shared" si="6"/>
        <v>8.339216520175107</v>
      </c>
      <c r="D3851" s="22">
        <f t="shared" si="7"/>
        <v>27.347503355273584</v>
      </c>
    </row>
    <row r="3852" spans="1:4" x14ac:dyDescent="0.25">
      <c r="A3852" s="23">
        <v>33437</v>
      </c>
      <c r="C3852" s="22">
        <f t="shared" si="6"/>
        <v>6.1835236675040584</v>
      </c>
      <c r="D3852" s="22">
        <f t="shared" si="7"/>
        <v>27.454267595471126</v>
      </c>
    </row>
    <row r="3853" spans="1:4" x14ac:dyDescent="0.25">
      <c r="A3853" s="23">
        <v>33438</v>
      </c>
      <c r="C3853" s="22">
        <f t="shared" si="6"/>
        <v>5.2292918175280008</v>
      </c>
      <c r="D3853" s="22">
        <f t="shared" si="7"/>
        <v>27.561091586546919</v>
      </c>
    </row>
    <row r="3854" spans="1:4" x14ac:dyDescent="0.25">
      <c r="A3854" s="23">
        <v>33439</v>
      </c>
      <c r="C3854" s="22">
        <f t="shared" si="6"/>
        <v>6.5597899973612623</v>
      </c>
      <c r="D3854" s="22">
        <f t="shared" si="7"/>
        <v>27.667975685359171</v>
      </c>
    </row>
    <row r="3855" spans="1:4" x14ac:dyDescent="0.25">
      <c r="A3855" s="23">
        <v>33440</v>
      </c>
      <c r="C3855" s="22">
        <f t="shared" si="6"/>
        <v>5.1456166976867266</v>
      </c>
      <c r="D3855" s="22">
        <f t="shared" si="7"/>
        <v>27.774920242884292</v>
      </c>
    </row>
    <row r="3856" spans="1:4" x14ac:dyDescent="0.25">
      <c r="A3856" s="23">
        <v>33441</v>
      </c>
      <c r="C3856" s="22">
        <f t="shared" si="6"/>
        <v>6.6921246476726948</v>
      </c>
      <c r="D3856" s="22">
        <f t="shared" si="7"/>
        <v>27.881925604322095</v>
      </c>
    </row>
    <row r="3857" spans="1:4" x14ac:dyDescent="0.25">
      <c r="A3857" s="23">
        <v>33442</v>
      </c>
      <c r="C3857" s="22">
        <f t="shared" si="6"/>
        <v>7.2568380703344388</v>
      </c>
      <c r="D3857" s="22">
        <f t="shared" si="7"/>
        <v>27.98899210919862</v>
      </c>
    </row>
    <row r="3858" spans="1:4" x14ac:dyDescent="0.25">
      <c r="A3858" s="23">
        <v>33443</v>
      </c>
      <c r="C3858" s="22">
        <f t="shared" si="6"/>
        <v>7.5846402877127828</v>
      </c>
      <c r="D3858" s="22">
        <f t="shared" si="7"/>
        <v>28.096120091466851</v>
      </c>
    </row>
    <row r="3859" spans="1:4" x14ac:dyDescent="0.25">
      <c r="A3859" s="23">
        <v>33444</v>
      </c>
      <c r="C3859" s="22">
        <f t="shared" si="6"/>
        <v>7.6778704251082761</v>
      </c>
      <c r="D3859" s="22">
        <f t="shared" si="7"/>
        <v>28.203309879605225</v>
      </c>
    </row>
    <row r="3860" spans="1:4" x14ac:dyDescent="0.25">
      <c r="A3860" s="23">
        <v>33445</v>
      </c>
      <c r="C3860" s="22">
        <f t="shared" si="6"/>
        <v>6.6155211444279916</v>
      </c>
      <c r="D3860" s="22">
        <f t="shared" si="7"/>
        <v>28.310561796714062</v>
      </c>
    </row>
    <row r="3861" spans="1:4" x14ac:dyDescent="0.25">
      <c r="A3861" s="23">
        <v>33446</v>
      </c>
      <c r="C3861" s="22">
        <f t="shared" si="6"/>
        <v>5.6705575705608116</v>
      </c>
      <c r="D3861" s="22">
        <f t="shared" si="7"/>
        <v>28.41787616060995</v>
      </c>
    </row>
    <row r="3862" spans="1:4" x14ac:dyDescent="0.25">
      <c r="A3862" s="23">
        <v>33447</v>
      </c>
      <c r="C3862" s="22">
        <f t="shared" si="6"/>
        <v>6.0138526915774317</v>
      </c>
      <c r="D3862" s="22">
        <f t="shared" si="7"/>
        <v>28.525253283918126</v>
      </c>
    </row>
    <row r="3863" spans="1:4" x14ac:dyDescent="0.25">
      <c r="A3863" s="23">
        <v>33448</v>
      </c>
      <c r="C3863" s="22">
        <f t="shared" si="6"/>
        <v>7.4048999326673171</v>
      </c>
      <c r="D3863" s="22">
        <f t="shared" si="7"/>
        <v>28.632693474162942</v>
      </c>
    </row>
    <row r="3864" spans="1:4" x14ac:dyDescent="0.25">
      <c r="A3864" s="23">
        <v>33449</v>
      </c>
      <c r="C3864" s="22">
        <f t="shared" si="6"/>
        <v>6.3694793002533476</v>
      </c>
      <c r="D3864" s="22">
        <f t="shared" si="7"/>
        <v>28.740197033856408</v>
      </c>
    </row>
    <row r="3865" spans="1:4" x14ac:dyDescent="0.25">
      <c r="A3865" s="23">
        <v>33450</v>
      </c>
      <c r="C3865" s="22">
        <f t="shared" si="6"/>
        <v>5.8770613520050157</v>
      </c>
      <c r="D3865" s="22">
        <f t="shared" si="7"/>
        <v>28.847764260584924</v>
      </c>
    </row>
    <row r="3866" spans="1:4" x14ac:dyDescent="0.25">
      <c r="A3866" s="23">
        <v>33451</v>
      </c>
      <c r="C3866" s="22">
        <f t="shared" si="6"/>
        <v>6.565475230136629</v>
      </c>
      <c r="D3866" s="22">
        <f t="shared" si="7"/>
        <v>28.955395447094155</v>
      </c>
    </row>
    <row r="3867" spans="1:4" x14ac:dyDescent="0.25">
      <c r="A3867" s="23">
        <v>33452</v>
      </c>
      <c r="C3867" s="22">
        <f t="shared" si="6"/>
        <v>7.3972788477516893</v>
      </c>
      <c r="D3867" s="22">
        <f t="shared" si="7"/>
        <v>29.063090881372219</v>
      </c>
    </row>
    <row r="3868" spans="1:4" x14ac:dyDescent="0.25">
      <c r="A3868" s="23">
        <v>33453</v>
      </c>
      <c r="C3868" s="22">
        <f t="shared" si="6"/>
        <v>6.1211627251502527</v>
      </c>
      <c r="D3868" s="22">
        <f t="shared" si="7"/>
        <v>29.170850846731096</v>
      </c>
    </row>
    <row r="3869" spans="1:4" x14ac:dyDescent="0.25">
      <c r="A3869" s="23">
        <v>33454</v>
      </c>
      <c r="C3869" s="22">
        <f t="shared" si="6"/>
        <v>6.1943668001734338</v>
      </c>
      <c r="D3869" s="22">
        <f t="shared" si="7"/>
        <v>29.278675621886428</v>
      </c>
    </row>
    <row r="3870" spans="1:4" x14ac:dyDescent="0.25">
      <c r="A3870" s="23">
        <v>33455</v>
      </c>
      <c r="C3870" s="22">
        <f t="shared" si="6"/>
        <v>4.8427252395139382</v>
      </c>
      <c r="D3870" s="22">
        <f t="shared" si="7"/>
        <v>29.38656548103565</v>
      </c>
    </row>
    <row r="3871" spans="1:4" x14ac:dyDescent="0.25">
      <c r="A3871" s="23">
        <v>33456</v>
      </c>
      <c r="C3871" s="22">
        <f t="shared" si="6"/>
        <v>7.2804153379189236</v>
      </c>
      <c r="D3871" s="22">
        <f t="shared" si="7"/>
        <v>29.494520693934533</v>
      </c>
    </row>
    <row r="3872" spans="1:4" x14ac:dyDescent="0.25">
      <c r="A3872" s="23">
        <v>33457</v>
      </c>
      <c r="C3872" s="22">
        <f t="shared" si="6"/>
        <v>7.2232381533857275</v>
      </c>
      <c r="D3872" s="22">
        <f t="shared" si="7"/>
        <v>29.602541525972168</v>
      </c>
    </row>
    <row r="3873" spans="1:4" x14ac:dyDescent="0.25">
      <c r="A3873" s="23">
        <v>33458</v>
      </c>
      <c r="C3873" s="22">
        <f t="shared" si="6"/>
        <v>6.2367946358401927</v>
      </c>
      <c r="D3873" s="22">
        <f t="shared" si="7"/>
        <v>29.710628238244499</v>
      </c>
    </row>
    <row r="3874" spans="1:4" x14ac:dyDescent="0.25">
      <c r="A3874" s="23">
        <v>33459</v>
      </c>
      <c r="C3874" s="22">
        <f t="shared" si="6"/>
        <v>7.1437525052648896</v>
      </c>
      <c r="D3874" s="22">
        <f t="shared" si="7"/>
        <v>29.818781087626267</v>
      </c>
    </row>
    <row r="3875" spans="1:4" x14ac:dyDescent="0.25">
      <c r="A3875" s="23">
        <v>33460</v>
      </c>
      <c r="C3875" s="22">
        <f t="shared" si="6"/>
        <v>7.9497694199186544</v>
      </c>
      <c r="D3875" s="22">
        <f t="shared" si="7"/>
        <v>29.927000326841618</v>
      </c>
    </row>
    <row r="3876" spans="1:4" x14ac:dyDescent="0.25">
      <c r="A3876" s="23">
        <v>33461</v>
      </c>
      <c r="C3876" s="22">
        <f t="shared" si="6"/>
        <v>6.8368989466369943</v>
      </c>
      <c r="D3876" s="22">
        <f t="shared" si="7"/>
        <v>30.035286204533225</v>
      </c>
    </row>
    <row r="3877" spans="1:4" x14ac:dyDescent="0.25">
      <c r="A3877" s="23">
        <v>33462</v>
      </c>
      <c r="C3877" s="22">
        <f t="shared" si="6"/>
        <v>7.0158656825653463</v>
      </c>
      <c r="D3877" s="22">
        <f t="shared" si="7"/>
        <v>30.143638965330087</v>
      </c>
    </row>
    <row r="3878" spans="1:4" x14ac:dyDescent="0.25">
      <c r="A3878" s="23">
        <v>33463</v>
      </c>
      <c r="C3878" s="22">
        <f t="shared" si="6"/>
        <v>7.6229447824018708</v>
      </c>
      <c r="D3878" s="22">
        <f t="shared" si="7"/>
        <v>30.252058849913965</v>
      </c>
    </row>
    <row r="3879" spans="1:4" x14ac:dyDescent="0.25">
      <c r="A3879" s="23">
        <v>33464</v>
      </c>
      <c r="C3879" s="22">
        <f t="shared" si="6"/>
        <v>8.5788833741595099</v>
      </c>
      <c r="D3879" s="22">
        <f t="shared" si="7"/>
        <v>30.360546095084484</v>
      </c>
    </row>
    <row r="3880" spans="1:4" x14ac:dyDescent="0.25">
      <c r="A3880" s="23">
        <v>33465</v>
      </c>
      <c r="C3880" s="22">
        <f t="shared" si="6"/>
        <v>8.3754236392267973</v>
      </c>
      <c r="D3880" s="22">
        <f t="shared" si="7"/>
        <v>30.469100933823011</v>
      </c>
    </row>
    <row r="3881" spans="1:4" x14ac:dyDescent="0.25">
      <c r="A3881" s="23">
        <v>33466</v>
      </c>
      <c r="C3881" s="22">
        <f t="shared" si="6"/>
        <v>9.232827960939936</v>
      </c>
      <c r="D3881" s="22">
        <f t="shared" si="7"/>
        <v>30.577723595355206</v>
      </c>
    </row>
    <row r="3882" spans="1:4" x14ac:dyDescent="0.25">
      <c r="A3882" s="23">
        <v>33467</v>
      </c>
      <c r="C3882" s="22">
        <f t="shared" si="6"/>
        <v>6.9690263123884009</v>
      </c>
      <c r="D3882" s="22">
        <f t="shared" si="7"/>
        <v>30.686414305212445</v>
      </c>
    </row>
    <row r="3883" spans="1:4" x14ac:dyDescent="0.25">
      <c r="A3883" s="23">
        <v>33468</v>
      </c>
      <c r="C3883" s="22">
        <f t="shared" si="6"/>
        <v>6.6925232889182888</v>
      </c>
      <c r="D3883" s="22">
        <f t="shared" si="7"/>
        <v>30.795173285291941</v>
      </c>
    </row>
    <row r="3884" spans="1:4" x14ac:dyDescent="0.25">
      <c r="A3884" s="23">
        <v>33469</v>
      </c>
      <c r="C3884" s="22">
        <f t="shared" si="6"/>
        <v>7.4571469375130288</v>
      </c>
      <c r="D3884" s="22">
        <f t="shared" si="7"/>
        <v>30.90400075391582</v>
      </c>
    </row>
    <row r="3885" spans="1:4" x14ac:dyDescent="0.25">
      <c r="A3885" s="23">
        <v>33470</v>
      </c>
      <c r="C3885" s="22">
        <f t="shared" si="6"/>
        <v>7.888466532423152</v>
      </c>
      <c r="D3885" s="22">
        <f t="shared" si="7"/>
        <v>31.012896925888935</v>
      </c>
    </row>
    <row r="3886" spans="1:4" x14ac:dyDescent="0.25">
      <c r="A3886" s="23">
        <v>33471</v>
      </c>
      <c r="C3886" s="22">
        <f t="shared" si="6"/>
        <v>8.5549115543820022</v>
      </c>
      <c r="D3886" s="22">
        <f t="shared" si="7"/>
        <v>31.121862012555674</v>
      </c>
    </row>
    <row r="3887" spans="1:4" x14ac:dyDescent="0.25">
      <c r="A3887" s="23">
        <v>33472</v>
      </c>
      <c r="C3887" s="22">
        <f t="shared" si="6"/>
        <v>8.7701591980396767</v>
      </c>
      <c r="D3887" s="22">
        <f t="shared" si="7"/>
        <v>31.230896221855616</v>
      </c>
    </row>
    <row r="3888" spans="1:4" x14ac:dyDescent="0.25">
      <c r="A3888" s="23">
        <v>33473</v>
      </c>
      <c r="C3888" s="22">
        <f t="shared" si="6"/>
        <v>8.6191486409095859</v>
      </c>
      <c r="D3888" s="22">
        <f t="shared" si="7"/>
        <v>31.339999758378116</v>
      </c>
    </row>
    <row r="3889" spans="1:4" x14ac:dyDescent="0.25">
      <c r="A3889" s="23">
        <v>33474</v>
      </c>
      <c r="C3889" s="22">
        <f t="shared" si="6"/>
        <v>7.1945702353515362</v>
      </c>
      <c r="D3889" s="22">
        <f t="shared" si="7"/>
        <v>31.449172823415939</v>
      </c>
    </row>
    <row r="3890" spans="1:4" x14ac:dyDescent="0.25">
      <c r="A3890" s="23">
        <v>33475</v>
      </c>
      <c r="C3890" s="22">
        <f t="shared" si="6"/>
        <v>6.9301206556819936</v>
      </c>
      <c r="D3890" s="22">
        <f t="shared" si="7"/>
        <v>31.558415615017761</v>
      </c>
    </row>
    <row r="3891" spans="1:4" x14ac:dyDescent="0.25">
      <c r="A3891" s="23">
        <v>33476</v>
      </c>
      <c r="C3891" s="22">
        <f t="shared" si="6"/>
        <v>8.651089303430112</v>
      </c>
      <c r="D3891" s="22">
        <f t="shared" si="7"/>
        <v>31.66772832803974</v>
      </c>
    </row>
    <row r="3892" spans="1:4" x14ac:dyDescent="0.25">
      <c r="A3892" s="23">
        <v>33477</v>
      </c>
      <c r="C3892" s="22">
        <f t="shared" si="6"/>
        <v>7.7772792640731616</v>
      </c>
      <c r="D3892" s="22">
        <f t="shared" si="7"/>
        <v>31.777111154196163</v>
      </c>
    </row>
    <row r="3893" spans="1:4" x14ac:dyDescent="0.25">
      <c r="A3893" s="23">
        <v>33478</v>
      </c>
      <c r="C3893" s="22">
        <f t="shared" si="6"/>
        <v>7.5091022645257794</v>
      </c>
      <c r="D3893" s="22">
        <f t="shared" si="7"/>
        <v>31.886564282109017</v>
      </c>
    </row>
    <row r="3894" spans="1:4" x14ac:dyDescent="0.25">
      <c r="A3894" s="23">
        <v>33479</v>
      </c>
      <c r="C3894" s="22">
        <f t="shared" si="6"/>
        <v>7.1279303344524756</v>
      </c>
      <c r="D3894" s="22">
        <f t="shared" si="7"/>
        <v>31.996087897356755</v>
      </c>
    </row>
    <row r="3895" spans="1:4" x14ac:dyDescent="0.25">
      <c r="A3895" s="23">
        <v>33480</v>
      </c>
      <c r="C3895" s="22">
        <f t="shared" si="6"/>
        <v>7.9966524964595287</v>
      </c>
      <c r="D3895" s="22">
        <f t="shared" si="7"/>
        <v>32.105682182522102</v>
      </c>
    </row>
    <row r="3896" spans="1:4" x14ac:dyDescent="0.25">
      <c r="A3896" s="23">
        <v>33481</v>
      </c>
      <c r="C3896" s="22">
        <f t="shared" si="6"/>
        <v>9.3723026452205129</v>
      </c>
      <c r="D3896" s="22">
        <f t="shared" si="7"/>
        <v>32.215347317238937</v>
      </c>
    </row>
    <row r="3897" spans="1:4" x14ac:dyDescent="0.25">
      <c r="A3897" s="23">
        <v>33482</v>
      </c>
      <c r="C3897" s="22">
        <f t="shared" si="6"/>
        <v>9.2879102104468494</v>
      </c>
      <c r="D3897" s="22">
        <f t="shared" si="7"/>
        <v>32.32508347823844</v>
      </c>
    </row>
    <row r="3898" spans="1:4" x14ac:dyDescent="0.25">
      <c r="A3898" s="23">
        <v>33483</v>
      </c>
      <c r="C3898" s="22">
        <f t="shared" si="6"/>
        <v>8.2724830478911127</v>
      </c>
      <c r="D3898" s="22">
        <f t="shared" si="7"/>
        <v>32.434890839394171</v>
      </c>
    </row>
    <row r="3899" spans="1:4" x14ac:dyDescent="0.25">
      <c r="A3899" s="23">
        <v>33484</v>
      </c>
      <c r="C3899" s="22">
        <f t="shared" si="6"/>
        <v>7.5031344143393754</v>
      </c>
      <c r="D3899" s="22">
        <f t="shared" si="7"/>
        <v>32.544769571766587</v>
      </c>
    </row>
    <row r="3900" spans="1:4" x14ac:dyDescent="0.25">
      <c r="A3900" s="23">
        <v>33485</v>
      </c>
      <c r="C3900" s="22">
        <f t="shared" si="6"/>
        <v>9.6498120547976676</v>
      </c>
      <c r="D3900" s="22">
        <f t="shared" si="7"/>
        <v>32.654719843646475</v>
      </c>
    </row>
    <row r="3901" spans="1:4" x14ac:dyDescent="0.25">
      <c r="A3901" s="23">
        <v>33486</v>
      </c>
      <c r="C3901" s="22">
        <f t="shared" si="6"/>
        <v>9.5965590139218317</v>
      </c>
      <c r="D3901" s="22">
        <f t="shared" si="7"/>
        <v>32.764741820597841</v>
      </c>
    </row>
    <row r="3902" spans="1:4" x14ac:dyDescent="0.25">
      <c r="A3902" s="23">
        <v>33487</v>
      </c>
      <c r="C3902" s="22">
        <f t="shared" si="6"/>
        <v>9.5487392560911637</v>
      </c>
      <c r="D3902" s="22">
        <f t="shared" si="7"/>
        <v>32.874835665499795</v>
      </c>
    </row>
    <row r="3903" spans="1:4" x14ac:dyDescent="0.25">
      <c r="A3903" s="23">
        <v>33488</v>
      </c>
      <c r="C3903" s="22">
        <f t="shared" si="6"/>
        <v>10.417994536248848</v>
      </c>
      <c r="D3903" s="22">
        <f t="shared" si="7"/>
        <v>32.985001538587866</v>
      </c>
    </row>
    <row r="3904" spans="1:4" x14ac:dyDescent="0.25">
      <c r="A3904" s="23">
        <v>33489</v>
      </c>
      <c r="C3904" s="22">
        <f t="shared" si="6"/>
        <v>9.5485106814564187</v>
      </c>
      <c r="D3904" s="22">
        <f t="shared" si="7"/>
        <v>33.095239597494448</v>
      </c>
    </row>
    <row r="3905" spans="1:4" x14ac:dyDescent="0.25">
      <c r="A3905" s="23">
        <v>33490</v>
      </c>
      <c r="C3905" s="22">
        <f t="shared" si="6"/>
        <v>8.3829102008018133</v>
      </c>
      <c r="D3905" s="22">
        <f t="shared" si="7"/>
        <v>33.205549997288571</v>
      </c>
    </row>
    <row r="3906" spans="1:4" x14ac:dyDescent="0.25">
      <c r="A3906" s="23">
        <v>33491</v>
      </c>
      <c r="C3906" s="22">
        <f t="shared" si="6"/>
        <v>6.8236551231290941</v>
      </c>
      <c r="D3906" s="22">
        <f t="shared" si="7"/>
        <v>33.315932890514929</v>
      </c>
    </row>
    <row r="3907" spans="1:4" x14ac:dyDescent="0.25">
      <c r="A3907" s="23">
        <v>33492</v>
      </c>
      <c r="C3907" s="22">
        <f t="shared" si="6"/>
        <v>7.8501067600063692</v>
      </c>
      <c r="D3907" s="22">
        <f t="shared" si="7"/>
        <v>33.426388427232268</v>
      </c>
    </row>
    <row r="3908" spans="1:4" x14ac:dyDescent="0.25">
      <c r="A3908" s="23">
        <v>33493</v>
      </c>
      <c r="C3908" s="22">
        <f t="shared" si="6"/>
        <v>9.4603609256969445</v>
      </c>
      <c r="D3908" s="22">
        <f t="shared" si="7"/>
        <v>33.53691675505101</v>
      </c>
    </row>
    <row r="3909" spans="1:4" x14ac:dyDescent="0.25">
      <c r="A3909" s="23">
        <v>33494</v>
      </c>
      <c r="C3909" s="22">
        <f t="shared" si="6"/>
        <v>11.629818894950992</v>
      </c>
      <c r="D3909" s="22">
        <f t="shared" si="7"/>
        <v>33.647518019170271</v>
      </c>
    </row>
    <row r="3910" spans="1:4" x14ac:dyDescent="0.25">
      <c r="A3910" s="23">
        <v>33495</v>
      </c>
      <c r="C3910" s="22">
        <f t="shared" ref="C3910:C3973" si="8">_xlfn.FORECAST.ETS(A3910,$B$2:$B$3653,$A$2:$A$3653,1,1)</f>
        <v>10.896599301680686</v>
      </c>
      <c r="D3910" s="22">
        <f t="shared" ref="D3910:D3973" si="9">_xlfn.FORECAST.ETS.CONFINT(A3910,$B$2:$B$3653,$A$2:$A$3653,0.95,1,1)</f>
        <v>33.758192362414171</v>
      </c>
    </row>
    <row r="3911" spans="1:4" x14ac:dyDescent="0.25">
      <c r="A3911" s="23">
        <v>33496</v>
      </c>
      <c r="C3911" s="22">
        <f t="shared" si="8"/>
        <v>10.336329381540496</v>
      </c>
      <c r="D3911" s="22">
        <f t="shared" si="9"/>
        <v>33.86893992526759</v>
      </c>
    </row>
    <row r="3912" spans="1:4" x14ac:dyDescent="0.25">
      <c r="A3912" s="23">
        <v>33497</v>
      </c>
      <c r="C3912" s="22">
        <f t="shared" si="8"/>
        <v>9.2208327232975371</v>
      </c>
      <c r="D3912" s="22">
        <f t="shared" si="9"/>
        <v>33.979760845911208</v>
      </c>
    </row>
    <row r="3913" spans="1:4" x14ac:dyDescent="0.25">
      <c r="A3913" s="23">
        <v>33498</v>
      </c>
      <c r="C3913" s="22">
        <f t="shared" si="8"/>
        <v>9.3545582102872693</v>
      </c>
      <c r="D3913" s="22">
        <f t="shared" si="9"/>
        <v>34.090655260255922</v>
      </c>
    </row>
    <row r="3914" spans="1:4" x14ac:dyDescent="0.25">
      <c r="A3914" s="23">
        <v>33499</v>
      </c>
      <c r="C3914" s="22">
        <f t="shared" si="8"/>
        <v>8.11279264486868</v>
      </c>
      <c r="D3914" s="22">
        <f t="shared" si="9"/>
        <v>34.201623301976774</v>
      </c>
    </row>
    <row r="3915" spans="1:4" x14ac:dyDescent="0.25">
      <c r="A3915" s="23">
        <v>33500</v>
      </c>
      <c r="C3915" s="22">
        <f t="shared" si="8"/>
        <v>7.1329692580039801</v>
      </c>
      <c r="D3915" s="22">
        <f t="shared" si="9"/>
        <v>34.31266510254617</v>
      </c>
    </row>
    <row r="3916" spans="1:4" x14ac:dyDescent="0.25">
      <c r="A3916" s="23">
        <v>33501</v>
      </c>
      <c r="C3916" s="22">
        <f t="shared" si="8"/>
        <v>8.2089144133542966</v>
      </c>
      <c r="D3916" s="22">
        <f t="shared" si="9"/>
        <v>34.423780791266566</v>
      </c>
    </row>
    <row r="3917" spans="1:4" x14ac:dyDescent="0.25">
      <c r="A3917" s="23">
        <v>33502</v>
      </c>
      <c r="C3917" s="22">
        <f t="shared" si="8"/>
        <v>10.331074480531331</v>
      </c>
      <c r="D3917" s="22">
        <f t="shared" si="9"/>
        <v>34.53497049530263</v>
      </c>
    </row>
    <row r="3918" spans="1:4" x14ac:dyDescent="0.25">
      <c r="A3918" s="23">
        <v>33503</v>
      </c>
      <c r="C3918" s="22">
        <f t="shared" si="8"/>
        <v>12.274338731185221</v>
      </c>
      <c r="D3918" s="22">
        <f t="shared" si="9"/>
        <v>34.646234339712763</v>
      </c>
    </row>
    <row r="3919" spans="1:4" x14ac:dyDescent="0.25">
      <c r="A3919" s="23">
        <v>33504</v>
      </c>
      <c r="C3919" s="22">
        <f t="shared" si="8"/>
        <v>10.323780590609882</v>
      </c>
      <c r="D3919" s="22">
        <f t="shared" si="9"/>
        <v>34.757572447480136</v>
      </c>
    </row>
    <row r="3920" spans="1:4" x14ac:dyDescent="0.25">
      <c r="A3920" s="23">
        <v>33505</v>
      </c>
      <c r="C3920" s="22">
        <f t="shared" si="8"/>
        <v>8.4147898357687456</v>
      </c>
      <c r="D3920" s="22">
        <f t="shared" si="9"/>
        <v>34.868984939543196</v>
      </c>
    </row>
    <row r="3921" spans="1:4" x14ac:dyDescent="0.25">
      <c r="A3921" s="23">
        <v>33506</v>
      </c>
      <c r="C3921" s="22">
        <f t="shared" si="8"/>
        <v>8.2621056147293856</v>
      </c>
      <c r="D3921" s="22">
        <f t="shared" si="9"/>
        <v>34.980471934825644</v>
      </c>
    </row>
    <row r="3922" spans="1:4" x14ac:dyDescent="0.25">
      <c r="A3922" s="23">
        <v>33507</v>
      </c>
      <c r="C3922" s="22">
        <f t="shared" si="8"/>
        <v>10.808175657533004</v>
      </c>
      <c r="D3922" s="22">
        <f t="shared" si="9"/>
        <v>35.092033550265832</v>
      </c>
    </row>
    <row r="3923" spans="1:4" x14ac:dyDescent="0.25">
      <c r="A3923" s="23">
        <v>33508</v>
      </c>
      <c r="C3923" s="22">
        <f t="shared" si="8"/>
        <v>11.476392087098594</v>
      </c>
      <c r="D3923" s="22">
        <f t="shared" si="9"/>
        <v>35.203669900845831</v>
      </c>
    </row>
    <row r="3924" spans="1:4" x14ac:dyDescent="0.25">
      <c r="A3924" s="23">
        <v>33509</v>
      </c>
      <c r="C3924" s="22">
        <f t="shared" si="8"/>
        <v>8.8372576068752871</v>
      </c>
      <c r="D3924" s="22">
        <f t="shared" si="9"/>
        <v>35.315381099619799</v>
      </c>
    </row>
    <row r="3925" spans="1:4" x14ac:dyDescent="0.25">
      <c r="A3925" s="23">
        <v>33510</v>
      </c>
      <c r="C3925" s="22">
        <f t="shared" si="8"/>
        <v>7.2778846156924244</v>
      </c>
      <c r="D3925" s="22">
        <f t="shared" si="9"/>
        <v>35.427167257742028</v>
      </c>
    </row>
    <row r="3926" spans="1:4" x14ac:dyDescent="0.25">
      <c r="A3926" s="23">
        <v>33511</v>
      </c>
      <c r="C3926" s="22">
        <f t="shared" si="8"/>
        <v>8.7758479961546261</v>
      </c>
      <c r="D3926" s="22">
        <f t="shared" si="9"/>
        <v>35.539028484494423</v>
      </c>
    </row>
    <row r="3927" spans="1:4" x14ac:dyDescent="0.25">
      <c r="A3927" s="23">
        <v>33512</v>
      </c>
      <c r="C3927" s="22">
        <f t="shared" si="8"/>
        <v>9.7223772787773477</v>
      </c>
      <c r="D3927" s="22">
        <f t="shared" si="9"/>
        <v>35.650964887313599</v>
      </c>
    </row>
    <row r="3928" spans="1:4" x14ac:dyDescent="0.25">
      <c r="A3928" s="23">
        <v>33513</v>
      </c>
      <c r="C3928" s="22">
        <f t="shared" si="8"/>
        <v>9.7053765140788393</v>
      </c>
      <c r="D3928" s="22">
        <f t="shared" si="9"/>
        <v>35.762976571817454</v>
      </c>
    </row>
    <row r="3929" spans="1:4" x14ac:dyDescent="0.25">
      <c r="A3929" s="23">
        <v>33514</v>
      </c>
      <c r="C3929" s="22">
        <f t="shared" si="8"/>
        <v>11.415420867521837</v>
      </c>
      <c r="D3929" s="22">
        <f t="shared" si="9"/>
        <v>35.875063641831325</v>
      </c>
    </row>
    <row r="3930" spans="1:4" x14ac:dyDescent="0.25">
      <c r="A3930" s="23">
        <v>33515</v>
      </c>
      <c r="C3930" s="22">
        <f t="shared" si="8"/>
        <v>12.205617289347984</v>
      </c>
      <c r="D3930" s="22">
        <f t="shared" si="9"/>
        <v>35.987226199413747</v>
      </c>
    </row>
    <row r="3931" spans="1:4" x14ac:dyDescent="0.25">
      <c r="A3931" s="23">
        <v>33516</v>
      </c>
      <c r="C3931" s="22">
        <f t="shared" si="8"/>
        <v>10.855550213738583</v>
      </c>
      <c r="D3931" s="22">
        <f t="shared" si="9"/>
        <v>36.09946434488171</v>
      </c>
    </row>
    <row r="3932" spans="1:4" x14ac:dyDescent="0.25">
      <c r="A3932" s="23">
        <v>33517</v>
      </c>
      <c r="C3932" s="22">
        <f t="shared" si="8"/>
        <v>10.505255966216428</v>
      </c>
      <c r="D3932" s="22">
        <f t="shared" si="9"/>
        <v>36.211778176835537</v>
      </c>
    </row>
    <row r="3933" spans="1:4" x14ac:dyDescent="0.25">
      <c r="A3933" s="23">
        <v>33518</v>
      </c>
      <c r="C3933" s="22">
        <f t="shared" si="8"/>
        <v>9.6623860684332605</v>
      </c>
      <c r="D3933" s="22">
        <f t="shared" si="9"/>
        <v>36.324167792183395</v>
      </c>
    </row>
    <row r="3934" spans="1:4" x14ac:dyDescent="0.25">
      <c r="A3934" s="23">
        <v>33519</v>
      </c>
      <c r="C3934" s="22">
        <f t="shared" si="8"/>
        <v>9.0833997292008739</v>
      </c>
      <c r="D3934" s="22">
        <f t="shared" si="9"/>
        <v>36.436633286165325</v>
      </c>
    </row>
    <row r="3935" spans="1:4" x14ac:dyDescent="0.25">
      <c r="A3935" s="23">
        <v>33520</v>
      </c>
      <c r="C3935" s="22">
        <f t="shared" si="8"/>
        <v>10.274581624429878</v>
      </c>
      <c r="D3935" s="22">
        <f t="shared" si="9"/>
        <v>36.549174752376906</v>
      </c>
    </row>
    <row r="3936" spans="1:4" x14ac:dyDescent="0.25">
      <c r="A3936" s="23">
        <v>33521</v>
      </c>
      <c r="C3936" s="22">
        <f t="shared" si="8"/>
        <v>7.902707570449671</v>
      </c>
      <c r="D3936" s="22">
        <f t="shared" si="9"/>
        <v>36.661792282792582</v>
      </c>
    </row>
    <row r="3937" spans="1:4" x14ac:dyDescent="0.25">
      <c r="A3937" s="23">
        <v>33522</v>
      </c>
      <c r="C3937" s="22">
        <f t="shared" si="8"/>
        <v>9.3478457000881043</v>
      </c>
      <c r="D3937" s="22">
        <f t="shared" si="9"/>
        <v>36.774485967788536</v>
      </c>
    </row>
    <row r="3938" spans="1:4" x14ac:dyDescent="0.25">
      <c r="A3938" s="23">
        <v>33523</v>
      </c>
      <c r="C3938" s="22">
        <f t="shared" si="8"/>
        <v>8.7311541987405086</v>
      </c>
      <c r="D3938" s="22">
        <f t="shared" si="9"/>
        <v>36.887255896165193</v>
      </c>
    </row>
    <row r="3939" spans="1:4" x14ac:dyDescent="0.25">
      <c r="A3939" s="23">
        <v>33524</v>
      </c>
      <c r="C3939" s="22">
        <f t="shared" si="8"/>
        <v>10.522389037700588</v>
      </c>
      <c r="D3939" s="22">
        <f t="shared" si="9"/>
        <v>37.000102155169493</v>
      </c>
    </row>
    <row r="3940" spans="1:4" x14ac:dyDescent="0.25">
      <c r="A3940" s="23">
        <v>33525</v>
      </c>
      <c r="C3940" s="22">
        <f t="shared" si="8"/>
        <v>9.8386295726791779</v>
      </c>
      <c r="D3940" s="22">
        <f t="shared" si="9"/>
        <v>37.113024830516551</v>
      </c>
    </row>
    <row r="3941" spans="1:4" x14ac:dyDescent="0.25">
      <c r="A3941" s="23">
        <v>33526</v>
      </c>
      <c r="C3941" s="22">
        <f t="shared" si="8"/>
        <v>9.4655430853815421</v>
      </c>
      <c r="D3941" s="22">
        <f t="shared" si="9"/>
        <v>37.226024006411237</v>
      </c>
    </row>
    <row r="3942" spans="1:4" x14ac:dyDescent="0.25">
      <c r="A3942" s="23">
        <v>33527</v>
      </c>
      <c r="C3942" s="22">
        <f t="shared" si="8"/>
        <v>10.45442897676395</v>
      </c>
      <c r="D3942" s="22">
        <f t="shared" si="9"/>
        <v>37.339099765569259</v>
      </c>
    </row>
    <row r="3943" spans="1:4" x14ac:dyDescent="0.25">
      <c r="A3943" s="23">
        <v>33528</v>
      </c>
      <c r="C3943" s="22">
        <f t="shared" si="8"/>
        <v>12.0182822365042</v>
      </c>
      <c r="D3943" s="22">
        <f t="shared" si="9"/>
        <v>37.452252189237882</v>
      </c>
    </row>
    <row r="3944" spans="1:4" x14ac:dyDescent="0.25">
      <c r="A3944" s="23">
        <v>33529</v>
      </c>
      <c r="C3944" s="22">
        <f t="shared" si="8"/>
        <v>9.0847454023683483</v>
      </c>
      <c r="D3944" s="22">
        <f t="shared" si="9"/>
        <v>37.565481357216456</v>
      </c>
    </row>
    <row r="3945" spans="1:4" x14ac:dyDescent="0.25">
      <c r="A3945" s="23">
        <v>33530</v>
      </c>
      <c r="C3945" s="22">
        <f t="shared" si="8"/>
        <v>9.8532933211979383</v>
      </c>
      <c r="D3945" s="22">
        <f t="shared" si="9"/>
        <v>37.678787347876458</v>
      </c>
    </row>
    <row r="3946" spans="1:4" x14ac:dyDescent="0.25">
      <c r="A3946" s="23">
        <v>33531</v>
      </c>
      <c r="C3946" s="22">
        <f t="shared" si="8"/>
        <v>9.542934366276036</v>
      </c>
      <c r="D3946" s="22">
        <f t="shared" si="9"/>
        <v>37.792170238181356</v>
      </c>
    </row>
    <row r="3947" spans="1:4" x14ac:dyDescent="0.25">
      <c r="A3947" s="23">
        <v>33532</v>
      </c>
      <c r="C3947" s="22">
        <f t="shared" si="8"/>
        <v>9.2431867053574912</v>
      </c>
      <c r="D3947" s="22">
        <f t="shared" si="9"/>
        <v>37.905630103706024</v>
      </c>
    </row>
    <row r="3948" spans="1:4" x14ac:dyDescent="0.25">
      <c r="A3948" s="23">
        <v>33533</v>
      </c>
      <c r="C3948" s="22">
        <f t="shared" si="8"/>
        <v>10.089201578651901</v>
      </c>
      <c r="D3948" s="22">
        <f t="shared" si="9"/>
        <v>38.019167018655978</v>
      </c>
    </row>
    <row r="3949" spans="1:4" x14ac:dyDescent="0.25">
      <c r="A3949" s="23">
        <v>33534</v>
      </c>
      <c r="C3949" s="22">
        <f t="shared" si="8"/>
        <v>11.647508368530964</v>
      </c>
      <c r="D3949" s="22">
        <f t="shared" si="9"/>
        <v>38.13278105588622</v>
      </c>
    </row>
    <row r="3950" spans="1:4" x14ac:dyDescent="0.25">
      <c r="A3950" s="23">
        <v>33535</v>
      </c>
      <c r="C3950" s="22">
        <f t="shared" si="8"/>
        <v>9.7314705120905582</v>
      </c>
      <c r="D3950" s="22">
        <f t="shared" si="9"/>
        <v>38.246472286919811</v>
      </c>
    </row>
    <row r="3951" spans="1:4" x14ac:dyDescent="0.25">
      <c r="A3951" s="23">
        <v>33536</v>
      </c>
      <c r="C3951" s="22">
        <f t="shared" si="8"/>
        <v>10.316011139282271</v>
      </c>
      <c r="D3951" s="22">
        <f t="shared" si="9"/>
        <v>38.360240781966176</v>
      </c>
    </row>
    <row r="3952" spans="1:4" x14ac:dyDescent="0.25">
      <c r="A3952" s="23">
        <v>33537</v>
      </c>
      <c r="C3952" s="22">
        <f t="shared" si="8"/>
        <v>11.415680132424651</v>
      </c>
      <c r="D3952" s="22">
        <f t="shared" si="9"/>
        <v>38.474086609939093</v>
      </c>
    </row>
    <row r="3953" spans="1:4" x14ac:dyDescent="0.25">
      <c r="A3953" s="23">
        <v>33538</v>
      </c>
      <c r="C3953" s="22">
        <f t="shared" si="8"/>
        <v>11.658974251127814</v>
      </c>
      <c r="D3953" s="22">
        <f t="shared" si="9"/>
        <v>38.588009838474385</v>
      </c>
    </row>
    <row r="3954" spans="1:4" x14ac:dyDescent="0.25">
      <c r="A3954" s="23">
        <v>33539</v>
      </c>
      <c r="C3954" s="22">
        <f t="shared" si="8"/>
        <v>11.498660893846553</v>
      </c>
      <c r="D3954" s="22">
        <f t="shared" si="9"/>
        <v>38.702010533947451</v>
      </c>
    </row>
    <row r="3955" spans="1:4" x14ac:dyDescent="0.25">
      <c r="A3955" s="23">
        <v>33540</v>
      </c>
      <c r="C3955" s="22">
        <f t="shared" si="8"/>
        <v>11.450528945523317</v>
      </c>
      <c r="D3955" s="22">
        <f t="shared" si="9"/>
        <v>38.816088761490313</v>
      </c>
    </row>
    <row r="3956" spans="1:4" x14ac:dyDescent="0.25">
      <c r="A3956" s="23">
        <v>33541</v>
      </c>
      <c r="C3956" s="22">
        <f t="shared" si="8"/>
        <v>10.953949844866274</v>
      </c>
      <c r="D3956" s="22">
        <f t="shared" si="9"/>
        <v>38.930244585008637</v>
      </c>
    </row>
    <row r="3957" spans="1:4" x14ac:dyDescent="0.25">
      <c r="A3957" s="23">
        <v>33542</v>
      </c>
      <c r="C3957" s="22">
        <f t="shared" si="8"/>
        <v>10.414814107120135</v>
      </c>
      <c r="D3957" s="22">
        <f t="shared" si="9"/>
        <v>39.04447806719832</v>
      </c>
    </row>
    <row r="3958" spans="1:4" x14ac:dyDescent="0.25">
      <c r="A3958" s="23">
        <v>33543</v>
      </c>
      <c r="C3958" s="22">
        <f t="shared" si="8"/>
        <v>10.466702493756204</v>
      </c>
      <c r="D3958" s="22">
        <f t="shared" si="9"/>
        <v>39.158789269561872</v>
      </c>
    </row>
    <row r="3959" spans="1:4" x14ac:dyDescent="0.25">
      <c r="A3959" s="23">
        <v>33544</v>
      </c>
      <c r="C3959" s="22">
        <f t="shared" si="8"/>
        <v>9.6946815980915897</v>
      </c>
      <c r="D3959" s="22">
        <f t="shared" si="9"/>
        <v>39.2731782524246</v>
      </c>
    </row>
    <row r="3960" spans="1:4" x14ac:dyDescent="0.25">
      <c r="A3960" s="23">
        <v>33545</v>
      </c>
      <c r="C3960" s="22">
        <f t="shared" si="8"/>
        <v>11.702217484717465</v>
      </c>
      <c r="D3960" s="22">
        <f t="shared" si="9"/>
        <v>39.387645074950484</v>
      </c>
    </row>
    <row r="3961" spans="1:4" x14ac:dyDescent="0.25">
      <c r="A3961" s="23">
        <v>33546</v>
      </c>
      <c r="C3961" s="22">
        <f t="shared" si="8"/>
        <v>9.0883703262186657</v>
      </c>
      <c r="D3961" s="22">
        <f t="shared" si="9"/>
        <v>39.502189795157783</v>
      </c>
    </row>
    <row r="3962" spans="1:4" x14ac:dyDescent="0.25">
      <c r="A3962" s="23">
        <v>33547</v>
      </c>
      <c r="C3962" s="22">
        <f t="shared" si="8"/>
        <v>10.379427106697927</v>
      </c>
      <c r="D3962" s="22">
        <f t="shared" si="9"/>
        <v>39.616812469934523</v>
      </c>
    </row>
    <row r="3963" spans="1:4" x14ac:dyDescent="0.25">
      <c r="A3963" s="23">
        <v>33548</v>
      </c>
      <c r="C3963" s="22">
        <f t="shared" si="8"/>
        <v>9.4546927137965007</v>
      </c>
      <c r="D3963" s="22">
        <f t="shared" si="9"/>
        <v>39.731513155053605</v>
      </c>
    </row>
    <row r="3964" spans="1:4" x14ac:dyDescent="0.25">
      <c r="A3964" s="23">
        <v>33549</v>
      </c>
      <c r="C3964" s="22">
        <f t="shared" si="8"/>
        <v>10.845628263171987</v>
      </c>
      <c r="D3964" s="22">
        <f t="shared" si="9"/>
        <v>39.846291905187783</v>
      </c>
    </row>
    <row r="3965" spans="1:4" x14ac:dyDescent="0.25">
      <c r="A3965" s="23">
        <v>33550</v>
      </c>
      <c r="C3965" s="22">
        <f t="shared" si="8"/>
        <v>14.527588829655125</v>
      </c>
      <c r="D3965" s="22">
        <f t="shared" si="9"/>
        <v>39.961148773924407</v>
      </c>
    </row>
    <row r="3966" spans="1:4" x14ac:dyDescent="0.25">
      <c r="A3966" s="23">
        <v>33551</v>
      </c>
      <c r="C3966" s="22">
        <f t="shared" si="8"/>
        <v>15.358367032770921</v>
      </c>
      <c r="D3966" s="22">
        <f t="shared" si="9"/>
        <v>40.07608381377986</v>
      </c>
    </row>
    <row r="3967" spans="1:4" x14ac:dyDescent="0.25">
      <c r="A3967" s="23">
        <v>33552</v>
      </c>
      <c r="C3967" s="22">
        <f t="shared" si="8"/>
        <v>11.800263682024084</v>
      </c>
      <c r="D3967" s="22">
        <f t="shared" si="9"/>
        <v>40.191097076213893</v>
      </c>
    </row>
    <row r="3968" spans="1:4" x14ac:dyDescent="0.25">
      <c r="A3968" s="23">
        <v>33553</v>
      </c>
      <c r="C3968" s="22">
        <f t="shared" si="8"/>
        <v>9.4792880794867891</v>
      </c>
      <c r="D3968" s="22">
        <f t="shared" si="9"/>
        <v>40.306188611643684</v>
      </c>
    </row>
    <row r="3969" spans="1:4" x14ac:dyDescent="0.25">
      <c r="A3969" s="23">
        <v>33554</v>
      </c>
      <c r="C3969" s="22">
        <f t="shared" si="8"/>
        <v>9.8918463459276964</v>
      </c>
      <c r="D3969" s="22">
        <f t="shared" si="9"/>
        <v>40.42135846945768</v>
      </c>
    </row>
    <row r="3970" spans="1:4" x14ac:dyDescent="0.25">
      <c r="A3970" s="23">
        <v>33555</v>
      </c>
      <c r="C3970" s="22">
        <f t="shared" si="8"/>
        <v>10.256446587424412</v>
      </c>
      <c r="D3970" s="22">
        <f t="shared" si="9"/>
        <v>40.536606698029253</v>
      </c>
    </row>
    <row r="3971" spans="1:4" x14ac:dyDescent="0.25">
      <c r="A3971" s="23">
        <v>33556</v>
      </c>
      <c r="C3971" s="22">
        <f t="shared" si="8"/>
        <v>11.798564881795683</v>
      </c>
      <c r="D3971" s="22">
        <f t="shared" si="9"/>
        <v>40.651933344730132</v>
      </c>
    </row>
    <row r="3972" spans="1:4" x14ac:dyDescent="0.25">
      <c r="A3972" s="23">
        <v>33557</v>
      </c>
      <c r="C3972" s="22">
        <f t="shared" si="8"/>
        <v>12.149568395337617</v>
      </c>
      <c r="D3972" s="22">
        <f t="shared" si="9"/>
        <v>40.767338455943694</v>
      </c>
    </row>
    <row r="3973" spans="1:4" x14ac:dyDescent="0.25">
      <c r="A3973" s="23">
        <v>33558</v>
      </c>
      <c r="C3973" s="22">
        <f t="shared" si="8"/>
        <v>12.489815125998227</v>
      </c>
      <c r="D3973" s="22">
        <f t="shared" si="9"/>
        <v>40.882822077077968</v>
      </c>
    </row>
    <row r="3974" spans="1:4" x14ac:dyDescent="0.25">
      <c r="A3974" s="23">
        <v>33559</v>
      </c>
      <c r="C3974" s="22">
        <f t="shared" ref="C3974:C4037" si="10">_xlfn.FORECAST.ETS(A3974,$B$2:$B$3653,$A$2:$A$3653,1,1)</f>
        <v>11.034296618343268</v>
      </c>
      <c r="D3974" s="22">
        <f t="shared" ref="D3974:D4037" si="11">_xlfn.FORECAST.ETS.CONFINT(A3974,$B$2:$B$3653,$A$2:$A$3653,0.95,1,1)</f>
        <v>40.998384252578504</v>
      </c>
    </row>
    <row r="3975" spans="1:4" x14ac:dyDescent="0.25">
      <c r="A3975" s="23">
        <v>33560</v>
      </c>
      <c r="C3975" s="22">
        <f t="shared" si="10"/>
        <v>11.980837345962541</v>
      </c>
      <c r="D3975" s="22">
        <f t="shared" si="11"/>
        <v>41.114025025941054</v>
      </c>
    </row>
    <row r="3976" spans="1:4" x14ac:dyDescent="0.25">
      <c r="A3976" s="23">
        <v>33561</v>
      </c>
      <c r="C3976" s="22">
        <f t="shared" si="10"/>
        <v>11.132786324003449</v>
      </c>
      <c r="D3976" s="22">
        <f t="shared" si="11"/>
        <v>41.229744439724051</v>
      </c>
    </row>
    <row r="3977" spans="1:4" x14ac:dyDescent="0.25">
      <c r="A3977" s="23">
        <v>33562</v>
      </c>
      <c r="C3977" s="22">
        <f t="shared" si="10"/>
        <v>11.037157908731105</v>
      </c>
      <c r="D3977" s="22">
        <f t="shared" si="11"/>
        <v>41.345542535560917</v>
      </c>
    </row>
    <row r="3978" spans="1:4" x14ac:dyDescent="0.25">
      <c r="A3978" s="23">
        <v>33563</v>
      </c>
      <c r="C3978" s="22">
        <f t="shared" si="10"/>
        <v>11.64918695095891</v>
      </c>
      <c r="D3978" s="22">
        <f t="shared" si="11"/>
        <v>41.461419354172136</v>
      </c>
    </row>
    <row r="3979" spans="1:4" x14ac:dyDescent="0.25">
      <c r="A3979" s="23">
        <v>33564</v>
      </c>
      <c r="C3979" s="22">
        <f t="shared" si="10"/>
        <v>11.266314233736447</v>
      </c>
      <c r="D3979" s="22">
        <f t="shared" si="11"/>
        <v>41.57737493537725</v>
      </c>
    </row>
    <row r="3980" spans="1:4" x14ac:dyDescent="0.25">
      <c r="A3980" s="23">
        <v>33565</v>
      </c>
      <c r="C3980" s="22">
        <f t="shared" si="10"/>
        <v>13.532527779132822</v>
      </c>
      <c r="D3980" s="22">
        <f t="shared" si="11"/>
        <v>41.69340931810661</v>
      </c>
    </row>
    <row r="3981" spans="1:4" x14ac:dyDescent="0.25">
      <c r="A3981" s="23">
        <v>33566</v>
      </c>
      <c r="C3981" s="22">
        <f t="shared" si="10"/>
        <v>12.883395726267455</v>
      </c>
      <c r="D3981" s="22">
        <f t="shared" si="11"/>
        <v>41.809522540412956</v>
      </c>
    </row>
    <row r="3982" spans="1:4" x14ac:dyDescent="0.25">
      <c r="A3982" s="23">
        <v>33567</v>
      </c>
      <c r="C3982" s="22">
        <f t="shared" si="10"/>
        <v>13.857071163103209</v>
      </c>
      <c r="D3982" s="22">
        <f t="shared" si="11"/>
        <v>41.925714639482884</v>
      </c>
    </row>
    <row r="3983" spans="1:4" x14ac:dyDescent="0.25">
      <c r="A3983" s="23">
        <v>33568</v>
      </c>
      <c r="C3983" s="22">
        <f t="shared" si="10"/>
        <v>14.154573543078154</v>
      </c>
      <c r="D3983" s="22">
        <f t="shared" si="11"/>
        <v>42.041985651648048</v>
      </c>
    </row>
    <row r="3984" spans="1:4" x14ac:dyDescent="0.25">
      <c r="A3984" s="23">
        <v>33569</v>
      </c>
      <c r="C3984" s="22">
        <f t="shared" si="10"/>
        <v>14.140839647909944</v>
      </c>
      <c r="D3984" s="22">
        <f t="shared" si="11"/>
        <v>42.158335612396321</v>
      </c>
    </row>
    <row r="3985" spans="1:4" x14ac:dyDescent="0.25">
      <c r="A3985" s="23">
        <v>33570</v>
      </c>
      <c r="C3985" s="22">
        <f t="shared" si="10"/>
        <v>12.006137290353511</v>
      </c>
      <c r="D3985" s="22">
        <f t="shared" si="11"/>
        <v>42.274764556382721</v>
      </c>
    </row>
    <row r="3986" spans="1:4" x14ac:dyDescent="0.25">
      <c r="A3986" s="23">
        <v>33571</v>
      </c>
      <c r="C3986" s="22">
        <f t="shared" si="10"/>
        <v>10.866159430191651</v>
      </c>
      <c r="D3986" s="22">
        <f t="shared" si="11"/>
        <v>42.391272517440157</v>
      </c>
    </row>
    <row r="3987" spans="1:4" x14ac:dyDescent="0.25">
      <c r="A3987" s="23">
        <v>33572</v>
      </c>
      <c r="C3987" s="22">
        <f t="shared" si="10"/>
        <v>12.365932095078868</v>
      </c>
      <c r="D3987" s="22">
        <f t="shared" si="11"/>
        <v>42.507859528590124</v>
      </c>
    </row>
    <row r="3988" spans="1:4" x14ac:dyDescent="0.25">
      <c r="A3988" s="23">
        <v>33573</v>
      </c>
      <c r="C3988" s="22">
        <f t="shared" si="10"/>
        <v>11.961712198811997</v>
      </c>
      <c r="D3988" s="22">
        <f t="shared" si="11"/>
        <v>42.62452562205312</v>
      </c>
    </row>
    <row r="3989" spans="1:4" x14ac:dyDescent="0.25">
      <c r="A3989" s="23">
        <v>33574</v>
      </c>
      <c r="C3989" s="22">
        <f t="shared" si="10"/>
        <v>11.380656163334537</v>
      </c>
      <c r="D3989" s="22">
        <f t="shared" si="11"/>
        <v>42.741270829259008</v>
      </c>
    </row>
    <row r="3990" spans="1:4" x14ac:dyDescent="0.25">
      <c r="A3990" s="23">
        <v>33575</v>
      </c>
      <c r="C3990" s="22">
        <f t="shared" si="10"/>
        <v>12.261817461782478</v>
      </c>
      <c r="D3990" s="22">
        <f t="shared" si="11"/>
        <v>42.858095180857191</v>
      </c>
    </row>
    <row r="3991" spans="1:4" x14ac:dyDescent="0.25">
      <c r="A3991" s="23">
        <v>33576</v>
      </c>
      <c r="C3991" s="22">
        <f t="shared" si="10"/>
        <v>11.469473065216746</v>
      </c>
      <c r="D3991" s="22">
        <f t="shared" si="11"/>
        <v>42.974998706726645</v>
      </c>
    </row>
    <row r="3992" spans="1:4" x14ac:dyDescent="0.25">
      <c r="A3992" s="23">
        <v>33577</v>
      </c>
      <c r="C3992" s="22">
        <f t="shared" si="10"/>
        <v>12.00850940612963</v>
      </c>
      <c r="D3992" s="22">
        <f t="shared" si="11"/>
        <v>43.091981435985815</v>
      </c>
    </row>
    <row r="3993" spans="1:4" x14ac:dyDescent="0.25">
      <c r="A3993" s="23">
        <v>33578</v>
      </c>
      <c r="C3993" s="22">
        <f t="shared" si="10"/>
        <v>13.585319446732083</v>
      </c>
      <c r="D3993" s="22">
        <f t="shared" si="11"/>
        <v>43.209043397002368</v>
      </c>
    </row>
    <row r="3994" spans="1:4" x14ac:dyDescent="0.25">
      <c r="A3994" s="23">
        <v>33579</v>
      </c>
      <c r="C3994" s="22">
        <f t="shared" si="10"/>
        <v>13.263480732231965</v>
      </c>
      <c r="D3994" s="22">
        <f t="shared" si="11"/>
        <v>43.326184617402816</v>
      </c>
    </row>
    <row r="3995" spans="1:4" x14ac:dyDescent="0.25">
      <c r="A3995" s="23">
        <v>33580</v>
      </c>
      <c r="C3995" s="22">
        <f t="shared" si="10"/>
        <v>13.762245139539845</v>
      </c>
      <c r="D3995" s="22">
        <f t="shared" si="11"/>
        <v>43.443405124081977</v>
      </c>
    </row>
    <row r="3996" spans="1:4" x14ac:dyDescent="0.25">
      <c r="A3996" s="23">
        <v>33581</v>
      </c>
      <c r="C3996" s="22">
        <f t="shared" si="10"/>
        <v>13.026396954196851</v>
      </c>
      <c r="D3996" s="22">
        <f t="shared" si="11"/>
        <v>43.560704943212357</v>
      </c>
    </row>
    <row r="3997" spans="1:4" x14ac:dyDescent="0.25">
      <c r="A3997" s="23">
        <v>33582</v>
      </c>
      <c r="C3997" s="22">
        <f t="shared" si="10"/>
        <v>12.190993723034563</v>
      </c>
      <c r="D3997" s="22">
        <f t="shared" si="11"/>
        <v>43.678084100253351</v>
      </c>
    </row>
    <row r="3998" spans="1:4" x14ac:dyDescent="0.25">
      <c r="A3998" s="23">
        <v>33583</v>
      </c>
      <c r="C3998" s="22">
        <f t="shared" si="10"/>
        <v>12.546424109029983</v>
      </c>
      <c r="D3998" s="22">
        <f t="shared" si="11"/>
        <v>43.795542619960322</v>
      </c>
    </row>
    <row r="3999" spans="1:4" x14ac:dyDescent="0.25">
      <c r="A3999" s="23">
        <v>33584</v>
      </c>
      <c r="C3999" s="22">
        <f t="shared" si="10"/>
        <v>12.746478038789419</v>
      </c>
      <c r="D3999" s="22">
        <f t="shared" si="11"/>
        <v>43.913080526393571</v>
      </c>
    </row>
    <row r="4000" spans="1:4" x14ac:dyDescent="0.25">
      <c r="A4000" s="23">
        <v>33585</v>
      </c>
      <c r="C4000" s="22">
        <f t="shared" si="10"/>
        <v>12.592763980395729</v>
      </c>
      <c r="D4000" s="22">
        <f t="shared" si="11"/>
        <v>44.030697842927182</v>
      </c>
    </row>
    <row r="4001" spans="1:4" x14ac:dyDescent="0.25">
      <c r="A4001" s="23">
        <v>33586</v>
      </c>
      <c r="C4001" s="22">
        <f t="shared" si="10"/>
        <v>14.888366662288101</v>
      </c>
      <c r="D4001" s="22">
        <f t="shared" si="11"/>
        <v>44.148394592257716</v>
      </c>
    </row>
    <row r="4002" spans="1:4" x14ac:dyDescent="0.25">
      <c r="A4002" s="23">
        <v>33587</v>
      </c>
      <c r="C4002" s="22">
        <f t="shared" si="10"/>
        <v>14.444203140749362</v>
      </c>
      <c r="D4002" s="22">
        <f t="shared" si="11"/>
        <v>44.266170796412844</v>
      </c>
    </row>
    <row r="4003" spans="1:4" x14ac:dyDescent="0.25">
      <c r="A4003" s="23">
        <v>33588</v>
      </c>
      <c r="C4003" s="22">
        <f t="shared" si="10"/>
        <v>14.414497690923861</v>
      </c>
      <c r="D4003" s="22">
        <f t="shared" si="11"/>
        <v>44.38402647675975</v>
      </c>
    </row>
    <row r="4004" spans="1:4" x14ac:dyDescent="0.25">
      <c r="A4004" s="23">
        <v>33589</v>
      </c>
      <c r="C4004" s="22">
        <f t="shared" si="10"/>
        <v>13.419439441346121</v>
      </c>
      <c r="D4004" s="22">
        <f t="shared" si="11"/>
        <v>44.501961654013606</v>
      </c>
    </row>
    <row r="4005" spans="1:4" x14ac:dyDescent="0.25">
      <c r="A4005" s="23">
        <v>33590</v>
      </c>
      <c r="C4005" s="22">
        <f t="shared" si="10"/>
        <v>13.828518356813689</v>
      </c>
      <c r="D4005" s="22">
        <f t="shared" si="11"/>
        <v>44.619976348245665</v>
      </c>
    </row>
    <row r="4006" spans="1:4" x14ac:dyDescent="0.25">
      <c r="A4006" s="23">
        <v>33591</v>
      </c>
      <c r="C4006" s="22">
        <f t="shared" si="10"/>
        <v>14.077298621902575</v>
      </c>
      <c r="D4006" s="22">
        <f t="shared" si="11"/>
        <v>44.738070578891517</v>
      </c>
    </row>
    <row r="4007" spans="1:4" x14ac:dyDescent="0.25">
      <c r="A4007" s="23">
        <v>33592</v>
      </c>
      <c r="C4007" s="22">
        <f t="shared" si="10"/>
        <v>15.658072225157015</v>
      </c>
      <c r="D4007" s="22">
        <f t="shared" si="11"/>
        <v>44.85624436475905</v>
      </c>
    </row>
    <row r="4008" spans="1:4" x14ac:dyDescent="0.25">
      <c r="A4008" s="23">
        <v>33593</v>
      </c>
      <c r="C4008" s="22">
        <f t="shared" si="10"/>
        <v>14.806231824694498</v>
      </c>
      <c r="D4008" s="22">
        <f t="shared" si="11"/>
        <v>44.974497724036354</v>
      </c>
    </row>
    <row r="4009" spans="1:4" x14ac:dyDescent="0.25">
      <c r="A4009" s="23">
        <v>33594</v>
      </c>
      <c r="C4009" s="22">
        <f t="shared" si="10"/>
        <v>16.389014965424089</v>
      </c>
      <c r="D4009" s="22">
        <f t="shared" si="11"/>
        <v>45.092830674299563</v>
      </c>
    </row>
    <row r="4010" spans="1:4" x14ac:dyDescent="0.25">
      <c r="A4010" s="23">
        <v>33595</v>
      </c>
      <c r="C4010" s="22">
        <f t="shared" si="10"/>
        <v>14.532439250503769</v>
      </c>
      <c r="D4010" s="22">
        <f t="shared" si="11"/>
        <v>45.211243232520481</v>
      </c>
    </row>
    <row r="4011" spans="1:4" x14ac:dyDescent="0.25">
      <c r="A4011" s="23">
        <v>33596</v>
      </c>
      <c r="C4011" s="22">
        <f t="shared" si="10"/>
        <v>12.853747395869565</v>
      </c>
      <c r="D4011" s="22">
        <f t="shared" si="11"/>
        <v>45.329735415074254</v>
      </c>
    </row>
    <row r="4012" spans="1:4" x14ac:dyDescent="0.25">
      <c r="A4012" s="23">
        <v>33597</v>
      </c>
      <c r="C4012" s="22">
        <f t="shared" si="10"/>
        <v>12.972899774266573</v>
      </c>
      <c r="D4012" s="22">
        <f t="shared" si="11"/>
        <v>45.448307237746775</v>
      </c>
    </row>
    <row r="4013" spans="1:4" x14ac:dyDescent="0.25">
      <c r="A4013" s="23">
        <v>33598</v>
      </c>
      <c r="C4013" s="22">
        <f t="shared" si="10"/>
        <v>11.562646459929541</v>
      </c>
      <c r="D4013" s="22">
        <f t="shared" si="11"/>
        <v>45.566958715742139</v>
      </c>
    </row>
    <row r="4014" spans="1:4" x14ac:dyDescent="0.25">
      <c r="A4014" s="23">
        <v>33599</v>
      </c>
      <c r="C4014" s="22">
        <f t="shared" si="10"/>
        <v>12.452590368881992</v>
      </c>
      <c r="D4014" s="22">
        <f t="shared" si="11"/>
        <v>45.685689863689873</v>
      </c>
    </row>
    <row r="4015" spans="1:4" x14ac:dyDescent="0.25">
      <c r="A4015" s="23">
        <v>33600</v>
      </c>
      <c r="C4015" s="22">
        <f t="shared" si="10"/>
        <v>13.377256160117426</v>
      </c>
      <c r="D4015" s="22">
        <f t="shared" si="11"/>
        <v>45.804500695652159</v>
      </c>
    </row>
    <row r="4016" spans="1:4" x14ac:dyDescent="0.25">
      <c r="A4016" s="23">
        <v>33601</v>
      </c>
      <c r="C4016" s="22">
        <f t="shared" si="10"/>
        <v>14.413401686459087</v>
      </c>
      <c r="D4016" s="22">
        <f t="shared" si="11"/>
        <v>45.923391225130921</v>
      </c>
    </row>
    <row r="4017" spans="1:4" x14ac:dyDescent="0.25">
      <c r="A4017" s="23">
        <v>33602</v>
      </c>
      <c r="C4017" s="22">
        <f t="shared" si="10"/>
        <v>15.141080199305311</v>
      </c>
      <c r="D4017" s="22">
        <f t="shared" si="11"/>
        <v>46.042361465074798</v>
      </c>
    </row>
    <row r="4018" spans="1:4" x14ac:dyDescent="0.25">
      <c r="A4018" s="23">
        <v>33603</v>
      </c>
      <c r="C4018" s="22">
        <f t="shared" si="10"/>
        <v>13.718460630514086</v>
      </c>
      <c r="D4018" s="22">
        <f t="shared" si="11"/>
        <v>46.161411427886051</v>
      </c>
    </row>
    <row r="4019" spans="1:4" x14ac:dyDescent="0.25">
      <c r="A4019" s="23">
        <v>33604</v>
      </c>
      <c r="C4019" s="22">
        <f t="shared" si="10"/>
        <v>13.164790401623156</v>
      </c>
      <c r="D4019" s="22">
        <f t="shared" si="11"/>
        <v>46.280541125427405</v>
      </c>
    </row>
    <row r="4020" spans="1:4" x14ac:dyDescent="0.25">
      <c r="A4020" s="23">
        <v>33605</v>
      </c>
      <c r="C4020" s="22">
        <f t="shared" si="10"/>
        <v>13.05885706208784</v>
      </c>
      <c r="D4020" s="22">
        <f t="shared" si="11"/>
        <v>46.399750569028718</v>
      </c>
    </row>
    <row r="4021" spans="1:4" x14ac:dyDescent="0.25">
      <c r="A4021" s="23">
        <v>33606</v>
      </c>
      <c r="C4021" s="22">
        <f t="shared" si="10"/>
        <v>15.134591189448184</v>
      </c>
      <c r="D4021" s="22">
        <f t="shared" si="11"/>
        <v>46.634780407821509</v>
      </c>
    </row>
    <row r="4022" spans="1:4" x14ac:dyDescent="0.25">
      <c r="A4022" s="23">
        <v>33607</v>
      </c>
      <c r="C4022" s="22">
        <f t="shared" si="10"/>
        <v>15.315280330475876</v>
      </c>
      <c r="D4022" s="22">
        <f t="shared" si="11"/>
        <v>46.753853874727611</v>
      </c>
    </row>
    <row r="4023" spans="1:4" x14ac:dyDescent="0.25">
      <c r="A4023" s="23">
        <v>33608</v>
      </c>
      <c r="C4023" s="22">
        <f t="shared" si="10"/>
        <v>15.649909042651165</v>
      </c>
      <c r="D4023" s="22">
        <f t="shared" si="11"/>
        <v>46.873008425778288</v>
      </c>
    </row>
    <row r="4024" spans="1:4" x14ac:dyDescent="0.25">
      <c r="A4024" s="23">
        <v>33609</v>
      </c>
      <c r="C4024" s="22">
        <f t="shared" si="10"/>
        <v>15.282326765153041</v>
      </c>
      <c r="D4024" s="22">
        <f t="shared" si="11"/>
        <v>46.99224406176922</v>
      </c>
    </row>
    <row r="4025" spans="1:4" x14ac:dyDescent="0.25">
      <c r="A4025" s="23">
        <v>33610</v>
      </c>
      <c r="C4025" s="22">
        <f t="shared" si="10"/>
        <v>15.553633473654694</v>
      </c>
      <c r="D4025" s="22">
        <f t="shared" si="11"/>
        <v>47.111560783069386</v>
      </c>
    </row>
    <row r="4026" spans="1:4" x14ac:dyDescent="0.25">
      <c r="A4026" s="23">
        <v>33611</v>
      </c>
      <c r="C4026" s="22">
        <f t="shared" si="10"/>
        <v>15.549263341771123</v>
      </c>
      <c r="D4026" s="22">
        <f t="shared" si="11"/>
        <v>47.230958589626397</v>
      </c>
    </row>
    <row r="4027" spans="1:4" x14ac:dyDescent="0.25">
      <c r="A4027" s="23">
        <v>33612</v>
      </c>
      <c r="C4027" s="22">
        <f t="shared" si="10"/>
        <v>16.105111678624329</v>
      </c>
      <c r="D4027" s="22">
        <f t="shared" si="11"/>
        <v>47.350437480971841</v>
      </c>
    </row>
    <row r="4028" spans="1:4" x14ac:dyDescent="0.25">
      <c r="A4028" s="23">
        <v>33613</v>
      </c>
      <c r="C4028" s="22">
        <f t="shared" si="10"/>
        <v>15.453692268475329</v>
      </c>
      <c r="D4028" s="22">
        <f t="shared" si="11"/>
        <v>47.469997456226515</v>
      </c>
    </row>
    <row r="4029" spans="1:4" x14ac:dyDescent="0.25">
      <c r="A4029" s="23">
        <v>33614</v>
      </c>
      <c r="C4029" s="22">
        <f t="shared" si="10"/>
        <v>14.861911253484148</v>
      </c>
      <c r="D4029" s="22">
        <f t="shared" si="11"/>
        <v>47.589638514105587</v>
      </c>
    </row>
    <row r="4030" spans="1:4" x14ac:dyDescent="0.25">
      <c r="A4030" s="23">
        <v>33615</v>
      </c>
      <c r="C4030" s="22">
        <f t="shared" si="10"/>
        <v>14.316318247340417</v>
      </c>
      <c r="D4030" s="22">
        <f t="shared" si="11"/>
        <v>47.709360652923706</v>
      </c>
    </row>
    <row r="4031" spans="1:4" x14ac:dyDescent="0.25">
      <c r="A4031" s="23">
        <v>33616</v>
      </c>
      <c r="C4031" s="22">
        <f t="shared" si="10"/>
        <v>16.35376933551256</v>
      </c>
      <c r="D4031" s="22">
        <f t="shared" si="11"/>
        <v>47.829163870600034</v>
      </c>
    </row>
    <row r="4032" spans="1:4" x14ac:dyDescent="0.25">
      <c r="A4032" s="23">
        <v>33617</v>
      </c>
      <c r="C4032" s="22">
        <f t="shared" si="10"/>
        <v>17.344760520183065</v>
      </c>
      <c r="D4032" s="22">
        <f t="shared" si="11"/>
        <v>47.949048164663239</v>
      </c>
    </row>
    <row r="4033" spans="1:4" x14ac:dyDescent="0.25">
      <c r="A4033" s="23">
        <v>33618</v>
      </c>
      <c r="C4033" s="22">
        <f t="shared" si="10"/>
        <v>18.743341907155106</v>
      </c>
      <c r="D4033" s="22">
        <f t="shared" si="11"/>
        <v>48.069013532256378</v>
      </c>
    </row>
    <row r="4034" spans="1:4" x14ac:dyDescent="0.25">
      <c r="A4034" s="23">
        <v>33619</v>
      </c>
      <c r="C4034" s="22">
        <f t="shared" si="10"/>
        <v>16.745023401606062</v>
      </c>
      <c r="D4034" s="22">
        <f t="shared" si="11"/>
        <v>48.189059970141749</v>
      </c>
    </row>
    <row r="4035" spans="1:4" x14ac:dyDescent="0.25">
      <c r="A4035" s="23">
        <v>33620</v>
      </c>
      <c r="C4035" s="22">
        <f t="shared" si="10"/>
        <v>15.213385335431301</v>
      </c>
      <c r="D4035" s="22">
        <f t="shared" si="11"/>
        <v>48.309187474705688</v>
      </c>
    </row>
    <row r="4036" spans="1:4" x14ac:dyDescent="0.25">
      <c r="A4036" s="23">
        <v>33621</v>
      </c>
      <c r="C4036" s="22">
        <f t="shared" si="10"/>
        <v>15.397702980336602</v>
      </c>
      <c r="D4036" s="22">
        <f t="shared" si="11"/>
        <v>48.429396041963251</v>
      </c>
    </row>
    <row r="4037" spans="1:4" x14ac:dyDescent="0.25">
      <c r="A4037" s="23">
        <v>33622</v>
      </c>
      <c r="C4037" s="22">
        <f t="shared" si="10"/>
        <v>14.988540521697956</v>
      </c>
      <c r="D4037" s="22">
        <f t="shared" si="11"/>
        <v>48.54968566756294</v>
      </c>
    </row>
    <row r="4038" spans="1:4" x14ac:dyDescent="0.25">
      <c r="A4038" s="23">
        <v>33623</v>
      </c>
      <c r="C4038" s="22">
        <f t="shared" ref="C4038:C4101" si="12">_xlfn.FORECAST.ETS(A4038,$B$2:$B$3653,$A$2:$A$3653,1,1)</f>
        <v>14.920240988244089</v>
      </c>
      <c r="D4038" s="22">
        <f t="shared" ref="D4038:D4101" si="13">_xlfn.FORECAST.ETS.CONFINT(A4038,$B$2:$B$3653,$A$2:$A$3653,0.95,1,1)</f>
        <v>48.670056346791242</v>
      </c>
    </row>
    <row r="4039" spans="1:4" x14ac:dyDescent="0.25">
      <c r="A4039" s="23">
        <v>33624</v>
      </c>
      <c r="C4039" s="22">
        <f t="shared" si="12"/>
        <v>16.068763888353011</v>
      </c>
      <c r="D4039" s="22">
        <f t="shared" si="13"/>
        <v>48.790508074577161</v>
      </c>
    </row>
    <row r="4040" spans="1:4" x14ac:dyDescent="0.25">
      <c r="A4040" s="23">
        <v>33625</v>
      </c>
      <c r="C4040" s="22">
        <f t="shared" si="12"/>
        <v>17.216469963278751</v>
      </c>
      <c r="D4040" s="22">
        <f t="shared" si="13"/>
        <v>48.911040845496785</v>
      </c>
    </row>
    <row r="4041" spans="1:4" x14ac:dyDescent="0.25">
      <c r="A4041" s="23">
        <v>33626</v>
      </c>
      <c r="C4041" s="22">
        <f t="shared" si="12"/>
        <v>16.078554347728243</v>
      </c>
      <c r="D4041" s="22">
        <f t="shared" si="13"/>
        <v>49.031654653777622</v>
      </c>
    </row>
    <row r="4042" spans="1:4" x14ac:dyDescent="0.25">
      <c r="A4042" s="23">
        <v>33627</v>
      </c>
      <c r="C4042" s="22">
        <f t="shared" si="12"/>
        <v>14.583401123506343</v>
      </c>
      <c r="D4042" s="22">
        <f t="shared" si="13"/>
        <v>49.152349493302999</v>
      </c>
    </row>
    <row r="4043" spans="1:4" x14ac:dyDescent="0.25">
      <c r="A4043" s="23">
        <v>33628</v>
      </c>
      <c r="C4043" s="22">
        <f t="shared" si="12"/>
        <v>14.130965696480759</v>
      </c>
      <c r="D4043" s="22">
        <f t="shared" si="13"/>
        <v>49.273125357616394</v>
      </c>
    </row>
    <row r="4044" spans="1:4" x14ac:dyDescent="0.25">
      <c r="A4044" s="23">
        <v>33629</v>
      </c>
      <c r="C4044" s="22">
        <f t="shared" si="12"/>
        <v>15.525561561072919</v>
      </c>
      <c r="D4044" s="22">
        <f t="shared" si="13"/>
        <v>49.39398223992567</v>
      </c>
    </row>
    <row r="4045" spans="1:4" x14ac:dyDescent="0.25">
      <c r="A4045" s="23">
        <v>33630</v>
      </c>
      <c r="C4045" s="22">
        <f t="shared" si="12"/>
        <v>15.014987955432202</v>
      </c>
      <c r="D4045" s="22">
        <f t="shared" si="13"/>
        <v>49.514920133107303</v>
      </c>
    </row>
    <row r="4046" spans="1:4" x14ac:dyDescent="0.25">
      <c r="A4046" s="23">
        <v>33631</v>
      </c>
      <c r="C4046" s="22">
        <f t="shared" si="12"/>
        <v>16.17714956449845</v>
      </c>
      <c r="D4046" s="22">
        <f t="shared" si="13"/>
        <v>49.635939029710499</v>
      </c>
    </row>
    <row r="4047" spans="1:4" x14ac:dyDescent="0.25">
      <c r="A4047" s="23">
        <v>33632</v>
      </c>
      <c r="C4047" s="22">
        <f t="shared" si="12"/>
        <v>14.309794400003213</v>
      </c>
      <c r="D4047" s="22">
        <f t="shared" si="13"/>
        <v>49.757038921961318</v>
      </c>
    </row>
    <row r="4048" spans="1:4" x14ac:dyDescent="0.25">
      <c r="A4048" s="23">
        <v>33633</v>
      </c>
      <c r="C4048" s="22">
        <f t="shared" si="12"/>
        <v>15.434680651035439</v>
      </c>
      <c r="D4048" s="22">
        <f t="shared" si="13"/>
        <v>49.878219801766697</v>
      </c>
    </row>
    <row r="4049" spans="1:4" x14ac:dyDescent="0.25">
      <c r="A4049" s="23">
        <v>33634</v>
      </c>
      <c r="C4049" s="22">
        <f t="shared" si="12"/>
        <v>14.848330254730314</v>
      </c>
      <c r="D4049" s="22">
        <f t="shared" si="13"/>
        <v>49.999481660718509</v>
      </c>
    </row>
    <row r="4050" spans="1:4" x14ac:dyDescent="0.25">
      <c r="A4050" s="23">
        <v>33635</v>
      </c>
      <c r="C4050" s="22">
        <f t="shared" si="12"/>
        <v>14.623940782942203</v>
      </c>
      <c r="D4050" s="22">
        <f t="shared" si="13"/>
        <v>50.120824490097412</v>
      </c>
    </row>
    <row r="4051" spans="1:4" x14ac:dyDescent="0.25">
      <c r="A4051" s="23">
        <v>33636</v>
      </c>
      <c r="C4051" s="22">
        <f t="shared" si="12"/>
        <v>14.001943237411671</v>
      </c>
      <c r="D4051" s="22">
        <f t="shared" si="13"/>
        <v>50.242248280876829</v>
      </c>
    </row>
    <row r="4052" spans="1:4" x14ac:dyDescent="0.25">
      <c r="A4052" s="23">
        <v>33637</v>
      </c>
      <c r="C4052" s="22">
        <f t="shared" si="12"/>
        <v>16.212299048369545</v>
      </c>
      <c r="D4052" s="22">
        <f t="shared" si="13"/>
        <v>50.363753023726716</v>
      </c>
    </row>
    <row r="4053" spans="1:4" x14ac:dyDescent="0.25">
      <c r="A4053" s="23">
        <v>33638</v>
      </c>
      <c r="C4053" s="22">
        <f t="shared" si="12"/>
        <v>16.9796437855262</v>
      </c>
      <c r="D4053" s="22">
        <f t="shared" si="13"/>
        <v>50.485338709017462</v>
      </c>
    </row>
    <row r="4054" spans="1:4" x14ac:dyDescent="0.25">
      <c r="A4054" s="23">
        <v>33639</v>
      </c>
      <c r="C4054" s="22">
        <f t="shared" si="12"/>
        <v>15.485306709925954</v>
      </c>
      <c r="D4054" s="22">
        <f t="shared" si="13"/>
        <v>50.60700532682354</v>
      </c>
    </row>
    <row r="4055" spans="1:4" x14ac:dyDescent="0.25">
      <c r="A4055" s="23">
        <v>33640</v>
      </c>
      <c r="C4055" s="22">
        <f t="shared" si="12"/>
        <v>15.751866785268</v>
      </c>
      <c r="D4055" s="22">
        <f t="shared" si="13"/>
        <v>50.728752866927266</v>
      </c>
    </row>
    <row r="4056" spans="1:4" x14ac:dyDescent="0.25">
      <c r="A4056" s="23">
        <v>33641</v>
      </c>
      <c r="C4056" s="22">
        <f t="shared" si="12"/>
        <v>15.529671934683037</v>
      </c>
      <c r="D4056" s="22">
        <f t="shared" si="13"/>
        <v>50.850581318822456</v>
      </c>
    </row>
    <row r="4057" spans="1:4" x14ac:dyDescent="0.25">
      <c r="A4057" s="23">
        <v>33642</v>
      </c>
      <c r="C4057" s="22">
        <f t="shared" si="12"/>
        <v>15.707590212600916</v>
      </c>
      <c r="D4057" s="22">
        <f t="shared" si="13"/>
        <v>50.972490671717992</v>
      </c>
    </row>
    <row r="4058" spans="1:4" x14ac:dyDescent="0.25">
      <c r="A4058" s="23">
        <v>33643</v>
      </c>
      <c r="C4058" s="22">
        <f t="shared" si="12"/>
        <v>16.586250353928676</v>
      </c>
      <c r="D4058" s="22">
        <f t="shared" si="13"/>
        <v>51.094480914541464</v>
      </c>
    </row>
    <row r="4059" spans="1:4" x14ac:dyDescent="0.25">
      <c r="A4059" s="23">
        <v>33644</v>
      </c>
      <c r="C4059" s="22">
        <f t="shared" si="12"/>
        <v>15.842652022518408</v>
      </c>
      <c r="D4059" s="22">
        <f t="shared" si="13"/>
        <v>51.216552035942634</v>
      </c>
    </row>
    <row r="4060" spans="1:4" x14ac:dyDescent="0.25">
      <c r="A4060" s="23">
        <v>33645</v>
      </c>
      <c r="C4060" s="22">
        <f t="shared" si="12"/>
        <v>15.205243280095178</v>
      </c>
      <c r="D4060" s="22">
        <f t="shared" si="13"/>
        <v>51.338704024296923</v>
      </c>
    </row>
    <row r="4061" spans="1:4" x14ac:dyDescent="0.25">
      <c r="A4061" s="23">
        <v>33646</v>
      </c>
      <c r="C4061" s="22">
        <f t="shared" si="12"/>
        <v>15.656027112800016</v>
      </c>
      <c r="D4061" s="22">
        <f t="shared" si="13"/>
        <v>51.460936867708888</v>
      </c>
    </row>
    <row r="4062" spans="1:4" x14ac:dyDescent="0.25">
      <c r="A4062" s="23">
        <v>33647</v>
      </c>
      <c r="C4062" s="22">
        <f t="shared" si="12"/>
        <v>15.946273074324825</v>
      </c>
      <c r="D4062" s="22">
        <f t="shared" si="13"/>
        <v>51.583250554015571</v>
      </c>
    </row>
    <row r="4063" spans="1:4" x14ac:dyDescent="0.25">
      <c r="A4063" s="23">
        <v>33648</v>
      </c>
      <c r="C4063" s="22">
        <f t="shared" si="12"/>
        <v>15.343107129985803</v>
      </c>
      <c r="D4063" s="22">
        <f t="shared" si="13"/>
        <v>51.705645070789856</v>
      </c>
    </row>
    <row r="4064" spans="1:4" x14ac:dyDescent="0.25">
      <c r="A4064" s="23">
        <v>33649</v>
      </c>
      <c r="C4064" s="22">
        <f t="shared" si="12"/>
        <v>14.724259042750045</v>
      </c>
      <c r="D4064" s="22">
        <f t="shared" si="13"/>
        <v>51.828120405343796</v>
      </c>
    </row>
    <row r="4065" spans="1:4" x14ac:dyDescent="0.25">
      <c r="A4065" s="23">
        <v>33650</v>
      </c>
      <c r="C4065" s="22">
        <f t="shared" si="12"/>
        <v>15.101742100912436</v>
      </c>
      <c r="D4065" s="22">
        <f t="shared" si="13"/>
        <v>51.950676544731884</v>
      </c>
    </row>
    <row r="4066" spans="1:4" x14ac:dyDescent="0.25">
      <c r="A4066" s="23">
        <v>33651</v>
      </c>
      <c r="C4066" s="22">
        <f t="shared" si="12"/>
        <v>15.147944902297994</v>
      </c>
      <c r="D4066" s="22">
        <f t="shared" si="13"/>
        <v>52.073313475754297</v>
      </c>
    </row>
    <row r="4067" spans="1:4" x14ac:dyDescent="0.25">
      <c r="A4067" s="23">
        <v>33652</v>
      </c>
      <c r="C4067" s="22">
        <f t="shared" si="12"/>
        <v>15.079835068087624</v>
      </c>
      <c r="D4067" s="22">
        <f t="shared" si="13"/>
        <v>52.196031184960013</v>
      </c>
    </row>
    <row r="4068" spans="1:4" x14ac:dyDescent="0.25">
      <c r="A4068" s="23">
        <v>33653</v>
      </c>
      <c r="C4068" s="22">
        <f t="shared" si="12"/>
        <v>17.181016296754503</v>
      </c>
      <c r="D4068" s="22">
        <f t="shared" si="13"/>
        <v>52.318829658650053</v>
      </c>
    </row>
    <row r="4069" spans="1:4" x14ac:dyDescent="0.25">
      <c r="A4069" s="23">
        <v>33654</v>
      </c>
      <c r="C4069" s="22">
        <f t="shared" si="12"/>
        <v>16.224223647370462</v>
      </c>
      <c r="D4069" s="22">
        <f t="shared" si="13"/>
        <v>52.441708882880576</v>
      </c>
    </row>
    <row r="4070" spans="1:4" x14ac:dyDescent="0.25">
      <c r="A4070" s="23">
        <v>33655</v>
      </c>
      <c r="C4070" s="22">
        <f t="shared" si="12"/>
        <v>16.889498275650002</v>
      </c>
      <c r="D4070" s="22">
        <f t="shared" si="13"/>
        <v>52.564668843465867</v>
      </c>
    </row>
    <row r="4071" spans="1:4" x14ac:dyDescent="0.25">
      <c r="A4071" s="23">
        <v>33656</v>
      </c>
      <c r="C4071" s="22">
        <f t="shared" si="12"/>
        <v>14.860613944952719</v>
      </c>
      <c r="D4071" s="22">
        <f t="shared" si="13"/>
        <v>52.687709525981496</v>
      </c>
    </row>
    <row r="4072" spans="1:4" x14ac:dyDescent="0.25">
      <c r="A4072" s="23">
        <v>33657</v>
      </c>
      <c r="C4072" s="22">
        <f t="shared" si="12"/>
        <v>15.700313172008471</v>
      </c>
      <c r="D4072" s="22">
        <f t="shared" si="13"/>
        <v>52.810830915767234</v>
      </c>
    </row>
    <row r="4073" spans="1:4" x14ac:dyDescent="0.25">
      <c r="A4073" s="23">
        <v>33658</v>
      </c>
      <c r="C4073" s="22">
        <f t="shared" si="12"/>
        <v>16.659437733629073</v>
      </c>
      <c r="D4073" s="22">
        <f t="shared" si="13"/>
        <v>52.934032997930068</v>
      </c>
    </row>
    <row r="4074" spans="1:4" x14ac:dyDescent="0.25">
      <c r="A4074" s="23">
        <v>33659</v>
      </c>
      <c r="C4074" s="22">
        <f t="shared" si="12"/>
        <v>17.412986174145452</v>
      </c>
      <c r="D4074" s="22">
        <f t="shared" si="13"/>
        <v>53.057315757347091</v>
      </c>
    </row>
    <row r="4075" spans="1:4" x14ac:dyDescent="0.25">
      <c r="A4075" s="23">
        <v>33660</v>
      </c>
      <c r="C4075" s="22">
        <f t="shared" si="12"/>
        <v>18.286043760521906</v>
      </c>
      <c r="D4075" s="22">
        <f t="shared" si="13"/>
        <v>53.180679178668392</v>
      </c>
    </row>
    <row r="4076" spans="1:4" x14ac:dyDescent="0.25">
      <c r="A4076" s="23">
        <v>33661</v>
      </c>
      <c r="C4076" s="22">
        <f t="shared" si="12"/>
        <v>16.893503862608618</v>
      </c>
      <c r="D4076" s="22">
        <f t="shared" si="13"/>
        <v>53.304123246319968</v>
      </c>
    </row>
    <row r="4077" spans="1:4" x14ac:dyDescent="0.25">
      <c r="A4077" s="23">
        <v>33662</v>
      </c>
      <c r="C4077" s="22">
        <f t="shared" si="12"/>
        <v>16.028730719966358</v>
      </c>
      <c r="D4077" s="22">
        <f t="shared" si="13"/>
        <v>53.427647944506511</v>
      </c>
    </row>
    <row r="4078" spans="1:4" x14ac:dyDescent="0.25">
      <c r="A4078" s="23">
        <v>33663</v>
      </c>
      <c r="C4078" s="22">
        <f t="shared" si="12"/>
        <v>16.440583765590716</v>
      </c>
      <c r="D4078" s="22">
        <f t="shared" si="13"/>
        <v>53.551253257214114</v>
      </c>
    </row>
    <row r="4079" spans="1:4" x14ac:dyDescent="0.25">
      <c r="A4079" s="23">
        <v>33664</v>
      </c>
      <c r="C4079" s="22">
        <f t="shared" si="12"/>
        <v>16.413088312977678</v>
      </c>
      <c r="D4079" s="22">
        <f t="shared" si="13"/>
        <v>53.674939168213221</v>
      </c>
    </row>
    <row r="4080" spans="1:4" x14ac:dyDescent="0.25">
      <c r="A4080" s="23">
        <v>33665</v>
      </c>
      <c r="C4080" s="22">
        <f t="shared" si="12"/>
        <v>16.723773552201862</v>
      </c>
      <c r="D4080" s="22">
        <f t="shared" si="13"/>
        <v>53.798705661061149</v>
      </c>
    </row>
    <row r="4081" spans="1:4" x14ac:dyDescent="0.25">
      <c r="A4081" s="23">
        <v>33666</v>
      </c>
      <c r="C4081" s="22">
        <f t="shared" si="12"/>
        <v>15.995740864531548</v>
      </c>
      <c r="D4081" s="22">
        <f t="shared" si="13"/>
        <v>53.9225527191049</v>
      </c>
    </row>
    <row r="4082" spans="1:4" x14ac:dyDescent="0.25">
      <c r="A4082" s="23">
        <v>33667</v>
      </c>
      <c r="C4082" s="22">
        <f t="shared" si="12"/>
        <v>17.591717581263907</v>
      </c>
      <c r="D4082" s="22">
        <f t="shared" si="13"/>
        <v>54.046480325483778</v>
      </c>
    </row>
    <row r="4083" spans="1:4" x14ac:dyDescent="0.25">
      <c r="A4083" s="23">
        <v>33668</v>
      </c>
      <c r="C4083" s="22">
        <f t="shared" si="12"/>
        <v>17.84826179218507</v>
      </c>
      <c r="D4083" s="22">
        <f t="shared" si="13"/>
        <v>54.170488463132003</v>
      </c>
    </row>
    <row r="4084" spans="1:4" x14ac:dyDescent="0.25">
      <c r="A4084" s="23">
        <v>33669</v>
      </c>
      <c r="C4084" s="22">
        <f t="shared" si="12"/>
        <v>18.475191396937603</v>
      </c>
      <c r="D4084" s="22">
        <f t="shared" si="13"/>
        <v>54.294577114781326</v>
      </c>
    </row>
    <row r="4085" spans="1:4" x14ac:dyDescent="0.25">
      <c r="A4085" s="23">
        <v>33670</v>
      </c>
      <c r="C4085" s="22">
        <f t="shared" si="12"/>
        <v>18.506354170534859</v>
      </c>
      <c r="D4085" s="22">
        <f t="shared" si="13"/>
        <v>54.418746262963587</v>
      </c>
    </row>
    <row r="4086" spans="1:4" x14ac:dyDescent="0.25">
      <c r="A4086" s="23">
        <v>33671</v>
      </c>
      <c r="C4086" s="22">
        <f t="shared" si="12"/>
        <v>17.039738641935593</v>
      </c>
      <c r="D4086" s="22">
        <f t="shared" si="13"/>
        <v>54.542995890013231</v>
      </c>
    </row>
    <row r="4087" spans="1:4" x14ac:dyDescent="0.25">
      <c r="A4087" s="23">
        <v>33672</v>
      </c>
      <c r="C4087" s="22">
        <f t="shared" si="12"/>
        <v>17.079691864251568</v>
      </c>
      <c r="D4087" s="22">
        <f t="shared" si="13"/>
        <v>54.667325978069833</v>
      </c>
    </row>
    <row r="4088" spans="1:4" x14ac:dyDescent="0.25">
      <c r="A4088" s="23">
        <v>33673</v>
      </c>
      <c r="C4088" s="22">
        <f t="shared" si="12"/>
        <v>16.16757302156406</v>
      </c>
      <c r="D4088" s="22">
        <f t="shared" si="13"/>
        <v>54.79173650908055</v>
      </c>
    </row>
    <row r="4089" spans="1:4" x14ac:dyDescent="0.25">
      <c r="A4089" s="23">
        <v>33674</v>
      </c>
      <c r="C4089" s="22">
        <f t="shared" si="12"/>
        <v>14.71210537299711</v>
      </c>
      <c r="D4089" s="22">
        <f t="shared" si="13"/>
        <v>54.916227464802596</v>
      </c>
    </row>
    <row r="4090" spans="1:4" x14ac:dyDescent="0.25">
      <c r="A4090" s="23">
        <v>33675</v>
      </c>
      <c r="C4090" s="22">
        <f t="shared" si="12"/>
        <v>15.486848215880375</v>
      </c>
      <c r="D4090" s="22">
        <f t="shared" si="13"/>
        <v>55.040798826805577</v>
      </c>
    </row>
    <row r="4091" spans="1:4" x14ac:dyDescent="0.25">
      <c r="A4091" s="23">
        <v>33676</v>
      </c>
      <c r="C4091" s="22">
        <f t="shared" si="12"/>
        <v>16.808979336499668</v>
      </c>
      <c r="D4091" s="22">
        <f t="shared" si="13"/>
        <v>55.165450576474001</v>
      </c>
    </row>
    <row r="4092" spans="1:4" x14ac:dyDescent="0.25">
      <c r="A4092" s="23">
        <v>33677</v>
      </c>
      <c r="C4092" s="22">
        <f t="shared" si="12"/>
        <v>17.784910223059597</v>
      </c>
      <c r="D4092" s="22">
        <f t="shared" si="13"/>
        <v>55.290182695009506</v>
      </c>
    </row>
    <row r="4093" spans="1:4" x14ac:dyDescent="0.25">
      <c r="A4093" s="23">
        <v>33678</v>
      </c>
      <c r="C4093" s="22">
        <f t="shared" si="12"/>
        <v>15.695604041456669</v>
      </c>
      <c r="D4093" s="22">
        <f t="shared" si="13"/>
        <v>55.414995163433282</v>
      </c>
    </row>
    <row r="4094" spans="1:4" x14ac:dyDescent="0.25">
      <c r="A4094" s="23">
        <v>33679</v>
      </c>
      <c r="C4094" s="22">
        <f t="shared" si="12"/>
        <v>14.471622451779156</v>
      </c>
      <c r="D4094" s="22">
        <f t="shared" si="13"/>
        <v>55.539887962588324</v>
      </c>
    </row>
    <row r="4095" spans="1:4" x14ac:dyDescent="0.25">
      <c r="A4095" s="23">
        <v>33680</v>
      </c>
      <c r="C4095" s="22">
        <f t="shared" si="12"/>
        <v>15.304639787919223</v>
      </c>
      <c r="D4095" s="22">
        <f t="shared" si="13"/>
        <v>55.664861073141722</v>
      </c>
    </row>
    <row r="4096" spans="1:4" x14ac:dyDescent="0.25">
      <c r="A4096" s="23">
        <v>33681</v>
      </c>
      <c r="C4096" s="22">
        <f t="shared" si="12"/>
        <v>14.497047333077274</v>
      </c>
      <c r="D4096" s="22">
        <f t="shared" si="13"/>
        <v>55.789914475586897</v>
      </c>
    </row>
    <row r="4097" spans="1:4" x14ac:dyDescent="0.25">
      <c r="A4097" s="23">
        <v>33682</v>
      </c>
      <c r="C4097" s="22">
        <f t="shared" si="12"/>
        <v>14.496777519890612</v>
      </c>
      <c r="D4097" s="22">
        <f t="shared" si="13"/>
        <v>55.915048150245852</v>
      </c>
    </row>
    <row r="4098" spans="1:4" x14ac:dyDescent="0.25">
      <c r="A4098" s="23">
        <v>33683</v>
      </c>
      <c r="C4098" s="22">
        <f t="shared" si="12"/>
        <v>15.097979211285764</v>
      </c>
      <c r="D4098" s="22">
        <f t="shared" si="13"/>
        <v>56.040262077271315</v>
      </c>
    </row>
    <row r="4099" spans="1:4" x14ac:dyDescent="0.25">
      <c r="A4099" s="23">
        <v>33684</v>
      </c>
      <c r="C4099" s="22">
        <f t="shared" si="12"/>
        <v>15.98094693133697</v>
      </c>
      <c r="D4099" s="22">
        <f t="shared" si="13"/>
        <v>56.165556236648975</v>
      </c>
    </row>
    <row r="4100" spans="1:4" x14ac:dyDescent="0.25">
      <c r="A4100" s="23">
        <v>33685</v>
      </c>
      <c r="C4100" s="22">
        <f t="shared" si="12"/>
        <v>15.811381130846303</v>
      </c>
      <c r="D4100" s="22">
        <f t="shared" si="13"/>
        <v>56.29093060819956</v>
      </c>
    </row>
    <row r="4101" spans="1:4" x14ac:dyDescent="0.25">
      <c r="A4101" s="23">
        <v>33686</v>
      </c>
      <c r="C4101" s="22">
        <f t="shared" si="12"/>
        <v>16.325418244448048</v>
      </c>
      <c r="D4101" s="22">
        <f t="shared" si="13"/>
        <v>56.416385171580977</v>
      </c>
    </row>
    <row r="4102" spans="1:4" x14ac:dyDescent="0.25">
      <c r="A4102" s="23">
        <v>33687</v>
      </c>
      <c r="C4102" s="22">
        <f t="shared" ref="C4102:C4165" si="14">_xlfn.FORECAST.ETS(A4102,$B$2:$B$3653,$A$2:$A$3653,1,1)</f>
        <v>17.426094159219957</v>
      </c>
      <c r="D4102" s="22">
        <f t="shared" ref="D4102:D4165" si="15">_xlfn.FORECAST.ETS.CONFINT(A4102,$B$2:$B$3653,$A$2:$A$3653,0.95,1,1)</f>
        <v>56.54191990629046</v>
      </c>
    </row>
    <row r="4103" spans="1:4" x14ac:dyDescent="0.25">
      <c r="A4103" s="23">
        <v>33688</v>
      </c>
      <c r="C4103" s="22">
        <f t="shared" si="14"/>
        <v>18.417967495805961</v>
      </c>
      <c r="D4103" s="22">
        <f t="shared" si="15"/>
        <v>56.667534791666533</v>
      </c>
    </row>
    <row r="4104" spans="1:4" x14ac:dyDescent="0.25">
      <c r="A4104" s="23">
        <v>33689</v>
      </c>
      <c r="C4104" s="22">
        <f t="shared" si="14"/>
        <v>18.484411858842947</v>
      </c>
      <c r="D4104" s="22">
        <f t="shared" si="15"/>
        <v>56.793229806891155</v>
      </c>
    </row>
    <row r="4105" spans="1:4" x14ac:dyDescent="0.25">
      <c r="A4105" s="23">
        <v>33690</v>
      </c>
      <c r="C4105" s="22">
        <f t="shared" si="14"/>
        <v>17.811621959536868</v>
      </c>
      <c r="D4105" s="22">
        <f t="shared" si="15"/>
        <v>56.91900493099169</v>
      </c>
    </row>
    <row r="4106" spans="1:4" x14ac:dyDescent="0.25">
      <c r="A4106" s="23">
        <v>33691</v>
      </c>
      <c r="C4106" s="22">
        <f t="shared" si="14"/>
        <v>16.761932756696556</v>
      </c>
      <c r="D4106" s="22">
        <f t="shared" si="15"/>
        <v>57.0448601428429</v>
      </c>
    </row>
    <row r="4107" spans="1:4" x14ac:dyDescent="0.25">
      <c r="A4107" s="23">
        <v>33692</v>
      </c>
      <c r="C4107" s="22">
        <f t="shared" si="14"/>
        <v>16.324589486765269</v>
      </c>
      <c r="D4107" s="22">
        <f t="shared" si="15"/>
        <v>57.170795421168961</v>
      </c>
    </row>
    <row r="4108" spans="1:4" x14ac:dyDescent="0.25">
      <c r="A4108" s="23">
        <v>33693</v>
      </c>
      <c r="C4108" s="22">
        <f t="shared" si="14"/>
        <v>16.372712638630006</v>
      </c>
      <c r="D4108" s="22">
        <f t="shared" si="15"/>
        <v>57.296810744545375</v>
      </c>
    </row>
    <row r="4109" spans="1:4" x14ac:dyDescent="0.25">
      <c r="A4109" s="23">
        <v>33694</v>
      </c>
      <c r="C4109" s="22">
        <f t="shared" si="14"/>
        <v>14.082999858227829</v>
      </c>
      <c r="D4109" s="22">
        <f t="shared" si="15"/>
        <v>57.42290609140089</v>
      </c>
    </row>
    <row r="4110" spans="1:4" x14ac:dyDescent="0.25">
      <c r="A4110" s="23">
        <v>33695</v>
      </c>
      <c r="C4110" s="22">
        <f t="shared" si="14"/>
        <v>13.65058911879138</v>
      </c>
      <c r="D4110" s="22">
        <f t="shared" si="15"/>
        <v>57.549081440019464</v>
      </c>
    </row>
    <row r="4111" spans="1:4" x14ac:dyDescent="0.25">
      <c r="A4111" s="23">
        <v>33696</v>
      </c>
      <c r="C4111" s="22">
        <f t="shared" si="14"/>
        <v>14.973206382469366</v>
      </c>
      <c r="D4111" s="22">
        <f t="shared" si="15"/>
        <v>57.675336768542081</v>
      </c>
    </row>
    <row r="4112" spans="1:4" x14ac:dyDescent="0.25">
      <c r="A4112" s="23">
        <v>33697</v>
      </c>
      <c r="C4112" s="22">
        <f t="shared" si="14"/>
        <v>15.35371902625498</v>
      </c>
      <c r="D4112" s="22">
        <f t="shared" si="15"/>
        <v>57.801672054968691</v>
      </c>
    </row>
    <row r="4113" spans="1:4" x14ac:dyDescent="0.25">
      <c r="A4113" s="23">
        <v>33698</v>
      </c>
      <c r="C4113" s="22">
        <f t="shared" si="14"/>
        <v>15.68734925265197</v>
      </c>
      <c r="D4113" s="22">
        <f t="shared" si="15"/>
        <v>57.928087277159953</v>
      </c>
    </row>
    <row r="4114" spans="1:4" x14ac:dyDescent="0.25">
      <c r="A4114" s="23">
        <v>33699</v>
      </c>
      <c r="C4114" s="22">
        <f t="shared" si="14"/>
        <v>16.13525122823782</v>
      </c>
      <c r="D4114" s="22">
        <f t="shared" si="15"/>
        <v>58.054582412839139</v>
      </c>
    </row>
    <row r="4115" spans="1:4" x14ac:dyDescent="0.25">
      <c r="A4115" s="23">
        <v>33700</v>
      </c>
      <c r="C4115" s="22">
        <f t="shared" si="14"/>
        <v>15.122867099788653</v>
      </c>
      <c r="D4115" s="22">
        <f t="shared" si="15"/>
        <v>58.181157439593896</v>
      </c>
    </row>
    <row r="4116" spans="1:4" x14ac:dyDescent="0.25">
      <c r="A4116" s="23">
        <v>33701</v>
      </c>
      <c r="C4116" s="22">
        <f t="shared" si="14"/>
        <v>15.464300666500833</v>
      </c>
      <c r="D4116" s="22">
        <f t="shared" si="15"/>
        <v>58.307812334878037</v>
      </c>
    </row>
    <row r="4117" spans="1:4" x14ac:dyDescent="0.25">
      <c r="A4117" s="23">
        <v>33702</v>
      </c>
      <c r="C4117" s="22">
        <f t="shared" si="14"/>
        <v>15.423263808974118</v>
      </c>
      <c r="D4117" s="22">
        <f t="shared" si="15"/>
        <v>58.434547076013288</v>
      </c>
    </row>
    <row r="4118" spans="1:4" x14ac:dyDescent="0.25">
      <c r="A4118" s="23">
        <v>33703</v>
      </c>
      <c r="C4118" s="22">
        <f t="shared" si="14"/>
        <v>15.874243186811164</v>
      </c>
      <c r="D4118" s="22">
        <f t="shared" si="15"/>
        <v>58.561361640191016</v>
      </c>
    </row>
    <row r="4119" spans="1:4" x14ac:dyDescent="0.25">
      <c r="A4119" s="23">
        <v>33704</v>
      </c>
      <c r="C4119" s="22">
        <f t="shared" si="14"/>
        <v>15.983312945478747</v>
      </c>
      <c r="D4119" s="22">
        <f t="shared" si="15"/>
        <v>58.688256004473978</v>
      </c>
    </row>
    <row r="4120" spans="1:4" x14ac:dyDescent="0.25">
      <c r="A4120" s="23">
        <v>33705</v>
      </c>
      <c r="C4120" s="22">
        <f t="shared" si="14"/>
        <v>13.323562478807265</v>
      </c>
      <c r="D4120" s="22">
        <f t="shared" si="15"/>
        <v>58.815230145797997</v>
      </c>
    </row>
    <row r="4121" spans="1:4" x14ac:dyDescent="0.25">
      <c r="A4121" s="23">
        <v>33706</v>
      </c>
      <c r="C4121" s="22">
        <f t="shared" si="14"/>
        <v>14.282937609123456</v>
      </c>
      <c r="D4121" s="22">
        <f t="shared" si="15"/>
        <v>58.942284040973625</v>
      </c>
    </row>
    <row r="4122" spans="1:4" x14ac:dyDescent="0.25">
      <c r="A4122" s="23">
        <v>33707</v>
      </c>
      <c r="C4122" s="22">
        <f t="shared" si="14"/>
        <v>13.801905433139666</v>
      </c>
      <c r="D4122" s="22">
        <f t="shared" si="15"/>
        <v>59.069417666687869</v>
      </c>
    </row>
    <row r="4123" spans="1:4" x14ac:dyDescent="0.25">
      <c r="A4123" s="23">
        <v>33708</v>
      </c>
      <c r="C4123" s="22">
        <f t="shared" si="14"/>
        <v>16.066919344907816</v>
      </c>
      <c r="D4123" s="22">
        <f t="shared" si="15"/>
        <v>59.196630999505729</v>
      </c>
    </row>
    <row r="4124" spans="1:4" x14ac:dyDescent="0.25">
      <c r="A4124" s="23">
        <v>33709</v>
      </c>
      <c r="C4124" s="22">
        <f t="shared" si="14"/>
        <v>13.805830468518709</v>
      </c>
      <c r="D4124" s="22">
        <f t="shared" si="15"/>
        <v>59.323924015871917</v>
      </c>
    </row>
    <row r="4125" spans="1:4" x14ac:dyDescent="0.25">
      <c r="A4125" s="23">
        <v>33710</v>
      </c>
      <c r="C4125" s="22">
        <f t="shared" si="14"/>
        <v>13.827743210645064</v>
      </c>
      <c r="D4125" s="22">
        <f t="shared" si="15"/>
        <v>59.451296692112393</v>
      </c>
    </row>
    <row r="4126" spans="1:4" x14ac:dyDescent="0.25">
      <c r="A4126" s="23">
        <v>33711</v>
      </c>
      <c r="C4126" s="22">
        <f t="shared" si="14"/>
        <v>12.210198021855193</v>
      </c>
      <c r="D4126" s="22">
        <f t="shared" si="15"/>
        <v>59.578749004436006</v>
      </c>
    </row>
    <row r="4127" spans="1:4" x14ac:dyDescent="0.25">
      <c r="A4127" s="23">
        <v>33712</v>
      </c>
      <c r="C4127" s="22">
        <f t="shared" si="14"/>
        <v>10.278450517851271</v>
      </c>
      <c r="D4127" s="22">
        <f t="shared" si="15"/>
        <v>59.706280928935989</v>
      </c>
    </row>
    <row r="4128" spans="1:4" x14ac:dyDescent="0.25">
      <c r="A4128" s="23">
        <v>33713</v>
      </c>
      <c r="C4128" s="22">
        <f t="shared" si="14"/>
        <v>12.333468043024073</v>
      </c>
      <c r="D4128" s="22">
        <f t="shared" si="15"/>
        <v>59.833892441591566</v>
      </c>
    </row>
    <row r="4129" spans="1:4" x14ac:dyDescent="0.25">
      <c r="A4129" s="23">
        <v>33714</v>
      </c>
      <c r="C4129" s="22">
        <f t="shared" si="14"/>
        <v>12.45316636044684</v>
      </c>
      <c r="D4129" s="22">
        <f t="shared" si="15"/>
        <v>59.961583518269485</v>
      </c>
    </row>
    <row r="4130" spans="1:4" x14ac:dyDescent="0.25">
      <c r="A4130" s="23">
        <v>33715</v>
      </c>
      <c r="C4130" s="22">
        <f t="shared" si="14"/>
        <v>13.563638014501963</v>
      </c>
      <c r="D4130" s="22">
        <f t="shared" si="15"/>
        <v>60.089354134725475</v>
      </c>
    </row>
    <row r="4131" spans="1:4" x14ac:dyDescent="0.25">
      <c r="A4131" s="23">
        <v>33716</v>
      </c>
      <c r="C4131" s="22">
        <f t="shared" si="14"/>
        <v>11.101429566758604</v>
      </c>
      <c r="D4131" s="22">
        <f t="shared" si="15"/>
        <v>60.217204266605847</v>
      </c>
    </row>
    <row r="4132" spans="1:4" x14ac:dyDescent="0.25">
      <c r="A4132" s="23">
        <v>33717</v>
      </c>
      <c r="C4132" s="22">
        <f t="shared" si="14"/>
        <v>11.203449918534982</v>
      </c>
      <c r="D4132" s="22">
        <f t="shared" si="15"/>
        <v>60.345133889448825</v>
      </c>
    </row>
    <row r="4133" spans="1:4" x14ac:dyDescent="0.25">
      <c r="A4133" s="23">
        <v>33718</v>
      </c>
      <c r="C4133" s="22">
        <f t="shared" si="14"/>
        <v>11.035682227491947</v>
      </c>
      <c r="D4133" s="22">
        <f t="shared" si="15"/>
        <v>60.473142978686155</v>
      </c>
    </row>
    <row r="4134" spans="1:4" x14ac:dyDescent="0.25">
      <c r="A4134" s="23">
        <v>33719</v>
      </c>
      <c r="C4134" s="22">
        <f t="shared" si="14"/>
        <v>12.958860618430869</v>
      </c>
      <c r="D4134" s="22">
        <f t="shared" si="15"/>
        <v>60.601231509644478</v>
      </c>
    </row>
    <row r="4135" spans="1:4" x14ac:dyDescent="0.25">
      <c r="A4135" s="23">
        <v>33720</v>
      </c>
      <c r="C4135" s="22">
        <f t="shared" si="14"/>
        <v>11.603352157242146</v>
      </c>
      <c r="D4135" s="22">
        <f t="shared" si="15"/>
        <v>60.729399457546741</v>
      </c>
    </row>
    <row r="4136" spans="1:4" x14ac:dyDescent="0.25">
      <c r="A4136" s="23">
        <v>33721</v>
      </c>
      <c r="C4136" s="22">
        <f t="shared" si="14"/>
        <v>12.57397093435106</v>
      </c>
      <c r="D4136" s="22">
        <f t="shared" si="15"/>
        <v>60.857646797513681</v>
      </c>
    </row>
    <row r="4137" spans="1:4" x14ac:dyDescent="0.25">
      <c r="A4137" s="23">
        <v>33722</v>
      </c>
      <c r="C4137" s="22">
        <f t="shared" si="14"/>
        <v>11.635793236626228</v>
      </c>
      <c r="D4137" s="22">
        <f t="shared" si="15"/>
        <v>60.985973504565173</v>
      </c>
    </row>
    <row r="4138" spans="1:4" x14ac:dyDescent="0.25">
      <c r="A4138" s="23">
        <v>33723</v>
      </c>
      <c r="C4138" s="22">
        <f t="shared" si="14"/>
        <v>10.956695894847298</v>
      </c>
      <c r="D4138" s="22">
        <f t="shared" si="15"/>
        <v>61.114379553621603</v>
      </c>
    </row>
    <row r="4139" spans="1:4" x14ac:dyDescent="0.25">
      <c r="A4139" s="23">
        <v>33724</v>
      </c>
      <c r="C4139" s="22">
        <f t="shared" si="14"/>
        <v>10.88321358908664</v>
      </c>
      <c r="D4139" s="22">
        <f t="shared" si="15"/>
        <v>61.242864919505301</v>
      </c>
    </row>
    <row r="4140" spans="1:4" x14ac:dyDescent="0.25">
      <c r="A4140" s="23">
        <v>33725</v>
      </c>
      <c r="C4140" s="22">
        <f t="shared" si="14"/>
        <v>11.441760641106445</v>
      </c>
      <c r="D4140" s="22">
        <f t="shared" si="15"/>
        <v>61.371429576941786</v>
      </c>
    </row>
    <row r="4141" spans="1:4" x14ac:dyDescent="0.25">
      <c r="A4141" s="23">
        <v>33726</v>
      </c>
      <c r="C4141" s="22">
        <f t="shared" si="14"/>
        <v>13.002850876474156</v>
      </c>
      <c r="D4141" s="22">
        <f t="shared" si="15"/>
        <v>61.500073500561236</v>
      </c>
    </row>
    <row r="4142" spans="1:4" x14ac:dyDescent="0.25">
      <c r="A4142" s="23">
        <v>33727</v>
      </c>
      <c r="C4142" s="22">
        <f t="shared" si="14"/>
        <v>11.832397615068121</v>
      </c>
      <c r="D4142" s="22">
        <f t="shared" si="15"/>
        <v>61.628796664899689</v>
      </c>
    </row>
    <row r="4143" spans="1:4" x14ac:dyDescent="0.25">
      <c r="A4143" s="23">
        <v>33728</v>
      </c>
      <c r="C4143" s="22">
        <f t="shared" si="14"/>
        <v>12.970873815792686</v>
      </c>
      <c r="D4143" s="22">
        <f t="shared" si="15"/>
        <v>61.757599044400401</v>
      </c>
    </row>
    <row r="4144" spans="1:4" x14ac:dyDescent="0.25">
      <c r="A4144" s="23">
        <v>33729</v>
      </c>
      <c r="C4144" s="22">
        <f t="shared" si="14"/>
        <v>13.402300447449033</v>
      </c>
      <c r="D4144" s="22">
        <f t="shared" si="15"/>
        <v>61.886480613415166</v>
      </c>
    </row>
    <row r="4145" spans="1:4" x14ac:dyDescent="0.25">
      <c r="A4145" s="23">
        <v>33730</v>
      </c>
      <c r="C4145" s="22">
        <f t="shared" si="14"/>
        <v>12.40882383933223</v>
      </c>
      <c r="D4145" s="22">
        <f t="shared" si="15"/>
        <v>62.015441346205527</v>
      </c>
    </row>
    <row r="4146" spans="1:4" x14ac:dyDescent="0.25">
      <c r="A4146" s="23">
        <v>33731</v>
      </c>
      <c r="C4146" s="22">
        <f t="shared" si="14"/>
        <v>12.442573307397502</v>
      </c>
      <c r="D4146" s="22">
        <f t="shared" si="15"/>
        <v>62.144481216944122</v>
      </c>
    </row>
    <row r="4147" spans="1:4" x14ac:dyDescent="0.25">
      <c r="A4147" s="23">
        <v>33732</v>
      </c>
      <c r="C4147" s="22">
        <f t="shared" si="14"/>
        <v>12.229743946308519</v>
      </c>
      <c r="D4147" s="22">
        <f t="shared" si="15"/>
        <v>62.273600199715844</v>
      </c>
    </row>
    <row r="4148" spans="1:4" x14ac:dyDescent="0.25">
      <c r="A4148" s="23">
        <v>33733</v>
      </c>
      <c r="C4148" s="22">
        <f t="shared" si="14"/>
        <v>11.016747522331364</v>
      </c>
      <c r="D4148" s="22">
        <f t="shared" si="15"/>
        <v>62.402798268519135</v>
      </c>
    </row>
    <row r="4149" spans="1:4" x14ac:dyDescent="0.25">
      <c r="A4149" s="23">
        <v>33734</v>
      </c>
      <c r="C4149" s="22">
        <f t="shared" si="14"/>
        <v>9.0491969142981219</v>
      </c>
      <c r="D4149" s="22">
        <f t="shared" si="15"/>
        <v>62.532075397267207</v>
      </c>
    </row>
    <row r="4150" spans="1:4" x14ac:dyDescent="0.25">
      <c r="A4150" s="23">
        <v>33735</v>
      </c>
      <c r="C4150" s="22">
        <f t="shared" si="14"/>
        <v>9.7808983844568029</v>
      </c>
      <c r="D4150" s="22">
        <f t="shared" si="15"/>
        <v>62.661431559789207</v>
      </c>
    </row>
    <row r="4151" spans="1:4" x14ac:dyDescent="0.25">
      <c r="A4151" s="23">
        <v>33736</v>
      </c>
      <c r="C4151" s="22">
        <f t="shared" si="14"/>
        <v>11.048531185003766</v>
      </c>
      <c r="D4151" s="22">
        <f t="shared" si="15"/>
        <v>62.790866729831464</v>
      </c>
    </row>
    <row r="4152" spans="1:4" x14ac:dyDescent="0.25">
      <c r="A4152" s="23">
        <v>33737</v>
      </c>
      <c r="C4152" s="22">
        <f t="shared" si="14"/>
        <v>11.836695896215478</v>
      </c>
      <c r="D4152" s="22">
        <f t="shared" si="15"/>
        <v>62.920380881058627</v>
      </c>
    </row>
    <row r="4153" spans="1:4" x14ac:dyDescent="0.25">
      <c r="A4153" s="23">
        <v>33738</v>
      </c>
      <c r="C4153" s="22">
        <f t="shared" si="14"/>
        <v>10.592121687127523</v>
      </c>
      <c r="D4153" s="22">
        <f t="shared" si="15"/>
        <v>63.049973987054891</v>
      </c>
    </row>
    <row r="4154" spans="1:4" x14ac:dyDescent="0.25">
      <c r="A4154" s="23">
        <v>33739</v>
      </c>
      <c r="C4154" s="22">
        <f t="shared" si="14"/>
        <v>11.775190501991961</v>
      </c>
      <c r="D4154" s="22">
        <f t="shared" si="15"/>
        <v>63.17964602132507</v>
      </c>
    </row>
    <row r="4155" spans="1:4" x14ac:dyDescent="0.25">
      <c r="A4155" s="23">
        <v>33740</v>
      </c>
      <c r="C4155" s="22">
        <f t="shared" si="14"/>
        <v>11.111232685114548</v>
      </c>
      <c r="D4155" s="22">
        <f t="shared" si="15"/>
        <v>63.309396957295789</v>
      </c>
    </row>
    <row r="4156" spans="1:4" x14ac:dyDescent="0.25">
      <c r="A4156" s="23">
        <v>33741</v>
      </c>
      <c r="C4156" s="22">
        <f t="shared" si="14"/>
        <v>11.082541666233459</v>
      </c>
      <c r="D4156" s="22">
        <f t="shared" si="15"/>
        <v>63.439226768316651</v>
      </c>
    </row>
    <row r="4157" spans="1:4" x14ac:dyDescent="0.25">
      <c r="A4157" s="23">
        <v>33742</v>
      </c>
      <c r="C4157" s="22">
        <f t="shared" si="14"/>
        <v>10.998106182669384</v>
      </c>
      <c r="D4157" s="22">
        <f t="shared" si="15"/>
        <v>63.569135427661244</v>
      </c>
    </row>
    <row r="4158" spans="1:4" x14ac:dyDescent="0.25">
      <c r="A4158" s="23">
        <v>33743</v>
      </c>
      <c r="C4158" s="22">
        <f t="shared" si="14"/>
        <v>9.599868687430984</v>
      </c>
      <c r="D4158" s="22">
        <f t="shared" si="15"/>
        <v>63.699122908528366</v>
      </c>
    </row>
    <row r="4159" spans="1:4" x14ac:dyDescent="0.25">
      <c r="A4159" s="23">
        <v>33744</v>
      </c>
      <c r="C4159" s="22">
        <f t="shared" si="14"/>
        <v>11.278418565825367</v>
      </c>
      <c r="D4159" s="22">
        <f t="shared" si="15"/>
        <v>63.829189184043052</v>
      </c>
    </row>
    <row r="4160" spans="1:4" x14ac:dyDescent="0.25">
      <c r="A4160" s="23">
        <v>33745</v>
      </c>
      <c r="C4160" s="22">
        <f t="shared" si="14"/>
        <v>10.44306820886405</v>
      </c>
      <c r="D4160" s="22">
        <f t="shared" si="15"/>
        <v>63.959334227257642</v>
      </c>
    </row>
    <row r="4161" spans="1:4" x14ac:dyDescent="0.25">
      <c r="A4161" s="23">
        <v>33746</v>
      </c>
      <c r="C4161" s="22">
        <f t="shared" si="14"/>
        <v>10.489876284243024</v>
      </c>
      <c r="D4161" s="22">
        <f t="shared" si="15"/>
        <v>64.089558011152903</v>
      </c>
    </row>
    <row r="4162" spans="1:4" x14ac:dyDescent="0.25">
      <c r="A4162" s="23">
        <v>33747</v>
      </c>
      <c r="C4162" s="22">
        <f t="shared" si="14"/>
        <v>11.084719803128728</v>
      </c>
      <c r="D4162" s="22">
        <f t="shared" si="15"/>
        <v>64.219860508639044</v>
      </c>
    </row>
    <row r="4163" spans="1:4" x14ac:dyDescent="0.25">
      <c r="A4163" s="23">
        <v>33748</v>
      </c>
      <c r="C4163" s="22">
        <f t="shared" si="14"/>
        <v>10.438475836296826</v>
      </c>
      <c r="D4163" s="22">
        <f t="shared" si="15"/>
        <v>64.350241692556807</v>
      </c>
    </row>
    <row r="4164" spans="1:4" x14ac:dyDescent="0.25">
      <c r="A4164" s="23">
        <v>33749</v>
      </c>
      <c r="C4164" s="22">
        <f t="shared" si="14"/>
        <v>9.2814067503534901</v>
      </c>
      <c r="D4164" s="22">
        <f t="shared" si="15"/>
        <v>64.480701535678378</v>
      </c>
    </row>
    <row r="4165" spans="1:4" x14ac:dyDescent="0.25">
      <c r="A4165" s="23">
        <v>33750</v>
      </c>
      <c r="C4165" s="22">
        <f t="shared" si="14"/>
        <v>9.2950001910042754</v>
      </c>
      <c r="D4165" s="22">
        <f t="shared" si="15"/>
        <v>64.611240010708656</v>
      </c>
    </row>
    <row r="4166" spans="1:4" x14ac:dyDescent="0.25">
      <c r="A4166" s="23">
        <v>33751</v>
      </c>
      <c r="C4166" s="22">
        <f t="shared" ref="C4166:C4229" si="16">_xlfn.FORECAST.ETS(A4166,$B$2:$B$3653,$A$2:$A$3653,1,1)</f>
        <v>11.042466666793224</v>
      </c>
      <c r="D4166" s="22">
        <f t="shared" ref="D4166:D4229" si="17">_xlfn.FORECAST.ETS.CONFINT(A4166,$B$2:$B$3653,$A$2:$A$3653,0.95,1,1)</f>
        <v>64.741857090285947</v>
      </c>
    </row>
    <row r="4167" spans="1:4" x14ac:dyDescent="0.25">
      <c r="A4167" s="23">
        <v>33752</v>
      </c>
      <c r="C4167" s="22">
        <f t="shared" si="16"/>
        <v>9.9488778202292476</v>
      </c>
      <c r="D4167" s="22">
        <f t="shared" si="17"/>
        <v>64.872552746983203</v>
      </c>
    </row>
    <row r="4168" spans="1:4" x14ac:dyDescent="0.25">
      <c r="A4168" s="23">
        <v>33753</v>
      </c>
      <c r="C4168" s="22">
        <f t="shared" si="16"/>
        <v>9.8882050889856909</v>
      </c>
      <c r="D4168" s="22">
        <f t="shared" si="17"/>
        <v>65.003326953308942</v>
      </c>
    </row>
    <row r="4169" spans="1:4" x14ac:dyDescent="0.25">
      <c r="A4169" s="23">
        <v>33754</v>
      </c>
      <c r="C4169" s="22">
        <f t="shared" si="16"/>
        <v>9.5662784681096049</v>
      </c>
      <c r="D4169" s="22">
        <f t="shared" si="17"/>
        <v>65.134179681708176</v>
      </c>
    </row>
    <row r="4170" spans="1:4" x14ac:dyDescent="0.25">
      <c r="A4170" s="23">
        <v>33755</v>
      </c>
      <c r="C4170" s="22">
        <f t="shared" si="16"/>
        <v>8.319916374671223</v>
      </c>
      <c r="D4170" s="22">
        <f t="shared" si="17"/>
        <v>65.265110904563471</v>
      </c>
    </row>
    <row r="4171" spans="1:4" x14ac:dyDescent="0.25">
      <c r="A4171" s="23">
        <v>33756</v>
      </c>
      <c r="C4171" s="22">
        <f t="shared" si="16"/>
        <v>8.3219276090711425</v>
      </c>
      <c r="D4171" s="22">
        <f t="shared" si="17"/>
        <v>65.396120594195793</v>
      </c>
    </row>
    <row r="4172" spans="1:4" x14ac:dyDescent="0.25">
      <c r="A4172" s="23">
        <v>33757</v>
      </c>
      <c r="C4172" s="22">
        <f t="shared" si="16"/>
        <v>8.8035754196660481</v>
      </c>
      <c r="D4172" s="22">
        <f t="shared" si="17"/>
        <v>65.527208722865566</v>
      </c>
    </row>
    <row r="4173" spans="1:4" x14ac:dyDescent="0.25">
      <c r="A4173" s="23">
        <v>33758</v>
      </c>
      <c r="C4173" s="22">
        <f t="shared" si="16"/>
        <v>10.040187540358737</v>
      </c>
      <c r="D4173" s="22">
        <f t="shared" si="17"/>
        <v>65.658375262773518</v>
      </c>
    </row>
    <row r="4174" spans="1:4" x14ac:dyDescent="0.25">
      <c r="A4174" s="23">
        <v>33759</v>
      </c>
      <c r="C4174" s="22">
        <f t="shared" si="16"/>
        <v>9.6732248209920915</v>
      </c>
      <c r="D4174" s="22">
        <f t="shared" si="17"/>
        <v>65.789620186061654</v>
      </c>
    </row>
    <row r="4175" spans="1:4" x14ac:dyDescent="0.25">
      <c r="A4175" s="23">
        <v>33760</v>
      </c>
      <c r="C4175" s="22">
        <f t="shared" si="16"/>
        <v>7.6540143309470299</v>
      </c>
      <c r="D4175" s="22">
        <f t="shared" si="17"/>
        <v>65.920943464814201</v>
      </c>
    </row>
    <row r="4176" spans="1:4" x14ac:dyDescent="0.25">
      <c r="A4176" s="23">
        <v>33761</v>
      </c>
      <c r="C4176" s="22">
        <f t="shared" si="16"/>
        <v>6.5611432344532332</v>
      </c>
      <c r="D4176" s="22">
        <f t="shared" si="17"/>
        <v>66.052345071058397</v>
      </c>
    </row>
    <row r="4177" spans="1:4" x14ac:dyDescent="0.25">
      <c r="A4177" s="23">
        <v>33762</v>
      </c>
      <c r="C4177" s="22">
        <f t="shared" si="16"/>
        <v>7.5280323491975896</v>
      </c>
      <c r="D4177" s="22">
        <f t="shared" si="17"/>
        <v>66.183824976765536</v>
      </c>
    </row>
    <row r="4178" spans="1:4" x14ac:dyDescent="0.25">
      <c r="A4178" s="23">
        <v>33763</v>
      </c>
      <c r="C4178" s="22">
        <f t="shared" si="16"/>
        <v>8.6210107304946462</v>
      </c>
      <c r="D4178" s="22">
        <f t="shared" si="17"/>
        <v>66.315383153851769</v>
      </c>
    </row>
    <row r="4179" spans="1:4" x14ac:dyDescent="0.25">
      <c r="A4179" s="23">
        <v>33764</v>
      </c>
      <c r="C4179" s="22">
        <f t="shared" si="16"/>
        <v>9.1835791514657483</v>
      </c>
      <c r="D4179" s="22">
        <f t="shared" si="17"/>
        <v>66.447019574178924</v>
      </c>
    </row>
    <row r="4180" spans="1:4" x14ac:dyDescent="0.25">
      <c r="A4180" s="23">
        <v>33765</v>
      </c>
      <c r="C4180" s="22">
        <f t="shared" si="16"/>
        <v>9.6252984820919441</v>
      </c>
      <c r="D4180" s="22">
        <f t="shared" si="17"/>
        <v>66.578734209555563</v>
      </c>
    </row>
    <row r="4181" spans="1:4" x14ac:dyDescent="0.25">
      <c r="A4181" s="23">
        <v>33766</v>
      </c>
      <c r="C4181" s="22">
        <f t="shared" si="16"/>
        <v>10.068234050080411</v>
      </c>
      <c r="D4181" s="22">
        <f t="shared" si="17"/>
        <v>66.710527031737612</v>
      </c>
    </row>
    <row r="4182" spans="1:4" x14ac:dyDescent="0.25">
      <c r="A4182" s="23">
        <v>33767</v>
      </c>
      <c r="C4182" s="22">
        <f t="shared" si="16"/>
        <v>10.343505246378534</v>
      </c>
      <c r="D4182" s="22">
        <f t="shared" si="17"/>
        <v>66.842398012429385</v>
      </c>
    </row>
    <row r="4183" spans="1:4" x14ac:dyDescent="0.25">
      <c r="A4183" s="23">
        <v>33768</v>
      </c>
      <c r="C4183" s="22">
        <f t="shared" si="16"/>
        <v>10.974829696889717</v>
      </c>
      <c r="D4183" s="22">
        <f t="shared" si="17"/>
        <v>66.974347123284289</v>
      </c>
    </row>
    <row r="4184" spans="1:4" x14ac:dyDescent="0.25">
      <c r="A4184" s="23">
        <v>33769</v>
      </c>
      <c r="C4184" s="22">
        <f t="shared" si="16"/>
        <v>9.2778570290188611</v>
      </c>
      <c r="D4184" s="22">
        <f t="shared" si="17"/>
        <v>67.106374335905798</v>
      </c>
    </row>
    <row r="4185" spans="1:4" x14ac:dyDescent="0.25">
      <c r="A4185" s="23">
        <v>33770</v>
      </c>
      <c r="C4185" s="22">
        <f t="shared" si="16"/>
        <v>9.4733224568405561</v>
      </c>
      <c r="D4185" s="22">
        <f t="shared" si="17"/>
        <v>67.238479621848114</v>
      </c>
    </row>
    <row r="4186" spans="1:4" x14ac:dyDescent="0.25">
      <c r="A4186" s="23">
        <v>33771</v>
      </c>
      <c r="C4186" s="22">
        <f t="shared" si="16"/>
        <v>11.120210776551021</v>
      </c>
      <c r="D4186" s="22">
        <f t="shared" si="17"/>
        <v>67.370662952617096</v>
      </c>
    </row>
    <row r="4187" spans="1:4" x14ac:dyDescent="0.25">
      <c r="A4187" s="23">
        <v>33772</v>
      </c>
      <c r="C4187" s="22">
        <f t="shared" si="16"/>
        <v>9.5273364647485206</v>
      </c>
      <c r="D4187" s="22">
        <f t="shared" si="17"/>
        <v>67.502924299671051</v>
      </c>
    </row>
    <row r="4188" spans="1:4" x14ac:dyDescent="0.25">
      <c r="A4188" s="23">
        <v>33773</v>
      </c>
      <c r="C4188" s="22">
        <f t="shared" si="16"/>
        <v>8.6849318992768474</v>
      </c>
      <c r="D4188" s="22">
        <f t="shared" si="17"/>
        <v>67.635263634421463</v>
      </c>
    </row>
    <row r="4189" spans="1:4" x14ac:dyDescent="0.25">
      <c r="A4189" s="23">
        <v>33774</v>
      </c>
      <c r="C4189" s="22">
        <f t="shared" si="16"/>
        <v>10.34158025482629</v>
      </c>
      <c r="D4189" s="22">
        <f t="shared" si="17"/>
        <v>67.767680928233844</v>
      </c>
    </row>
    <row r="4190" spans="1:4" x14ac:dyDescent="0.25">
      <c r="A4190" s="23">
        <v>33775</v>
      </c>
      <c r="C4190" s="22">
        <f t="shared" si="16"/>
        <v>10.796341675816265</v>
      </c>
      <c r="D4190" s="22">
        <f t="shared" si="17"/>
        <v>67.900176152428443</v>
      </c>
    </row>
    <row r="4191" spans="1:4" x14ac:dyDescent="0.25">
      <c r="A4191" s="23">
        <v>33776</v>
      </c>
      <c r="C4191" s="22">
        <f t="shared" si="16"/>
        <v>9.4911812531713089</v>
      </c>
      <c r="D4191" s="22">
        <f t="shared" si="17"/>
        <v>68.032749278281088</v>
      </c>
    </row>
    <row r="4192" spans="1:4" x14ac:dyDescent="0.25">
      <c r="A4192" s="23">
        <v>33777</v>
      </c>
      <c r="C4192" s="22">
        <f t="shared" si="16"/>
        <v>9.6302916771803257</v>
      </c>
      <c r="D4192" s="22">
        <f t="shared" si="17"/>
        <v>68.165400277023934</v>
      </c>
    </row>
    <row r="4193" spans="1:4" x14ac:dyDescent="0.25">
      <c r="A4193" s="23">
        <v>33778</v>
      </c>
      <c r="C4193" s="22">
        <f t="shared" si="16"/>
        <v>8.1921430488736391</v>
      </c>
      <c r="D4193" s="22">
        <f t="shared" si="17"/>
        <v>68.298129119846166</v>
      </c>
    </row>
    <row r="4194" spans="1:4" x14ac:dyDescent="0.25">
      <c r="A4194" s="23">
        <v>33779</v>
      </c>
      <c r="C4194" s="22">
        <f t="shared" si="16"/>
        <v>7.5499412495031564</v>
      </c>
      <c r="D4194" s="22">
        <f t="shared" si="17"/>
        <v>68.430935777894817</v>
      </c>
    </row>
    <row r="4195" spans="1:4" x14ac:dyDescent="0.25">
      <c r="A4195" s="23">
        <v>33780</v>
      </c>
      <c r="C4195" s="22">
        <f t="shared" si="16"/>
        <v>7.1433773587656644</v>
      </c>
      <c r="D4195" s="22">
        <f t="shared" si="17"/>
        <v>68.563820222275353</v>
      </c>
    </row>
    <row r="4196" spans="1:4" x14ac:dyDescent="0.25">
      <c r="A4196" s="23">
        <v>33781</v>
      </c>
      <c r="C4196" s="22">
        <f t="shared" si="16"/>
        <v>7.116168520816843</v>
      </c>
      <c r="D4196" s="22">
        <f t="shared" si="17"/>
        <v>68.696782424052643</v>
      </c>
    </row>
    <row r="4197" spans="1:4" x14ac:dyDescent="0.25">
      <c r="A4197" s="23">
        <v>33782</v>
      </c>
      <c r="C4197" s="22">
        <f t="shared" si="16"/>
        <v>6.2277901044097304</v>
      </c>
      <c r="D4197" s="22">
        <f t="shared" si="17"/>
        <v>68.829822354251448</v>
      </c>
    </row>
    <row r="4198" spans="1:4" x14ac:dyDescent="0.25">
      <c r="A4198" s="23">
        <v>33783</v>
      </c>
      <c r="C4198" s="22">
        <f t="shared" si="16"/>
        <v>7.1301683931539941</v>
      </c>
      <c r="D4198" s="22">
        <f t="shared" si="17"/>
        <v>68.962939983857282</v>
      </c>
    </row>
    <row r="4199" spans="1:4" x14ac:dyDescent="0.25">
      <c r="A4199" s="23">
        <v>33784</v>
      </c>
      <c r="C4199" s="22">
        <f t="shared" si="16"/>
        <v>7.270678563432817</v>
      </c>
      <c r="D4199" s="22">
        <f t="shared" si="17"/>
        <v>69.096135283817063</v>
      </c>
    </row>
    <row r="4200" spans="1:4" x14ac:dyDescent="0.25">
      <c r="A4200" s="23">
        <v>33785</v>
      </c>
      <c r="C4200" s="22">
        <f t="shared" si="16"/>
        <v>7.1488160893168136</v>
      </c>
      <c r="D4200" s="22">
        <f t="shared" si="17"/>
        <v>69.229408225039762</v>
      </c>
    </row>
    <row r="4201" spans="1:4" x14ac:dyDescent="0.25">
      <c r="A4201" s="23">
        <v>33786</v>
      </c>
      <c r="C4201" s="22">
        <f t="shared" si="16"/>
        <v>5.684067230798604</v>
      </c>
      <c r="D4201" s="22">
        <f t="shared" si="17"/>
        <v>69.362758778397193</v>
      </c>
    </row>
    <row r="4202" spans="1:4" x14ac:dyDescent="0.25">
      <c r="A4202" s="23">
        <v>33787</v>
      </c>
      <c r="C4202" s="22">
        <f t="shared" si="16"/>
        <v>6.3741669972350401</v>
      </c>
      <c r="D4202" s="22">
        <f t="shared" si="17"/>
        <v>69.496186914724618</v>
      </c>
    </row>
    <row r="4203" spans="1:4" x14ac:dyDescent="0.25">
      <c r="A4203" s="23">
        <v>33788</v>
      </c>
      <c r="C4203" s="22">
        <f t="shared" si="16"/>
        <v>6.8960355238264981</v>
      </c>
      <c r="D4203" s="22">
        <f t="shared" si="17"/>
        <v>69.629692604821471</v>
      </c>
    </row>
    <row r="4204" spans="1:4" x14ac:dyDescent="0.25">
      <c r="A4204" s="23">
        <v>33789</v>
      </c>
      <c r="C4204" s="22">
        <f t="shared" si="16"/>
        <v>6.877124487424922</v>
      </c>
      <c r="D4204" s="22">
        <f t="shared" si="17"/>
        <v>69.763275819451977</v>
      </c>
    </row>
    <row r="4205" spans="1:4" x14ac:dyDescent="0.25">
      <c r="A4205" s="23">
        <v>33790</v>
      </c>
      <c r="C4205" s="22">
        <f t="shared" si="16"/>
        <v>7.3629420002098778</v>
      </c>
      <c r="D4205" s="22">
        <f t="shared" si="17"/>
        <v>69.896936529345837</v>
      </c>
    </row>
    <row r="4206" spans="1:4" x14ac:dyDescent="0.25">
      <c r="A4206" s="23">
        <v>33791</v>
      </c>
      <c r="C4206" s="22">
        <f t="shared" si="16"/>
        <v>7.4158076169373608</v>
      </c>
      <c r="D4206" s="22">
        <f t="shared" si="17"/>
        <v>70.030674705198933</v>
      </c>
    </row>
    <row r="4207" spans="1:4" x14ac:dyDescent="0.25">
      <c r="A4207" s="23">
        <v>33792</v>
      </c>
      <c r="C4207" s="22">
        <f t="shared" si="16"/>
        <v>7.9077853695824256</v>
      </c>
      <c r="D4207" s="22">
        <f t="shared" si="17"/>
        <v>70.164490317673838</v>
      </c>
    </row>
    <row r="4208" spans="1:4" x14ac:dyDescent="0.25">
      <c r="A4208" s="23">
        <v>33793</v>
      </c>
      <c r="C4208" s="22">
        <f t="shared" si="16"/>
        <v>8.5671637361118389</v>
      </c>
      <c r="D4208" s="22">
        <f t="shared" si="17"/>
        <v>70.298383337400637</v>
      </c>
    </row>
    <row r="4209" spans="1:4" x14ac:dyDescent="0.25">
      <c r="A4209" s="23">
        <v>33794</v>
      </c>
      <c r="C4209" s="22">
        <f t="shared" si="16"/>
        <v>6.3240621592392188</v>
      </c>
      <c r="D4209" s="22">
        <f t="shared" si="17"/>
        <v>70.432353734977369</v>
      </c>
    </row>
    <row r="4210" spans="1:4" x14ac:dyDescent="0.25">
      <c r="A4210" s="23">
        <v>33795</v>
      </c>
      <c r="C4210" s="22">
        <f t="shared" si="16"/>
        <v>5.8271807865154255</v>
      </c>
      <c r="D4210" s="22">
        <f t="shared" si="17"/>
        <v>70.566401480970811</v>
      </c>
    </row>
    <row r="4211" spans="1:4" x14ac:dyDescent="0.25">
      <c r="A4211" s="23">
        <v>33796</v>
      </c>
      <c r="C4211" s="22">
        <f t="shared" si="16"/>
        <v>7.473916261373633</v>
      </c>
      <c r="D4211" s="22">
        <f t="shared" si="17"/>
        <v>70.700526545916986</v>
      </c>
    </row>
    <row r="4212" spans="1:4" x14ac:dyDescent="0.25">
      <c r="A4212" s="23">
        <v>33797</v>
      </c>
      <c r="C4212" s="22">
        <f t="shared" si="16"/>
        <v>7.8315290974144833</v>
      </c>
      <c r="D4212" s="22">
        <f t="shared" si="17"/>
        <v>70.834728900321892</v>
      </c>
    </row>
    <row r="4213" spans="1:4" x14ac:dyDescent="0.25">
      <c r="A4213" s="23">
        <v>33798</v>
      </c>
      <c r="C4213" s="22">
        <f t="shared" si="16"/>
        <v>8.5372307086650903</v>
      </c>
      <c r="D4213" s="22">
        <f t="shared" si="17"/>
        <v>70.969008514661965</v>
      </c>
    </row>
    <row r="4214" spans="1:4" x14ac:dyDescent="0.25">
      <c r="A4214" s="23">
        <v>33799</v>
      </c>
      <c r="C4214" s="22">
        <f t="shared" si="16"/>
        <v>8.2582462547281636</v>
      </c>
      <c r="D4214" s="22">
        <f t="shared" si="17"/>
        <v>71.103365359384782</v>
      </c>
    </row>
    <row r="4215" spans="1:4" x14ac:dyDescent="0.25">
      <c r="A4215" s="23">
        <v>33800</v>
      </c>
      <c r="C4215" s="22">
        <f t="shared" si="16"/>
        <v>7.3730371295209576</v>
      </c>
      <c r="D4215" s="22">
        <f t="shared" si="17"/>
        <v>71.237799404909609</v>
      </c>
    </row>
    <row r="4216" spans="1:4" x14ac:dyDescent="0.25">
      <c r="A4216" s="23">
        <v>33801</v>
      </c>
      <c r="C4216" s="22">
        <f t="shared" si="16"/>
        <v>6.9525351261260475</v>
      </c>
      <c r="D4216" s="22">
        <f t="shared" si="17"/>
        <v>71.372310621628017</v>
      </c>
    </row>
    <row r="4217" spans="1:4" x14ac:dyDescent="0.25">
      <c r="A4217" s="23">
        <v>33802</v>
      </c>
      <c r="C4217" s="22">
        <f t="shared" si="16"/>
        <v>7.3986240502073564</v>
      </c>
      <c r="D4217" s="22">
        <f t="shared" si="17"/>
        <v>71.506898979904435</v>
      </c>
    </row>
    <row r="4218" spans="1:4" x14ac:dyDescent="0.25">
      <c r="A4218" s="23">
        <v>33803</v>
      </c>
      <c r="C4218" s="22">
        <f t="shared" si="16"/>
        <v>8.3980735822629473</v>
      </c>
      <c r="D4218" s="22">
        <f t="shared" si="17"/>
        <v>71.641564450076757</v>
      </c>
    </row>
    <row r="4219" spans="1:4" x14ac:dyDescent="0.25">
      <c r="A4219" s="23">
        <v>33804</v>
      </c>
      <c r="C4219" s="22">
        <f t="shared" si="16"/>
        <v>6.2423807295919005</v>
      </c>
      <c r="D4219" s="22">
        <f t="shared" si="17"/>
        <v>71.776307002456846</v>
      </c>
    </row>
    <row r="4220" spans="1:4" x14ac:dyDescent="0.25">
      <c r="A4220" s="23">
        <v>33805</v>
      </c>
      <c r="C4220" s="22">
        <f t="shared" si="16"/>
        <v>5.2881488796158411</v>
      </c>
      <c r="D4220" s="22">
        <f t="shared" si="17"/>
        <v>71.91112660733117</v>
      </c>
    </row>
    <row r="4221" spans="1:4" x14ac:dyDescent="0.25">
      <c r="A4221" s="23">
        <v>33806</v>
      </c>
      <c r="C4221" s="22">
        <f t="shared" si="16"/>
        <v>6.6186470594491027</v>
      </c>
      <c r="D4221" s="22">
        <f t="shared" si="17"/>
        <v>72.046023234961297</v>
      </c>
    </row>
    <row r="4222" spans="1:4" x14ac:dyDescent="0.25">
      <c r="A4222" s="23">
        <v>33807</v>
      </c>
      <c r="C4222" s="22">
        <f t="shared" si="16"/>
        <v>5.2044737597745687</v>
      </c>
      <c r="D4222" s="22">
        <f t="shared" si="17"/>
        <v>72.180996855584496</v>
      </c>
    </row>
    <row r="4223" spans="1:4" x14ac:dyDescent="0.25">
      <c r="A4223" s="23">
        <v>33808</v>
      </c>
      <c r="C4223" s="22">
        <f t="shared" si="16"/>
        <v>6.7509817097605351</v>
      </c>
      <c r="D4223" s="22">
        <f t="shared" si="17"/>
        <v>72.316047439414277</v>
      </c>
    </row>
    <row r="4224" spans="1:4" x14ac:dyDescent="0.25">
      <c r="A4224" s="23">
        <v>33809</v>
      </c>
      <c r="C4224" s="22">
        <f t="shared" si="16"/>
        <v>7.3156951324222792</v>
      </c>
      <c r="D4224" s="22">
        <f t="shared" si="17"/>
        <v>72.451174956640813</v>
      </c>
    </row>
    <row r="4225" spans="1:4" x14ac:dyDescent="0.25">
      <c r="A4225" s="23">
        <v>33810</v>
      </c>
      <c r="C4225" s="22">
        <f t="shared" si="16"/>
        <v>7.6434973498006249</v>
      </c>
      <c r="D4225" s="22">
        <f t="shared" si="17"/>
        <v>72.586379377431726</v>
      </c>
    </row>
    <row r="4226" spans="1:4" x14ac:dyDescent="0.25">
      <c r="A4226" s="23">
        <v>33811</v>
      </c>
      <c r="C4226" s="22">
        <f t="shared" si="16"/>
        <v>7.7367274871961182</v>
      </c>
      <c r="D4226" s="22">
        <f t="shared" si="17"/>
        <v>72.721660671932298</v>
      </c>
    </row>
    <row r="4227" spans="1:4" x14ac:dyDescent="0.25">
      <c r="A4227" s="23">
        <v>33812</v>
      </c>
      <c r="C4227" s="22">
        <f t="shared" si="16"/>
        <v>6.6743782065158319</v>
      </c>
      <c r="D4227" s="22">
        <f t="shared" si="17"/>
        <v>72.857018810266226</v>
      </c>
    </row>
    <row r="4228" spans="1:4" x14ac:dyDescent="0.25">
      <c r="A4228" s="23">
        <v>33813</v>
      </c>
      <c r="C4228" s="22">
        <f t="shared" si="16"/>
        <v>5.7294146326486519</v>
      </c>
      <c r="D4228" s="22">
        <f t="shared" si="17"/>
        <v>72.992453762536073</v>
      </c>
    </row>
    <row r="4229" spans="1:4" x14ac:dyDescent="0.25">
      <c r="A4229" s="23">
        <v>33814</v>
      </c>
      <c r="C4229" s="22">
        <f t="shared" si="16"/>
        <v>6.0727097536652739</v>
      </c>
      <c r="D4229" s="22">
        <f t="shared" si="17"/>
        <v>73.127965498823727</v>
      </c>
    </row>
    <row r="4230" spans="1:4" x14ac:dyDescent="0.25">
      <c r="A4230" s="23">
        <v>33815</v>
      </c>
      <c r="C4230" s="22">
        <f t="shared" ref="C4230:C4293" si="18">_xlfn.FORECAST.ETS(A4230,$B$2:$B$3653,$A$2:$A$3653,1,1)</f>
        <v>7.4637569947551574</v>
      </c>
      <c r="D4230" s="22">
        <f t="shared" ref="D4230:D4293" si="19">_xlfn.FORECAST.ETS.CONFINT(A4230,$B$2:$B$3653,$A$2:$A$3653,0.95,1,1)</f>
        <v>73.263553989190996</v>
      </c>
    </row>
    <row r="4231" spans="1:4" x14ac:dyDescent="0.25">
      <c r="A4231" s="23">
        <v>33816</v>
      </c>
      <c r="C4231" s="22">
        <f t="shared" si="18"/>
        <v>6.428336362341188</v>
      </c>
      <c r="D4231" s="22">
        <f t="shared" si="19"/>
        <v>73.399219203679976</v>
      </c>
    </row>
    <row r="4232" spans="1:4" x14ac:dyDescent="0.25">
      <c r="A4232" s="23">
        <v>33817</v>
      </c>
      <c r="C4232" s="22">
        <f t="shared" si="18"/>
        <v>5.9359184140928578</v>
      </c>
      <c r="D4232" s="22">
        <f t="shared" si="19"/>
        <v>73.534961112313695</v>
      </c>
    </row>
    <row r="4233" spans="1:4" x14ac:dyDescent="0.25">
      <c r="A4233" s="23">
        <v>33818</v>
      </c>
      <c r="C4233" s="22">
        <f t="shared" si="18"/>
        <v>6.6243322922244712</v>
      </c>
      <c r="D4233" s="22">
        <f t="shared" si="19"/>
        <v>73.670779685096477</v>
      </c>
    </row>
    <row r="4234" spans="1:4" x14ac:dyDescent="0.25">
      <c r="A4234" s="23">
        <v>33819</v>
      </c>
      <c r="C4234" s="22">
        <f t="shared" si="18"/>
        <v>7.4561359098395297</v>
      </c>
      <c r="D4234" s="22">
        <f t="shared" si="19"/>
        <v>73.806674892014541</v>
      </c>
    </row>
    <row r="4235" spans="1:4" x14ac:dyDescent="0.25">
      <c r="A4235" s="23">
        <v>33820</v>
      </c>
      <c r="C4235" s="22">
        <f t="shared" si="18"/>
        <v>6.1800197872380931</v>
      </c>
      <c r="D4235" s="22">
        <f t="shared" si="19"/>
        <v>73.94264670303636</v>
      </c>
    </row>
    <row r="4236" spans="1:4" x14ac:dyDescent="0.25">
      <c r="A4236" s="23">
        <v>33821</v>
      </c>
      <c r="C4236" s="22">
        <f t="shared" si="18"/>
        <v>6.2532238622612759</v>
      </c>
      <c r="D4236" s="22">
        <f t="shared" si="19"/>
        <v>74.078695088113207</v>
      </c>
    </row>
    <row r="4237" spans="1:4" x14ac:dyDescent="0.25">
      <c r="A4237" s="23">
        <v>33822</v>
      </c>
      <c r="C4237" s="22">
        <f t="shared" si="18"/>
        <v>4.9015823016017785</v>
      </c>
      <c r="D4237" s="22">
        <f t="shared" si="19"/>
        <v>74.214820017179619</v>
      </c>
    </row>
    <row r="4238" spans="1:4" x14ac:dyDescent="0.25">
      <c r="A4238" s="23">
        <v>33823</v>
      </c>
      <c r="C4238" s="22">
        <f t="shared" si="18"/>
        <v>7.339272400006764</v>
      </c>
      <c r="D4238" s="22">
        <f t="shared" si="19"/>
        <v>74.351021460153817</v>
      </c>
    </row>
    <row r="4239" spans="1:4" x14ac:dyDescent="0.25">
      <c r="A4239" s="23">
        <v>33824</v>
      </c>
      <c r="C4239" s="22">
        <f t="shared" si="18"/>
        <v>7.2820952154735696</v>
      </c>
      <c r="D4239" s="22">
        <f t="shared" si="19"/>
        <v>74.487299386938247</v>
      </c>
    </row>
    <row r="4240" spans="1:4" x14ac:dyDescent="0.25">
      <c r="A4240" s="23">
        <v>33825</v>
      </c>
      <c r="C4240" s="22">
        <f t="shared" si="18"/>
        <v>6.2956516979280348</v>
      </c>
      <c r="D4240" s="22">
        <f t="shared" si="19"/>
        <v>74.62365376741991</v>
      </c>
    </row>
    <row r="4241" spans="1:4" x14ac:dyDescent="0.25">
      <c r="A4241" s="23">
        <v>33826</v>
      </c>
      <c r="C4241" s="22">
        <f t="shared" si="18"/>
        <v>7.2026095673527299</v>
      </c>
      <c r="D4241" s="22">
        <f t="shared" si="19"/>
        <v>74.760084571470941</v>
      </c>
    </row>
    <row r="4242" spans="1:4" x14ac:dyDescent="0.25">
      <c r="A4242" s="23">
        <v>33827</v>
      </c>
      <c r="C4242" s="22">
        <f t="shared" si="18"/>
        <v>8.0086264820064947</v>
      </c>
      <c r="D4242" s="22">
        <f t="shared" si="19"/>
        <v>74.896591768948937</v>
      </c>
    </row>
    <row r="4243" spans="1:4" x14ac:dyDescent="0.25">
      <c r="A4243" s="23">
        <v>33828</v>
      </c>
      <c r="C4243" s="22">
        <f t="shared" si="18"/>
        <v>6.8957560087248364</v>
      </c>
      <c r="D4243" s="22">
        <f t="shared" si="19"/>
        <v>75.033175329697499</v>
      </c>
    </row>
    <row r="4244" spans="1:4" x14ac:dyDescent="0.25">
      <c r="A4244" s="23">
        <v>33829</v>
      </c>
      <c r="C4244" s="22">
        <f t="shared" si="18"/>
        <v>7.0747227446531866</v>
      </c>
      <c r="D4244" s="22">
        <f t="shared" si="19"/>
        <v>75.169835223546585</v>
      </c>
    </row>
    <row r="4245" spans="1:4" x14ac:dyDescent="0.25">
      <c r="A4245" s="23">
        <v>33830</v>
      </c>
      <c r="C4245" s="22">
        <f t="shared" si="18"/>
        <v>7.6818018444897112</v>
      </c>
      <c r="D4245" s="22">
        <f t="shared" si="19"/>
        <v>75.306571420312991</v>
      </c>
    </row>
    <row r="4246" spans="1:4" x14ac:dyDescent="0.25">
      <c r="A4246" s="23">
        <v>33831</v>
      </c>
      <c r="C4246" s="22">
        <f t="shared" si="18"/>
        <v>8.637740436247352</v>
      </c>
      <c r="D4246" s="22">
        <f t="shared" si="19"/>
        <v>75.443383889800742</v>
      </c>
    </row>
    <row r="4247" spans="1:4" x14ac:dyDescent="0.25">
      <c r="A4247" s="23">
        <v>33832</v>
      </c>
      <c r="C4247" s="22">
        <f t="shared" si="18"/>
        <v>8.4342807013146377</v>
      </c>
      <c r="D4247" s="22">
        <f t="shared" si="19"/>
        <v>75.580272601801511</v>
      </c>
    </row>
    <row r="4248" spans="1:4" x14ac:dyDescent="0.25">
      <c r="A4248" s="23">
        <v>33833</v>
      </c>
      <c r="C4248" s="22">
        <f t="shared" si="18"/>
        <v>9.2916850230277763</v>
      </c>
      <c r="D4248" s="22">
        <f t="shared" si="19"/>
        <v>75.71723752609509</v>
      </c>
    </row>
    <row r="4249" spans="1:4" x14ac:dyDescent="0.25">
      <c r="A4249" s="23">
        <v>33834</v>
      </c>
      <c r="C4249" s="22">
        <f t="shared" si="18"/>
        <v>7.027883374476243</v>
      </c>
      <c r="D4249" s="22">
        <f t="shared" si="19"/>
        <v>75.854278632449748</v>
      </c>
    </row>
    <row r="4250" spans="1:4" x14ac:dyDescent="0.25">
      <c r="A4250" s="23">
        <v>33835</v>
      </c>
      <c r="C4250" s="22">
        <f t="shared" si="18"/>
        <v>6.751380351006131</v>
      </c>
      <c r="D4250" s="22">
        <f t="shared" si="19"/>
        <v>75.991395890622599</v>
      </c>
    </row>
    <row r="4251" spans="1:4" x14ac:dyDescent="0.25">
      <c r="A4251" s="23">
        <v>33836</v>
      </c>
      <c r="C4251" s="22">
        <f t="shared" si="18"/>
        <v>7.5160039996008692</v>
      </c>
      <c r="D4251" s="22">
        <f t="shared" si="19"/>
        <v>76.128589270360138</v>
      </c>
    </row>
    <row r="4252" spans="1:4" x14ac:dyDescent="0.25">
      <c r="A4252" s="23">
        <v>33837</v>
      </c>
      <c r="C4252" s="22">
        <f t="shared" si="18"/>
        <v>7.9473235945109924</v>
      </c>
      <c r="D4252" s="22">
        <f t="shared" si="19"/>
        <v>76.265858741398475</v>
      </c>
    </row>
    <row r="4253" spans="1:4" x14ac:dyDescent="0.25">
      <c r="A4253" s="23">
        <v>33838</v>
      </c>
      <c r="C4253" s="22">
        <f t="shared" si="18"/>
        <v>8.6137686164698444</v>
      </c>
      <c r="D4253" s="22">
        <f t="shared" si="19"/>
        <v>76.403204273463913</v>
      </c>
    </row>
    <row r="4254" spans="1:4" x14ac:dyDescent="0.25">
      <c r="A4254" s="23">
        <v>33839</v>
      </c>
      <c r="C4254" s="22">
        <f t="shared" si="18"/>
        <v>8.8290162601275171</v>
      </c>
      <c r="D4254" s="22">
        <f t="shared" si="19"/>
        <v>76.540625836273151</v>
      </c>
    </row>
    <row r="4255" spans="1:4" x14ac:dyDescent="0.25">
      <c r="A4255" s="23">
        <v>33840</v>
      </c>
      <c r="C4255" s="22">
        <f t="shared" si="18"/>
        <v>8.6780057029974262</v>
      </c>
      <c r="D4255" s="22">
        <f t="shared" si="19"/>
        <v>76.678123399533746</v>
      </c>
    </row>
    <row r="4256" spans="1:4" x14ac:dyDescent="0.25">
      <c r="A4256" s="23">
        <v>33841</v>
      </c>
      <c r="C4256" s="22">
        <f t="shared" si="18"/>
        <v>7.2534272974393783</v>
      </c>
      <c r="D4256" s="22">
        <f t="shared" si="19"/>
        <v>76.815696932944604</v>
      </c>
    </row>
    <row r="4257" spans="1:4" x14ac:dyDescent="0.25">
      <c r="A4257" s="23">
        <v>33842</v>
      </c>
      <c r="C4257" s="22">
        <f t="shared" si="18"/>
        <v>6.9889777177698358</v>
      </c>
      <c r="D4257" s="22">
        <f t="shared" si="19"/>
        <v>76.953346406196118</v>
      </c>
    </row>
    <row r="4258" spans="1:4" x14ac:dyDescent="0.25">
      <c r="A4258" s="23">
        <v>33843</v>
      </c>
      <c r="C4258" s="22">
        <f t="shared" si="18"/>
        <v>8.7099463655179541</v>
      </c>
      <c r="D4258" s="22">
        <f t="shared" si="19"/>
        <v>77.091071788970794</v>
      </c>
    </row>
    <row r="4259" spans="1:4" x14ac:dyDescent="0.25">
      <c r="A4259" s="23">
        <v>33844</v>
      </c>
      <c r="C4259" s="22">
        <f t="shared" si="18"/>
        <v>7.836136326161002</v>
      </c>
      <c r="D4259" s="22">
        <f t="shared" si="19"/>
        <v>77.228873050943463</v>
      </c>
    </row>
    <row r="4260" spans="1:4" x14ac:dyDescent="0.25">
      <c r="A4260" s="23">
        <v>33845</v>
      </c>
      <c r="C4260" s="22">
        <f t="shared" si="18"/>
        <v>7.5679593266136216</v>
      </c>
      <c r="D4260" s="22">
        <f t="shared" si="19"/>
        <v>77.366750161781681</v>
      </c>
    </row>
    <row r="4261" spans="1:4" x14ac:dyDescent="0.25">
      <c r="A4261" s="23">
        <v>33846</v>
      </c>
      <c r="C4261" s="22">
        <f t="shared" si="18"/>
        <v>7.186787396540316</v>
      </c>
      <c r="D4261" s="22">
        <f t="shared" si="19"/>
        <v>77.504703091146112</v>
      </c>
    </row>
    <row r="4262" spans="1:4" x14ac:dyDescent="0.25">
      <c r="A4262" s="23">
        <v>33847</v>
      </c>
      <c r="C4262" s="22">
        <f t="shared" si="18"/>
        <v>8.0555095585473691</v>
      </c>
      <c r="D4262" s="22">
        <f t="shared" si="19"/>
        <v>77.642731808690883</v>
      </c>
    </row>
    <row r="4263" spans="1:4" x14ac:dyDescent="0.25">
      <c r="A4263" s="23">
        <v>33848</v>
      </c>
      <c r="C4263" s="22">
        <f t="shared" si="18"/>
        <v>9.4311597073083551</v>
      </c>
      <c r="D4263" s="22">
        <f t="shared" si="19"/>
        <v>77.780836284063909</v>
      </c>
    </row>
    <row r="4264" spans="1:4" x14ac:dyDescent="0.25">
      <c r="A4264" s="23">
        <v>33849</v>
      </c>
      <c r="C4264" s="22">
        <f t="shared" si="18"/>
        <v>9.3467672725346915</v>
      </c>
      <c r="D4264" s="22">
        <f t="shared" si="19"/>
        <v>77.919016486907225</v>
      </c>
    </row>
    <row r="4265" spans="1:4" x14ac:dyDescent="0.25">
      <c r="A4265" s="23">
        <v>33850</v>
      </c>
      <c r="C4265" s="22">
        <f t="shared" si="18"/>
        <v>8.331340109978953</v>
      </c>
      <c r="D4265" s="22">
        <f t="shared" si="19"/>
        <v>78.057272386857463</v>
      </c>
    </row>
    <row r="4266" spans="1:4" x14ac:dyDescent="0.25">
      <c r="A4266" s="23">
        <v>33851</v>
      </c>
      <c r="C4266" s="22">
        <f t="shared" si="18"/>
        <v>7.5619914764272158</v>
      </c>
      <c r="D4266" s="22">
        <f t="shared" si="19"/>
        <v>78.195603953546041</v>
      </c>
    </row>
    <row r="4267" spans="1:4" x14ac:dyDescent="0.25">
      <c r="A4267" s="23">
        <v>33852</v>
      </c>
      <c r="C4267" s="22">
        <f t="shared" si="18"/>
        <v>9.7086691168855097</v>
      </c>
      <c r="D4267" s="22">
        <f t="shared" si="19"/>
        <v>78.334011156599558</v>
      </c>
    </row>
    <row r="4268" spans="1:4" x14ac:dyDescent="0.25">
      <c r="A4268" s="23">
        <v>33853</v>
      </c>
      <c r="C4268" s="22">
        <f t="shared" si="18"/>
        <v>9.6554160760096721</v>
      </c>
      <c r="D4268" s="22">
        <f t="shared" si="19"/>
        <v>78.47249396564014</v>
      </c>
    </row>
    <row r="4269" spans="1:4" x14ac:dyDescent="0.25">
      <c r="A4269" s="23">
        <v>33854</v>
      </c>
      <c r="C4269" s="22">
        <f t="shared" si="18"/>
        <v>9.6075963181790041</v>
      </c>
      <c r="D4269" s="22">
        <f t="shared" si="19"/>
        <v>78.611052350285775</v>
      </c>
    </row>
    <row r="4270" spans="1:4" x14ac:dyDescent="0.25">
      <c r="A4270" s="23">
        <v>33855</v>
      </c>
      <c r="C4270" s="22">
        <f t="shared" si="18"/>
        <v>10.47685159833669</v>
      </c>
      <c r="D4270" s="22">
        <f t="shared" si="19"/>
        <v>78.749686280150598</v>
      </c>
    </row>
    <row r="4271" spans="1:4" x14ac:dyDescent="0.25">
      <c r="A4271" s="23">
        <v>33856</v>
      </c>
      <c r="C4271" s="22">
        <f t="shared" si="18"/>
        <v>9.6073677435442608</v>
      </c>
      <c r="D4271" s="22">
        <f t="shared" si="19"/>
        <v>78.888395724845296</v>
      </c>
    </row>
    <row r="4272" spans="1:4" x14ac:dyDescent="0.25">
      <c r="A4272" s="23">
        <v>33857</v>
      </c>
      <c r="C4272" s="22">
        <f t="shared" si="18"/>
        <v>8.4417672628896554</v>
      </c>
      <c r="D4272" s="22">
        <f t="shared" si="19"/>
        <v>79.027180653977368</v>
      </c>
    </row>
    <row r="4273" spans="1:4" x14ac:dyDescent="0.25">
      <c r="A4273" s="23">
        <v>33858</v>
      </c>
      <c r="C4273" s="22">
        <f t="shared" si="18"/>
        <v>6.8825121852169344</v>
      </c>
      <c r="D4273" s="22">
        <f t="shared" si="19"/>
        <v>79.166041037151444</v>
      </c>
    </row>
    <row r="4274" spans="1:4" x14ac:dyDescent="0.25">
      <c r="A4274" s="23">
        <v>33859</v>
      </c>
      <c r="C4274" s="22">
        <f t="shared" si="18"/>
        <v>7.9089638220942113</v>
      </c>
      <c r="D4274" s="22">
        <f t="shared" si="19"/>
        <v>79.304976843969584</v>
      </c>
    </row>
    <row r="4275" spans="1:4" x14ac:dyDescent="0.25">
      <c r="A4275" s="23">
        <v>33860</v>
      </c>
      <c r="C4275" s="22">
        <f t="shared" si="18"/>
        <v>9.5192179877847849</v>
      </c>
      <c r="D4275" s="22">
        <f t="shared" si="19"/>
        <v>79.44398804403167</v>
      </c>
    </row>
    <row r="4276" spans="1:4" x14ac:dyDescent="0.25">
      <c r="A4276" s="23">
        <v>33861</v>
      </c>
      <c r="C4276" s="22">
        <f t="shared" si="18"/>
        <v>11.688675957038832</v>
      </c>
      <c r="D4276" s="22">
        <f t="shared" si="19"/>
        <v>79.583074606935611</v>
      </c>
    </row>
    <row r="4277" spans="1:4" x14ac:dyDescent="0.25">
      <c r="A4277" s="23">
        <v>33862</v>
      </c>
      <c r="C4277" s="22">
        <f t="shared" si="18"/>
        <v>10.955456363768528</v>
      </c>
      <c r="D4277" s="22">
        <f t="shared" si="19"/>
        <v>79.722236502277738</v>
      </c>
    </row>
    <row r="4278" spans="1:4" x14ac:dyDescent="0.25">
      <c r="A4278" s="23">
        <v>33863</v>
      </c>
      <c r="C4278" s="22">
        <f t="shared" si="18"/>
        <v>10.395186443628338</v>
      </c>
      <c r="D4278" s="22">
        <f t="shared" si="19"/>
        <v>79.861473699653047</v>
      </c>
    </row>
    <row r="4279" spans="1:4" x14ac:dyDescent="0.25">
      <c r="A4279" s="23">
        <v>33864</v>
      </c>
      <c r="C4279" s="22">
        <f t="shared" si="18"/>
        <v>9.2796897853853775</v>
      </c>
      <c r="D4279" s="22">
        <f t="shared" si="19"/>
        <v>80.00078616865548</v>
      </c>
    </row>
    <row r="4280" spans="1:4" x14ac:dyDescent="0.25">
      <c r="A4280" s="23">
        <v>33865</v>
      </c>
      <c r="C4280" s="22">
        <f t="shared" si="18"/>
        <v>9.4134152723751114</v>
      </c>
      <c r="D4280" s="22">
        <f t="shared" si="19"/>
        <v>80.140173878878329</v>
      </c>
    </row>
    <row r="4281" spans="1:4" x14ac:dyDescent="0.25">
      <c r="A4281" s="23">
        <v>33866</v>
      </c>
      <c r="C4281" s="22">
        <f t="shared" si="18"/>
        <v>8.1716497069565222</v>
      </c>
      <c r="D4281" s="22">
        <f t="shared" si="19"/>
        <v>80.279636799914329</v>
      </c>
    </row>
    <row r="4282" spans="1:4" x14ac:dyDescent="0.25">
      <c r="A4282" s="23">
        <v>33867</v>
      </c>
      <c r="C4282" s="22">
        <f t="shared" si="18"/>
        <v>7.1918263200918204</v>
      </c>
      <c r="D4282" s="22">
        <f t="shared" si="19"/>
        <v>80.4191749013562</v>
      </c>
    </row>
    <row r="4283" spans="1:4" x14ac:dyDescent="0.25">
      <c r="A4283" s="23">
        <v>33868</v>
      </c>
      <c r="C4283" s="22">
        <f t="shared" si="18"/>
        <v>8.267771475442137</v>
      </c>
      <c r="D4283" s="22">
        <f t="shared" si="19"/>
        <v>80.558788152796708</v>
      </c>
    </row>
    <row r="4284" spans="1:4" x14ac:dyDescent="0.25">
      <c r="A4284" s="23">
        <v>33869</v>
      </c>
      <c r="C4284" s="22">
        <f t="shared" si="18"/>
        <v>10.389931542619173</v>
      </c>
      <c r="D4284" s="22">
        <f t="shared" si="19"/>
        <v>80.6984765238291</v>
      </c>
    </row>
    <row r="4285" spans="1:4" x14ac:dyDescent="0.25">
      <c r="A4285" s="23">
        <v>33870</v>
      </c>
      <c r="C4285" s="22">
        <f t="shared" si="18"/>
        <v>12.333195793273061</v>
      </c>
      <c r="D4285" s="22">
        <f t="shared" si="19"/>
        <v>80.838239984047249</v>
      </c>
    </row>
    <row r="4286" spans="1:4" x14ac:dyDescent="0.25">
      <c r="A4286" s="23">
        <v>33871</v>
      </c>
      <c r="C4286" s="22">
        <f t="shared" si="18"/>
        <v>10.382637652697722</v>
      </c>
      <c r="D4286" s="22">
        <f t="shared" si="19"/>
        <v>80.978078503046078</v>
      </c>
    </row>
    <row r="4287" spans="1:4" x14ac:dyDescent="0.25">
      <c r="A4287" s="23">
        <v>33872</v>
      </c>
      <c r="C4287" s="22">
        <f t="shared" si="18"/>
        <v>8.4736468978565878</v>
      </c>
      <c r="D4287" s="22">
        <f t="shared" si="19"/>
        <v>81.117992050421719</v>
      </c>
    </row>
    <row r="4288" spans="1:4" x14ac:dyDescent="0.25">
      <c r="A4288" s="23">
        <v>33873</v>
      </c>
      <c r="C4288" s="22">
        <f t="shared" si="18"/>
        <v>8.3209626768172278</v>
      </c>
      <c r="D4288" s="22">
        <f t="shared" si="19"/>
        <v>81.257980595771798</v>
      </c>
    </row>
    <row r="4289" spans="1:4" x14ac:dyDescent="0.25">
      <c r="A4289" s="23">
        <v>33874</v>
      </c>
      <c r="C4289" s="22">
        <f t="shared" si="18"/>
        <v>10.867032719620845</v>
      </c>
      <c r="D4289" s="22">
        <f t="shared" si="19"/>
        <v>81.3980441086958</v>
      </c>
    </row>
    <row r="4290" spans="1:4" x14ac:dyDescent="0.25">
      <c r="A4290" s="23">
        <v>33875</v>
      </c>
      <c r="C4290" s="22">
        <f t="shared" si="18"/>
        <v>11.535249149186434</v>
      </c>
      <c r="D4290" s="22">
        <f t="shared" si="19"/>
        <v>81.538182558795199</v>
      </c>
    </row>
    <row r="4291" spans="1:4" x14ac:dyDescent="0.25">
      <c r="A4291" s="23">
        <v>33876</v>
      </c>
      <c r="C4291" s="22">
        <f t="shared" si="18"/>
        <v>8.8961146689631292</v>
      </c>
      <c r="D4291" s="22">
        <f t="shared" si="19"/>
        <v>81.678395915673747</v>
      </c>
    </row>
    <row r="4292" spans="1:4" x14ac:dyDescent="0.25">
      <c r="A4292" s="23">
        <v>33877</v>
      </c>
      <c r="C4292" s="22">
        <f t="shared" si="18"/>
        <v>7.3367416777802648</v>
      </c>
      <c r="D4292" s="22">
        <f t="shared" si="19"/>
        <v>81.818684148937876</v>
      </c>
    </row>
    <row r="4293" spans="1:4" x14ac:dyDescent="0.25">
      <c r="A4293" s="23">
        <v>33878</v>
      </c>
      <c r="C4293" s="22">
        <f t="shared" si="18"/>
        <v>8.8347050582424664</v>
      </c>
      <c r="D4293" s="22">
        <f t="shared" si="19"/>
        <v>81.959047228196752</v>
      </c>
    </row>
    <row r="4294" spans="1:4" x14ac:dyDescent="0.25">
      <c r="A4294" s="23">
        <v>33879</v>
      </c>
      <c r="C4294" s="22">
        <f t="shared" ref="C4294:C4357" si="20">_xlfn.FORECAST.ETS(A4294,$B$2:$B$3653,$A$2:$A$3653,1,1)</f>
        <v>9.7812343408651898</v>
      </c>
      <c r="D4294" s="22">
        <f t="shared" ref="D4294:D4357" si="21">_xlfn.FORECAST.ETS.CONFINT(A4294,$B$2:$B$3653,$A$2:$A$3653,0.95,1,1)</f>
        <v>82.099485123062635</v>
      </c>
    </row>
    <row r="4295" spans="1:4" x14ac:dyDescent="0.25">
      <c r="A4295" s="23">
        <v>33880</v>
      </c>
      <c r="C4295" s="22">
        <f t="shared" si="20"/>
        <v>9.7642335761666814</v>
      </c>
      <c r="D4295" s="22">
        <f t="shared" si="21"/>
        <v>82.239997803151141</v>
      </c>
    </row>
    <row r="4296" spans="1:4" x14ac:dyDescent="0.25">
      <c r="A4296" s="23">
        <v>33881</v>
      </c>
      <c r="C4296" s="22">
        <f t="shared" si="20"/>
        <v>11.474277929609677</v>
      </c>
      <c r="D4296" s="22">
        <f t="shared" si="21"/>
        <v>82.380585238081437</v>
      </c>
    </row>
    <row r="4297" spans="1:4" x14ac:dyDescent="0.25">
      <c r="A4297" s="23">
        <v>33882</v>
      </c>
      <c r="C4297" s="22">
        <f t="shared" si="20"/>
        <v>12.264474351435824</v>
      </c>
      <c r="D4297" s="22">
        <f t="shared" si="21"/>
        <v>82.5212473974765</v>
      </c>
    </row>
    <row r="4298" spans="1:4" x14ac:dyDescent="0.25">
      <c r="A4298" s="23">
        <v>33883</v>
      </c>
      <c r="C4298" s="22">
        <f t="shared" si="20"/>
        <v>10.914407275826425</v>
      </c>
      <c r="D4298" s="22">
        <f t="shared" si="21"/>
        <v>82.661984250963414</v>
      </c>
    </row>
    <row r="4299" spans="1:4" x14ac:dyDescent="0.25">
      <c r="A4299" s="23">
        <v>33884</v>
      </c>
      <c r="C4299" s="22">
        <f t="shared" si="20"/>
        <v>10.564113028304268</v>
      </c>
      <c r="D4299" s="22">
        <f t="shared" si="21"/>
        <v>82.802795768173496</v>
      </c>
    </row>
    <row r="4300" spans="1:4" x14ac:dyDescent="0.25">
      <c r="A4300" s="23">
        <v>33885</v>
      </c>
      <c r="C4300" s="22">
        <f t="shared" si="20"/>
        <v>9.7212431305211009</v>
      </c>
      <c r="D4300" s="22">
        <f t="shared" si="21"/>
        <v>82.943681918742683</v>
      </c>
    </row>
    <row r="4301" spans="1:4" x14ac:dyDescent="0.25">
      <c r="A4301" s="23">
        <v>33886</v>
      </c>
      <c r="C4301" s="22">
        <f t="shared" si="20"/>
        <v>9.142256791288716</v>
      </c>
      <c r="D4301" s="22">
        <f t="shared" si="21"/>
        <v>83.084642672311631</v>
      </c>
    </row>
    <row r="4302" spans="1:4" x14ac:dyDescent="0.25">
      <c r="A4302" s="23">
        <v>33887</v>
      </c>
      <c r="C4302" s="22">
        <f t="shared" si="20"/>
        <v>10.33343868651772</v>
      </c>
      <c r="D4302" s="22">
        <f t="shared" si="21"/>
        <v>83.225677998526024</v>
      </c>
    </row>
    <row r="4303" spans="1:4" x14ac:dyDescent="0.25">
      <c r="A4303" s="23">
        <v>33888</v>
      </c>
      <c r="C4303" s="22">
        <f t="shared" si="20"/>
        <v>7.9615646325375113</v>
      </c>
      <c r="D4303" s="22">
        <f t="shared" si="21"/>
        <v>83.366787867036734</v>
      </c>
    </row>
    <row r="4304" spans="1:4" x14ac:dyDescent="0.25">
      <c r="A4304" s="23">
        <v>33889</v>
      </c>
      <c r="C4304" s="22">
        <f t="shared" si="20"/>
        <v>9.4067027621759447</v>
      </c>
      <c r="D4304" s="22">
        <f t="shared" si="21"/>
        <v>83.507972247500163</v>
      </c>
    </row>
    <row r="4305" spans="1:4" x14ac:dyDescent="0.25">
      <c r="A4305" s="23">
        <v>33890</v>
      </c>
      <c r="C4305" s="22">
        <f t="shared" si="20"/>
        <v>8.7900112608283507</v>
      </c>
      <c r="D4305" s="22">
        <f t="shared" si="21"/>
        <v>83.649231109578366</v>
      </c>
    </row>
    <row r="4306" spans="1:4" x14ac:dyDescent="0.25">
      <c r="A4306" s="23">
        <v>33891</v>
      </c>
      <c r="C4306" s="22">
        <f t="shared" si="20"/>
        <v>10.581246099788428</v>
      </c>
      <c r="D4306" s="22">
        <f t="shared" si="21"/>
        <v>83.790564422939283</v>
      </c>
    </row>
    <row r="4307" spans="1:4" x14ac:dyDescent="0.25">
      <c r="A4307" s="23">
        <v>33892</v>
      </c>
      <c r="C4307" s="22">
        <f t="shared" si="20"/>
        <v>9.8974866347670183</v>
      </c>
      <c r="D4307" s="22">
        <f t="shared" si="21"/>
        <v>83.931972157257036</v>
      </c>
    </row>
    <row r="4308" spans="1:4" x14ac:dyDescent="0.25">
      <c r="A4308" s="23">
        <v>33893</v>
      </c>
      <c r="C4308" s="22">
        <f t="shared" si="20"/>
        <v>9.5244001474693842</v>
      </c>
      <c r="D4308" s="22">
        <f t="shared" si="21"/>
        <v>84.07345428221204</v>
      </c>
    </row>
    <row r="4309" spans="1:4" x14ac:dyDescent="0.25">
      <c r="A4309" s="23">
        <v>33894</v>
      </c>
      <c r="C4309" s="22">
        <f t="shared" si="20"/>
        <v>10.51328603885179</v>
      </c>
      <c r="D4309" s="22">
        <f t="shared" si="21"/>
        <v>84.21501076749125</v>
      </c>
    </row>
    <row r="4310" spans="1:4" x14ac:dyDescent="0.25">
      <c r="A4310" s="23">
        <v>33895</v>
      </c>
      <c r="C4310" s="22">
        <f t="shared" si="20"/>
        <v>12.077139298592041</v>
      </c>
      <c r="D4310" s="22">
        <f t="shared" si="21"/>
        <v>84.356641582788484</v>
      </c>
    </row>
    <row r="4311" spans="1:4" x14ac:dyDescent="0.25">
      <c r="A4311" s="23">
        <v>33896</v>
      </c>
      <c r="C4311" s="22">
        <f t="shared" si="20"/>
        <v>9.1436024644561904</v>
      </c>
      <c r="D4311" s="22">
        <f t="shared" si="21"/>
        <v>84.49834669780445</v>
      </c>
    </row>
    <row r="4312" spans="1:4" x14ac:dyDescent="0.25">
      <c r="A4312" s="23">
        <v>33897</v>
      </c>
      <c r="C4312" s="22">
        <f t="shared" si="20"/>
        <v>9.9121503832857805</v>
      </c>
      <c r="D4312" s="22">
        <f t="shared" si="21"/>
        <v>84.640126082247107</v>
      </c>
    </row>
    <row r="4313" spans="1:4" x14ac:dyDescent="0.25">
      <c r="A4313" s="23">
        <v>33898</v>
      </c>
      <c r="C4313" s="22">
        <f t="shared" si="20"/>
        <v>9.6017914283638763</v>
      </c>
      <c r="D4313" s="22">
        <f t="shared" si="21"/>
        <v>84.781979705831745</v>
      </c>
    </row>
    <row r="4314" spans="1:4" x14ac:dyDescent="0.25">
      <c r="A4314" s="23">
        <v>33899</v>
      </c>
      <c r="C4314" s="22">
        <f t="shared" si="20"/>
        <v>9.3020437674453316</v>
      </c>
      <c r="D4314" s="22">
        <f t="shared" si="21"/>
        <v>84.923907538281298</v>
      </c>
    </row>
    <row r="4315" spans="1:4" x14ac:dyDescent="0.25">
      <c r="A4315" s="23">
        <v>33900</v>
      </c>
      <c r="C4315" s="22">
        <f t="shared" si="20"/>
        <v>10.148058640739743</v>
      </c>
      <c r="D4315" s="22">
        <f t="shared" si="21"/>
        <v>85.065909549326477</v>
      </c>
    </row>
    <row r="4316" spans="1:4" x14ac:dyDescent="0.25">
      <c r="A4316" s="23">
        <v>33901</v>
      </c>
      <c r="C4316" s="22">
        <f t="shared" si="20"/>
        <v>11.706365430618805</v>
      </c>
      <c r="D4316" s="22">
        <f t="shared" si="21"/>
        <v>85.207985708705991</v>
      </c>
    </row>
    <row r="4317" spans="1:4" x14ac:dyDescent="0.25">
      <c r="A4317" s="23">
        <v>33902</v>
      </c>
      <c r="C4317" s="22">
        <f t="shared" si="20"/>
        <v>9.7903275741783986</v>
      </c>
      <c r="D4317" s="22">
        <f t="shared" si="21"/>
        <v>85.350135986166748</v>
      </c>
    </row>
    <row r="4318" spans="1:4" x14ac:dyDescent="0.25">
      <c r="A4318" s="23">
        <v>33903</v>
      </c>
      <c r="C4318" s="22">
        <f t="shared" si="20"/>
        <v>10.374868201370113</v>
      </c>
      <c r="D4318" s="22">
        <f t="shared" si="21"/>
        <v>85.492360351464058</v>
      </c>
    </row>
    <row r="4319" spans="1:4" x14ac:dyDescent="0.25">
      <c r="A4319" s="23">
        <v>33904</v>
      </c>
      <c r="C4319" s="22">
        <f t="shared" si="20"/>
        <v>11.474537194512493</v>
      </c>
      <c r="D4319" s="22">
        <f t="shared" si="21"/>
        <v>85.634658774361768</v>
      </c>
    </row>
    <row r="4320" spans="1:4" x14ac:dyDescent="0.25">
      <c r="A4320" s="23">
        <v>33905</v>
      </c>
      <c r="C4320" s="22">
        <f t="shared" si="20"/>
        <v>11.717831313215655</v>
      </c>
      <c r="D4320" s="22">
        <f t="shared" si="21"/>
        <v>85.777031224632509</v>
      </c>
    </row>
    <row r="4321" spans="1:4" x14ac:dyDescent="0.25">
      <c r="A4321" s="23">
        <v>33906</v>
      </c>
      <c r="C4321" s="22">
        <f t="shared" si="20"/>
        <v>11.557517955934394</v>
      </c>
      <c r="D4321" s="22">
        <f t="shared" si="21"/>
        <v>85.91947767205788</v>
      </c>
    </row>
    <row r="4322" spans="1:4" x14ac:dyDescent="0.25">
      <c r="A4322" s="23">
        <v>33907</v>
      </c>
      <c r="C4322" s="22">
        <f t="shared" si="20"/>
        <v>11.509386007611159</v>
      </c>
      <c r="D4322" s="22">
        <f t="shared" si="21"/>
        <v>86.061998086428645</v>
      </c>
    </row>
    <row r="4323" spans="1:4" x14ac:dyDescent="0.25">
      <c r="A4323" s="23">
        <v>33908</v>
      </c>
      <c r="C4323" s="22">
        <f t="shared" si="20"/>
        <v>11.012806906954115</v>
      </c>
      <c r="D4323" s="22">
        <f t="shared" si="21"/>
        <v>86.204592437544832</v>
      </c>
    </row>
    <row r="4324" spans="1:4" x14ac:dyDescent="0.25">
      <c r="A4324" s="23">
        <v>33909</v>
      </c>
      <c r="C4324" s="22">
        <f t="shared" si="20"/>
        <v>10.473671169207975</v>
      </c>
      <c r="D4324" s="22">
        <f t="shared" si="21"/>
        <v>86.347260695216036</v>
      </c>
    </row>
    <row r="4325" spans="1:4" x14ac:dyDescent="0.25">
      <c r="A4325" s="23">
        <v>33910</v>
      </c>
      <c r="C4325" s="22">
        <f t="shared" si="20"/>
        <v>10.525559555844046</v>
      </c>
      <c r="D4325" s="22">
        <f t="shared" si="21"/>
        <v>86.490002829261513</v>
      </c>
    </row>
    <row r="4326" spans="1:4" x14ac:dyDescent="0.25">
      <c r="A4326" s="23">
        <v>33911</v>
      </c>
      <c r="C4326" s="22">
        <f t="shared" si="20"/>
        <v>9.7535386601794318</v>
      </c>
      <c r="D4326" s="22">
        <f t="shared" si="21"/>
        <v>86.632818809510368</v>
      </c>
    </row>
    <row r="4327" spans="1:4" x14ac:dyDescent="0.25">
      <c r="A4327" s="23">
        <v>33912</v>
      </c>
      <c r="C4327" s="22">
        <f t="shared" si="20"/>
        <v>11.761074546805306</v>
      </c>
      <c r="D4327" s="22">
        <f t="shared" si="21"/>
        <v>86.775708605801782</v>
      </c>
    </row>
    <row r="4328" spans="1:4" x14ac:dyDescent="0.25">
      <c r="A4328" s="23">
        <v>33913</v>
      </c>
      <c r="C4328" s="22">
        <f t="shared" si="20"/>
        <v>9.1472273883065061</v>
      </c>
      <c r="D4328" s="22">
        <f t="shared" si="21"/>
        <v>86.918672187985138</v>
      </c>
    </row>
    <row r="4329" spans="1:4" x14ac:dyDescent="0.25">
      <c r="A4329" s="23">
        <v>33914</v>
      </c>
      <c r="C4329" s="22">
        <f t="shared" si="20"/>
        <v>10.438284168785769</v>
      </c>
      <c r="D4329" s="22">
        <f t="shared" si="21"/>
        <v>87.061709525920179</v>
      </c>
    </row>
    <row r="4330" spans="1:4" x14ac:dyDescent="0.25">
      <c r="A4330" s="23">
        <v>33915</v>
      </c>
      <c r="C4330" s="22">
        <f t="shared" si="20"/>
        <v>9.5135497758843428</v>
      </c>
      <c r="D4330" s="22">
        <f t="shared" si="21"/>
        <v>87.204820589477237</v>
      </c>
    </row>
    <row r="4331" spans="1:4" x14ac:dyDescent="0.25">
      <c r="A4331" s="23">
        <v>33916</v>
      </c>
      <c r="C4331" s="22">
        <f t="shared" si="20"/>
        <v>10.904485325259827</v>
      </c>
      <c r="D4331" s="22">
        <f t="shared" si="21"/>
        <v>87.34800534853737</v>
      </c>
    </row>
    <row r="4332" spans="1:4" x14ac:dyDescent="0.25">
      <c r="A4332" s="23">
        <v>33917</v>
      </c>
      <c r="C4332" s="22">
        <f t="shared" si="20"/>
        <v>14.586445891742967</v>
      </c>
      <c r="D4332" s="22">
        <f t="shared" si="21"/>
        <v>87.491263772992497</v>
      </c>
    </row>
    <row r="4333" spans="1:4" x14ac:dyDescent="0.25">
      <c r="A4333" s="23">
        <v>33918</v>
      </c>
      <c r="C4333" s="22">
        <f t="shared" si="20"/>
        <v>15.417224094858764</v>
      </c>
      <c r="D4333" s="22">
        <f t="shared" si="21"/>
        <v>87.634595832745603</v>
      </c>
    </row>
    <row r="4334" spans="1:4" x14ac:dyDescent="0.25">
      <c r="A4334" s="23">
        <v>33919</v>
      </c>
      <c r="C4334" s="22">
        <f t="shared" si="20"/>
        <v>11.859120744111925</v>
      </c>
      <c r="D4334" s="22">
        <f t="shared" si="21"/>
        <v>87.778001497710932</v>
      </c>
    </row>
    <row r="4335" spans="1:4" x14ac:dyDescent="0.25">
      <c r="A4335" s="23">
        <v>33920</v>
      </c>
      <c r="C4335" s="22">
        <f t="shared" si="20"/>
        <v>9.5381451415746294</v>
      </c>
      <c r="D4335" s="22">
        <f t="shared" si="21"/>
        <v>87.921480737813994</v>
      </c>
    </row>
    <row r="4336" spans="1:4" x14ac:dyDescent="0.25">
      <c r="A4336" s="23">
        <v>33921</v>
      </c>
      <c r="C4336" s="22">
        <f t="shared" si="20"/>
        <v>9.9507034080155385</v>
      </c>
      <c r="D4336" s="22">
        <f t="shared" si="21"/>
        <v>88.065033522991982</v>
      </c>
    </row>
    <row r="4337" spans="1:4" x14ac:dyDescent="0.25">
      <c r="A4337" s="23">
        <v>33922</v>
      </c>
      <c r="C4337" s="22">
        <f t="shared" si="20"/>
        <v>10.315303649512252</v>
      </c>
      <c r="D4337" s="22">
        <f t="shared" si="21"/>
        <v>88.208659823193642</v>
      </c>
    </row>
    <row r="4338" spans="1:4" x14ac:dyDescent="0.25">
      <c r="A4338" s="23">
        <v>33923</v>
      </c>
      <c r="C4338" s="22">
        <f t="shared" si="20"/>
        <v>11.857421943883523</v>
      </c>
      <c r="D4338" s="22">
        <f t="shared" si="21"/>
        <v>88.352359608379686</v>
      </c>
    </row>
    <row r="4339" spans="1:4" x14ac:dyDescent="0.25">
      <c r="A4339" s="23">
        <v>33924</v>
      </c>
      <c r="C4339" s="22">
        <f t="shared" si="20"/>
        <v>12.208425457425459</v>
      </c>
      <c r="D4339" s="22">
        <f t="shared" si="21"/>
        <v>88.496132848522763</v>
      </c>
    </row>
    <row r="4340" spans="1:4" x14ac:dyDescent="0.25">
      <c r="A4340" s="23">
        <v>33925</v>
      </c>
      <c r="C4340" s="22">
        <f t="shared" si="20"/>
        <v>12.548672188086066</v>
      </c>
      <c r="D4340" s="22">
        <f t="shared" si="21"/>
        <v>88.639979513607642</v>
      </c>
    </row>
    <row r="4341" spans="1:4" x14ac:dyDescent="0.25">
      <c r="A4341" s="23">
        <v>33926</v>
      </c>
      <c r="C4341" s="22">
        <f t="shared" si="20"/>
        <v>11.093153680431108</v>
      </c>
      <c r="D4341" s="22">
        <f t="shared" si="21"/>
        <v>88.783899573631487</v>
      </c>
    </row>
    <row r="4342" spans="1:4" x14ac:dyDescent="0.25">
      <c r="A4342" s="23">
        <v>33927</v>
      </c>
      <c r="C4342" s="22">
        <f t="shared" si="20"/>
        <v>12.039694408050384</v>
      </c>
      <c r="D4342" s="22">
        <f t="shared" si="21"/>
        <v>88.927892998603824</v>
      </c>
    </row>
    <row r="4343" spans="1:4" x14ac:dyDescent="0.25">
      <c r="A4343" s="23">
        <v>33928</v>
      </c>
      <c r="C4343" s="22">
        <f t="shared" si="20"/>
        <v>11.191643386091291</v>
      </c>
      <c r="D4343" s="22">
        <f t="shared" si="21"/>
        <v>89.071959758546882</v>
      </c>
    </row>
    <row r="4344" spans="1:4" x14ac:dyDescent="0.25">
      <c r="A4344" s="23">
        <v>33929</v>
      </c>
      <c r="C4344" s="22">
        <f t="shared" si="20"/>
        <v>11.096014970818945</v>
      </c>
      <c r="D4344" s="22">
        <f t="shared" si="21"/>
        <v>89.216099823495483</v>
      </c>
    </row>
    <row r="4345" spans="1:4" x14ac:dyDescent="0.25">
      <c r="A4345" s="23">
        <v>33930</v>
      </c>
      <c r="C4345" s="22">
        <f t="shared" si="20"/>
        <v>11.70804401304675</v>
      </c>
      <c r="D4345" s="22">
        <f t="shared" si="21"/>
        <v>89.360313163497452</v>
      </c>
    </row>
    <row r="4346" spans="1:4" x14ac:dyDescent="0.25">
      <c r="A4346" s="23">
        <v>33931</v>
      </c>
      <c r="C4346" s="22">
        <f t="shared" si="20"/>
        <v>11.325171295824289</v>
      </c>
      <c r="D4346" s="22">
        <f t="shared" si="21"/>
        <v>89.5045997486136</v>
      </c>
    </row>
    <row r="4347" spans="1:4" x14ac:dyDescent="0.25">
      <c r="A4347" s="23">
        <v>33932</v>
      </c>
      <c r="C4347" s="22">
        <f t="shared" si="20"/>
        <v>13.591384841220663</v>
      </c>
      <c r="D4347" s="22">
        <f t="shared" si="21"/>
        <v>89.648959548917929</v>
      </c>
    </row>
    <row r="4348" spans="1:4" x14ac:dyDescent="0.25">
      <c r="A4348" s="23">
        <v>33933</v>
      </c>
      <c r="C4348" s="22">
        <f t="shared" si="20"/>
        <v>12.942252788355296</v>
      </c>
      <c r="D4348" s="22">
        <f t="shared" si="21"/>
        <v>89.793392534497727</v>
      </c>
    </row>
    <row r="4349" spans="1:4" x14ac:dyDescent="0.25">
      <c r="A4349" s="23">
        <v>33934</v>
      </c>
      <c r="C4349" s="22">
        <f t="shared" si="20"/>
        <v>13.915928225191051</v>
      </c>
      <c r="D4349" s="22">
        <f t="shared" si="21"/>
        <v>89.937898675453667</v>
      </c>
    </row>
    <row r="4350" spans="1:4" x14ac:dyDescent="0.25">
      <c r="A4350" s="23">
        <v>33935</v>
      </c>
      <c r="C4350" s="22">
        <f t="shared" si="20"/>
        <v>14.213430605165996</v>
      </c>
      <c r="D4350" s="22">
        <f t="shared" si="21"/>
        <v>90.082477941900123</v>
      </c>
    </row>
    <row r="4351" spans="1:4" x14ac:dyDescent="0.25">
      <c r="A4351" s="23">
        <v>33936</v>
      </c>
      <c r="C4351" s="22">
        <f t="shared" si="20"/>
        <v>14.199696709997784</v>
      </c>
      <c r="D4351" s="22">
        <f t="shared" si="21"/>
        <v>90.227130303965083</v>
      </c>
    </row>
    <row r="4352" spans="1:4" x14ac:dyDescent="0.25">
      <c r="A4352" s="23">
        <v>33937</v>
      </c>
      <c r="C4352" s="22">
        <f t="shared" si="20"/>
        <v>12.064994352441351</v>
      </c>
      <c r="D4352" s="22">
        <f t="shared" si="21"/>
        <v>90.37185573179039</v>
      </c>
    </row>
    <row r="4353" spans="1:4" x14ac:dyDescent="0.25">
      <c r="A4353" s="23">
        <v>33938</v>
      </c>
      <c r="C4353" s="22">
        <f t="shared" si="20"/>
        <v>10.925016492279493</v>
      </c>
      <c r="D4353" s="22">
        <f t="shared" si="21"/>
        <v>90.516654195531885</v>
      </c>
    </row>
    <row r="4354" spans="1:4" x14ac:dyDescent="0.25">
      <c r="A4354" s="23">
        <v>33939</v>
      </c>
      <c r="C4354" s="22">
        <f t="shared" si="20"/>
        <v>12.424789157166709</v>
      </c>
      <c r="D4354" s="22">
        <f t="shared" si="21"/>
        <v>90.66152566535952</v>
      </c>
    </row>
    <row r="4355" spans="1:4" x14ac:dyDescent="0.25">
      <c r="A4355" s="23">
        <v>33940</v>
      </c>
      <c r="C4355" s="22">
        <f t="shared" si="20"/>
        <v>12.020569260899837</v>
      </c>
      <c r="D4355" s="22">
        <f t="shared" si="21"/>
        <v>90.806470111457415</v>
      </c>
    </row>
    <row r="4356" spans="1:4" x14ac:dyDescent="0.25">
      <c r="A4356" s="23">
        <v>33941</v>
      </c>
      <c r="C4356" s="22">
        <f t="shared" si="20"/>
        <v>11.439513225422379</v>
      </c>
      <c r="D4356" s="22">
        <f t="shared" si="21"/>
        <v>90.951487504024129</v>
      </c>
    </row>
    <row r="4357" spans="1:4" x14ac:dyDescent="0.25">
      <c r="A4357" s="23">
        <v>33942</v>
      </c>
      <c r="C4357" s="22">
        <f t="shared" si="20"/>
        <v>12.32067452387032</v>
      </c>
      <c r="D4357" s="22">
        <f t="shared" si="21"/>
        <v>91.096577813272617</v>
      </c>
    </row>
    <row r="4358" spans="1:4" x14ac:dyDescent="0.25">
      <c r="A4358" s="23">
        <v>33943</v>
      </c>
      <c r="C4358" s="22">
        <f t="shared" ref="C4358:C4387" si="22">_xlfn.FORECAST.ETS(A4358,$B$2:$B$3653,$A$2:$A$3653,1,1)</f>
        <v>11.528330127304587</v>
      </c>
      <c r="D4358" s="22">
        <f t="shared" ref="D4358:D4387" si="23">_xlfn.FORECAST.ETS.CONFINT(A4358,$B$2:$B$3653,$A$2:$A$3653,0.95,1,1)</f>
        <v>91.241741009430513</v>
      </c>
    </row>
    <row r="4359" spans="1:4" x14ac:dyDescent="0.25">
      <c r="A4359" s="23">
        <v>33944</v>
      </c>
      <c r="C4359" s="22">
        <f t="shared" si="22"/>
        <v>12.06736646821747</v>
      </c>
      <c r="D4359" s="22">
        <f t="shared" si="23"/>
        <v>91.386977062740101</v>
      </c>
    </row>
    <row r="4360" spans="1:4" x14ac:dyDescent="0.25">
      <c r="A4360" s="23">
        <v>33945</v>
      </c>
      <c r="C4360" s="22">
        <f t="shared" si="22"/>
        <v>13.644176508819925</v>
      </c>
      <c r="D4360" s="22">
        <f t="shared" si="23"/>
        <v>91.532285943458589</v>
      </c>
    </row>
    <row r="4361" spans="1:4" x14ac:dyDescent="0.25">
      <c r="A4361" s="23">
        <v>33946</v>
      </c>
      <c r="C4361" s="22">
        <f t="shared" si="22"/>
        <v>13.322337794319806</v>
      </c>
      <c r="D4361" s="22">
        <f t="shared" si="23"/>
        <v>91.677667621858077</v>
      </c>
    </row>
    <row r="4362" spans="1:4" x14ac:dyDescent="0.25">
      <c r="A4362" s="23">
        <v>33947</v>
      </c>
      <c r="C4362" s="22">
        <f t="shared" si="22"/>
        <v>13.821102201627685</v>
      </c>
      <c r="D4362" s="22">
        <f t="shared" si="23"/>
        <v>91.823122068225757</v>
      </c>
    </row>
    <row r="4363" spans="1:4" x14ac:dyDescent="0.25">
      <c r="A4363" s="23">
        <v>33948</v>
      </c>
      <c r="C4363" s="22">
        <f t="shared" si="22"/>
        <v>13.085254016284694</v>
      </c>
      <c r="D4363" s="22">
        <f t="shared" si="23"/>
        <v>91.968649252864068</v>
      </c>
    </row>
    <row r="4364" spans="1:4" x14ac:dyDescent="0.25">
      <c r="A4364" s="23">
        <v>33949</v>
      </c>
      <c r="C4364" s="22">
        <f t="shared" si="22"/>
        <v>12.249850785122405</v>
      </c>
      <c r="D4364" s="22">
        <f t="shared" si="23"/>
        <v>92.114249146090728</v>
      </c>
    </row>
    <row r="4365" spans="1:4" x14ac:dyDescent="0.25">
      <c r="A4365" s="23">
        <v>33950</v>
      </c>
      <c r="C4365" s="22">
        <f t="shared" si="22"/>
        <v>12.605281171117824</v>
      </c>
      <c r="D4365" s="22">
        <f t="shared" si="23"/>
        <v>92.259921718238857</v>
      </c>
    </row>
    <row r="4366" spans="1:4" x14ac:dyDescent="0.25">
      <c r="A4366" s="23">
        <v>33951</v>
      </c>
      <c r="C4366" s="22">
        <f t="shared" si="22"/>
        <v>12.80533510087726</v>
      </c>
      <c r="D4366" s="22">
        <f t="shared" si="23"/>
        <v>92.405666939657095</v>
      </c>
    </row>
    <row r="4367" spans="1:4" x14ac:dyDescent="0.25">
      <c r="A4367" s="23">
        <v>33952</v>
      </c>
      <c r="C4367" s="22">
        <f t="shared" si="22"/>
        <v>12.651621042483571</v>
      </c>
      <c r="D4367" s="22">
        <f t="shared" si="23"/>
        <v>92.55148478070987</v>
      </c>
    </row>
    <row r="4368" spans="1:4" x14ac:dyDescent="0.25">
      <c r="A4368" s="23">
        <v>33953</v>
      </c>
      <c r="C4368" s="22">
        <f t="shared" si="22"/>
        <v>14.947223724375942</v>
      </c>
      <c r="D4368" s="22">
        <f t="shared" si="23"/>
        <v>92.697375211777143</v>
      </c>
    </row>
    <row r="4369" spans="1:4" x14ac:dyDescent="0.25">
      <c r="A4369" s="23">
        <v>33954</v>
      </c>
      <c r="C4369" s="22">
        <f t="shared" si="22"/>
        <v>14.503060202837203</v>
      </c>
      <c r="D4369" s="22">
        <f t="shared" si="23"/>
        <v>92.84333820325493</v>
      </c>
    </row>
    <row r="4370" spans="1:4" x14ac:dyDescent="0.25">
      <c r="A4370" s="23">
        <v>33955</v>
      </c>
      <c r="C4370" s="22">
        <f t="shared" si="22"/>
        <v>14.473354753011703</v>
      </c>
      <c r="D4370" s="22">
        <f t="shared" si="23"/>
        <v>92.989373725555083</v>
      </c>
    </row>
    <row r="4371" spans="1:4" x14ac:dyDescent="0.25">
      <c r="A4371" s="23">
        <v>33956</v>
      </c>
      <c r="C4371" s="22">
        <f t="shared" si="22"/>
        <v>13.478296503433961</v>
      </c>
      <c r="D4371" s="22">
        <f t="shared" si="23"/>
        <v>93.135481749105637</v>
      </c>
    </row>
    <row r="4372" spans="1:4" x14ac:dyDescent="0.25">
      <c r="A4372" s="23">
        <v>33957</v>
      </c>
      <c r="C4372" s="22">
        <f t="shared" si="22"/>
        <v>13.887375418901529</v>
      </c>
      <c r="D4372" s="22">
        <f t="shared" si="23"/>
        <v>93.281662244350755</v>
      </c>
    </row>
    <row r="4373" spans="1:4" x14ac:dyDescent="0.25">
      <c r="A4373" s="23">
        <v>33958</v>
      </c>
      <c r="C4373" s="22">
        <f t="shared" si="22"/>
        <v>14.136155683990417</v>
      </c>
      <c r="D4373" s="22">
        <f t="shared" si="23"/>
        <v>93.427915181750876</v>
      </c>
    </row>
    <row r="4374" spans="1:4" x14ac:dyDescent="0.25">
      <c r="A4374" s="23">
        <v>33959</v>
      </c>
      <c r="C4374" s="22">
        <f t="shared" si="22"/>
        <v>15.716929287244858</v>
      </c>
      <c r="D4374" s="22">
        <f t="shared" si="23"/>
        <v>93.574240531782806</v>
      </c>
    </row>
    <row r="4375" spans="1:4" x14ac:dyDescent="0.25">
      <c r="A4375" s="23">
        <v>33960</v>
      </c>
      <c r="C4375" s="22">
        <f t="shared" si="22"/>
        <v>14.865088886782338</v>
      </c>
      <c r="D4375" s="22">
        <f t="shared" si="23"/>
        <v>93.720638264939907</v>
      </c>
    </row>
    <row r="4376" spans="1:4" x14ac:dyDescent="0.25">
      <c r="A4376" s="23">
        <v>33961</v>
      </c>
      <c r="C4376" s="22">
        <f t="shared" si="22"/>
        <v>16.447872027511927</v>
      </c>
      <c r="D4376" s="22">
        <f t="shared" si="23"/>
        <v>93.867108351732057</v>
      </c>
    </row>
    <row r="4377" spans="1:4" x14ac:dyDescent="0.25">
      <c r="A4377" s="23">
        <v>33962</v>
      </c>
      <c r="C4377" s="22">
        <f t="shared" si="22"/>
        <v>14.591296312591611</v>
      </c>
      <c r="D4377" s="22">
        <f t="shared" si="23"/>
        <v>94.013650762685813</v>
      </c>
    </row>
    <row r="4378" spans="1:4" x14ac:dyDescent="0.25">
      <c r="A4378" s="23">
        <v>33963</v>
      </c>
      <c r="C4378" s="22">
        <f t="shared" si="22"/>
        <v>12.912604457957405</v>
      </c>
      <c r="D4378" s="22">
        <f t="shared" si="23"/>
        <v>94.160265468344591</v>
      </c>
    </row>
    <row r="4379" spans="1:4" x14ac:dyDescent="0.25">
      <c r="A4379" s="23">
        <v>33964</v>
      </c>
      <c r="C4379" s="22">
        <f t="shared" si="22"/>
        <v>13.031756836354413</v>
      </c>
      <c r="D4379" s="22">
        <f t="shared" si="23"/>
        <v>94.306952439268571</v>
      </c>
    </row>
    <row r="4380" spans="1:4" x14ac:dyDescent="0.25">
      <c r="A4380" s="23">
        <v>33965</v>
      </c>
      <c r="C4380" s="22">
        <f t="shared" si="22"/>
        <v>11.621503522017383</v>
      </c>
      <c r="D4380" s="22">
        <f t="shared" si="23"/>
        <v>94.453711646034961</v>
      </c>
    </row>
    <row r="4381" spans="1:4" x14ac:dyDescent="0.25">
      <c r="A4381" s="23">
        <v>33966</v>
      </c>
      <c r="C4381" s="22">
        <f t="shared" si="22"/>
        <v>12.511447430969834</v>
      </c>
      <c r="D4381" s="22">
        <f t="shared" si="23"/>
        <v>94.600543059238035</v>
      </c>
    </row>
    <row r="4382" spans="1:4" x14ac:dyDescent="0.25">
      <c r="A4382" s="23">
        <v>33967</v>
      </c>
      <c r="C4382" s="22">
        <f t="shared" si="22"/>
        <v>13.436113222205266</v>
      </c>
      <c r="D4382" s="22">
        <f t="shared" si="23"/>
        <v>94.747446649489206</v>
      </c>
    </row>
    <row r="4383" spans="1:4" x14ac:dyDescent="0.25">
      <c r="A4383" s="23">
        <v>33968</v>
      </c>
      <c r="C4383" s="22">
        <f t="shared" si="22"/>
        <v>14.472258748546928</v>
      </c>
      <c r="D4383" s="22">
        <f t="shared" si="23"/>
        <v>94.894422387417123</v>
      </c>
    </row>
    <row r="4384" spans="1:4" x14ac:dyDescent="0.25">
      <c r="A4384" s="23">
        <v>33969</v>
      </c>
      <c r="C4384" s="22">
        <f t="shared" si="22"/>
        <v>15.199937261393153</v>
      </c>
      <c r="D4384" s="22">
        <f t="shared" si="23"/>
        <v>95.041470243667789</v>
      </c>
    </row>
    <row r="4385" spans="1:4" x14ac:dyDescent="0.25">
      <c r="A4385" s="23">
        <v>33970</v>
      </c>
      <c r="C4385" s="22">
        <f t="shared" si="22"/>
        <v>13.777317692601926</v>
      </c>
      <c r="D4385" s="22">
        <f t="shared" si="23"/>
        <v>95.188590188904598</v>
      </c>
    </row>
    <row r="4386" spans="1:4" x14ac:dyDescent="0.25">
      <c r="A4386" s="23">
        <v>33971</v>
      </c>
      <c r="C4386" s="22">
        <f t="shared" si="22"/>
        <v>13.223647463710996</v>
      </c>
      <c r="D4386" s="22">
        <f t="shared" si="23"/>
        <v>95.335782193808484</v>
      </c>
    </row>
    <row r="4387" spans="1:4" x14ac:dyDescent="0.25">
      <c r="A4387" s="23">
        <v>33972</v>
      </c>
      <c r="C4387" s="22">
        <f t="shared" si="22"/>
        <v>13.117714124175682</v>
      </c>
      <c r="D4387" s="22">
        <f t="shared" si="23"/>
        <v>95.483046229077971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2B9F-2852-443A-9B29-E993133F6AEA}">
  <dimension ref="A1:B49"/>
  <sheetViews>
    <sheetView workbookViewId="0">
      <selection activeCell="B13" sqref="B13"/>
    </sheetView>
  </sheetViews>
  <sheetFormatPr defaultRowHeight="13.2" x14ac:dyDescent="0.25"/>
  <cols>
    <col min="1" max="1" width="11.33203125" bestFit="1" customWidth="1"/>
    <col min="2" max="2" width="42.44140625" bestFit="1" customWidth="1"/>
  </cols>
  <sheetData>
    <row r="1" spans="1:2" ht="13.8" x14ac:dyDescent="0.25">
      <c r="A1" s="8" t="s">
        <v>45</v>
      </c>
      <c r="B1" s="8" t="s">
        <v>46</v>
      </c>
    </row>
    <row r="2" spans="1:2" ht="13.8" x14ac:dyDescent="0.25">
      <c r="A2" s="20">
        <v>43831</v>
      </c>
      <c r="B2" s="8">
        <v>266</v>
      </c>
    </row>
    <row r="3" spans="1:2" ht="13.8" x14ac:dyDescent="0.25">
      <c r="A3" s="20">
        <v>43862</v>
      </c>
      <c r="B3" s="8">
        <v>145.9</v>
      </c>
    </row>
    <row r="4" spans="1:2" ht="13.8" x14ac:dyDescent="0.25">
      <c r="A4" s="20">
        <v>43891</v>
      </c>
      <c r="B4" s="8">
        <v>183.1</v>
      </c>
    </row>
    <row r="5" spans="1:2" ht="13.8" x14ac:dyDescent="0.25">
      <c r="A5" s="20">
        <v>43922</v>
      </c>
      <c r="B5" s="8">
        <v>119.3</v>
      </c>
    </row>
    <row r="6" spans="1:2" ht="13.8" x14ac:dyDescent="0.25">
      <c r="A6" s="20">
        <v>43952</v>
      </c>
      <c r="B6" s="8">
        <v>180.3</v>
      </c>
    </row>
    <row r="7" spans="1:2" ht="13.8" x14ac:dyDescent="0.25">
      <c r="A7" s="20">
        <v>43983</v>
      </c>
      <c r="B7" s="8">
        <v>168.5</v>
      </c>
    </row>
    <row r="8" spans="1:2" ht="13.8" x14ac:dyDescent="0.25">
      <c r="A8" s="20">
        <v>44013</v>
      </c>
      <c r="B8" s="8">
        <v>231.8</v>
      </c>
    </row>
    <row r="9" spans="1:2" ht="13.8" x14ac:dyDescent="0.25">
      <c r="A9" s="20">
        <v>44044</v>
      </c>
      <c r="B9" s="8">
        <v>224.5</v>
      </c>
    </row>
    <row r="10" spans="1:2" ht="13.8" x14ac:dyDescent="0.25">
      <c r="A10" s="20">
        <v>44075</v>
      </c>
      <c r="B10" s="8">
        <v>192.8</v>
      </c>
    </row>
    <row r="11" spans="1:2" ht="13.8" x14ac:dyDescent="0.25">
      <c r="A11" s="20">
        <v>44105</v>
      </c>
      <c r="B11" s="8">
        <v>122.9</v>
      </c>
    </row>
    <row r="12" spans="1:2" ht="13.8" x14ac:dyDescent="0.25">
      <c r="A12" s="20">
        <v>44136</v>
      </c>
      <c r="B12" s="8">
        <v>336.5</v>
      </c>
    </row>
    <row r="13" spans="1:2" ht="13.8" x14ac:dyDescent="0.25">
      <c r="A13" s="20">
        <v>44166</v>
      </c>
      <c r="B13" s="8">
        <v>185.9</v>
      </c>
    </row>
    <row r="14" spans="1:2" ht="13.8" x14ac:dyDescent="0.25">
      <c r="A14" s="20">
        <v>44198</v>
      </c>
      <c r="B14" s="8">
        <v>194.3</v>
      </c>
    </row>
    <row r="15" spans="1:2" ht="13.8" x14ac:dyDescent="0.25">
      <c r="A15" s="20">
        <v>44229</v>
      </c>
      <c r="B15" s="8">
        <v>149.5</v>
      </c>
    </row>
    <row r="16" spans="1:2" ht="13.8" x14ac:dyDescent="0.25">
      <c r="A16" s="20">
        <v>44256</v>
      </c>
      <c r="B16" s="8">
        <v>210.1</v>
      </c>
    </row>
    <row r="17" spans="1:2" ht="13.8" x14ac:dyDescent="0.25">
      <c r="A17" s="20">
        <v>44288</v>
      </c>
      <c r="B17" s="8">
        <v>273.3</v>
      </c>
    </row>
    <row r="18" spans="1:2" ht="13.8" x14ac:dyDescent="0.25">
      <c r="A18" s="20">
        <v>44318</v>
      </c>
      <c r="B18" s="8">
        <v>191.4</v>
      </c>
    </row>
    <row r="19" spans="1:2" ht="13.8" x14ac:dyDescent="0.25">
      <c r="A19" s="20">
        <v>44349</v>
      </c>
      <c r="B19" s="8">
        <v>287</v>
      </c>
    </row>
    <row r="20" spans="1:2" ht="13.8" x14ac:dyDescent="0.25">
      <c r="A20" s="20">
        <v>44379</v>
      </c>
      <c r="B20" s="8">
        <v>226</v>
      </c>
    </row>
    <row r="21" spans="1:2" ht="13.8" x14ac:dyDescent="0.25">
      <c r="A21" s="20">
        <v>44410</v>
      </c>
      <c r="B21" s="8">
        <v>303.60000000000002</v>
      </c>
    </row>
    <row r="22" spans="1:2" ht="13.8" x14ac:dyDescent="0.25">
      <c r="A22" s="20">
        <v>44441</v>
      </c>
      <c r="B22" s="8">
        <v>289.89999999999998</v>
      </c>
    </row>
    <row r="23" spans="1:2" ht="13.8" x14ac:dyDescent="0.25">
      <c r="A23" s="20">
        <v>44471</v>
      </c>
      <c r="B23" s="8">
        <v>421.6</v>
      </c>
    </row>
    <row r="24" spans="1:2" ht="13.8" x14ac:dyDescent="0.25">
      <c r="A24" s="20">
        <v>44502</v>
      </c>
      <c r="B24" s="8">
        <v>264.5</v>
      </c>
    </row>
    <row r="25" spans="1:2" ht="13.8" x14ac:dyDescent="0.25">
      <c r="A25" s="20">
        <v>44532</v>
      </c>
      <c r="B25" s="8">
        <v>342.3</v>
      </c>
    </row>
    <row r="26" spans="1:2" ht="13.8" x14ac:dyDescent="0.25">
      <c r="A26" s="20">
        <v>44564</v>
      </c>
      <c r="B26" s="8">
        <v>339.7</v>
      </c>
    </row>
    <row r="27" spans="1:2" ht="13.8" x14ac:dyDescent="0.25">
      <c r="A27" s="20">
        <v>44595</v>
      </c>
      <c r="B27" s="8">
        <v>440.4</v>
      </c>
    </row>
    <row r="28" spans="1:2" ht="13.8" x14ac:dyDescent="0.25">
      <c r="A28" s="20">
        <v>44623</v>
      </c>
      <c r="B28" s="8">
        <v>315.89999999999998</v>
      </c>
    </row>
    <row r="29" spans="1:2" ht="13.8" x14ac:dyDescent="0.25">
      <c r="A29" s="20">
        <v>44654</v>
      </c>
      <c r="B29" s="8">
        <v>439.3</v>
      </c>
    </row>
    <row r="30" spans="1:2" ht="13.8" x14ac:dyDescent="0.25">
      <c r="A30" s="20">
        <v>44684</v>
      </c>
      <c r="B30" s="8">
        <v>401.3</v>
      </c>
    </row>
    <row r="31" spans="1:2" ht="13.8" x14ac:dyDescent="0.25">
      <c r="A31" s="20">
        <v>44715</v>
      </c>
      <c r="B31" s="8">
        <v>437.4</v>
      </c>
    </row>
    <row r="32" spans="1:2" ht="13.8" x14ac:dyDescent="0.25">
      <c r="A32" s="20">
        <v>44745</v>
      </c>
      <c r="B32" s="8">
        <v>575.5</v>
      </c>
    </row>
    <row r="33" spans="1:2" ht="13.8" x14ac:dyDescent="0.25">
      <c r="A33" s="20">
        <v>44776</v>
      </c>
      <c r="B33" s="8">
        <v>407.6</v>
      </c>
    </row>
    <row r="34" spans="1:2" ht="13.8" x14ac:dyDescent="0.25">
      <c r="A34" s="20">
        <v>44807</v>
      </c>
      <c r="B34" s="8">
        <v>682</v>
      </c>
    </row>
    <row r="35" spans="1:2" ht="13.8" x14ac:dyDescent="0.25">
      <c r="A35" s="20">
        <v>44837</v>
      </c>
      <c r="B35" s="8">
        <v>475.3</v>
      </c>
    </row>
    <row r="36" spans="1:2" ht="13.8" x14ac:dyDescent="0.25">
      <c r="A36" s="20">
        <v>44868</v>
      </c>
      <c r="B36" s="8">
        <v>581.29999999999995</v>
      </c>
    </row>
    <row r="37" spans="1:2" ht="13.8" x14ac:dyDescent="0.25">
      <c r="A37" s="20">
        <v>44898</v>
      </c>
      <c r="B37" s="8">
        <v>646.9</v>
      </c>
    </row>
    <row r="38" spans="1:2" ht="13.8" x14ac:dyDescent="0.25">
      <c r="A38" s="20">
        <v>44929</v>
      </c>
      <c r="B38" s="21">
        <f>FORECAST(Shampoo[[#This Row],[Month]],B2:B37,$A$2:$A$37)</f>
        <v>536.19643081858521</v>
      </c>
    </row>
    <row r="39" spans="1:2" ht="13.8" x14ac:dyDescent="0.25">
      <c r="A39" s="20">
        <v>44960</v>
      </c>
      <c r="B39" s="21">
        <f>FORECAST(Shampoo[[#This Row],[Month]],B3:B38,$A$2:$A$37)</f>
        <v>571.25941806151241</v>
      </c>
    </row>
    <row r="40" spans="1:2" ht="13.8" x14ac:dyDescent="0.25">
      <c r="A40" s="20">
        <v>44988</v>
      </c>
      <c r="B40" s="21">
        <f>FORECAST(Shampoo[[#This Row],[Month]],B4:B39,$A$2:$A$37)</f>
        <v>601.07206727719313</v>
      </c>
    </row>
    <row r="41" spans="1:2" ht="13.8" x14ac:dyDescent="0.25">
      <c r="A41" s="20">
        <v>45019</v>
      </c>
      <c r="B41" s="21">
        <f>FORECAST(Shampoo[[#This Row],[Month]],B5:B40,$A$2:$A$37)</f>
        <v>636.87404014390995</v>
      </c>
    </row>
    <row r="42" spans="1:2" ht="13.8" x14ac:dyDescent="0.25">
      <c r="A42" s="20">
        <v>45049</v>
      </c>
      <c r="B42" s="21">
        <f>FORECAST(Shampoo[[#This Row],[Month]],B6:B41,$A$2:$A$37)</f>
        <v>670.33795702442512</v>
      </c>
    </row>
    <row r="43" spans="1:2" ht="13.8" x14ac:dyDescent="0.25">
      <c r="A43" s="20">
        <v>45080</v>
      </c>
      <c r="B43" s="21">
        <f>FORECAST(Shampoo[[#This Row],[Month]],B7:B42,$A$2:$A$37)</f>
        <v>711.37814994947621</v>
      </c>
    </row>
    <row r="44" spans="1:2" ht="13.8" x14ac:dyDescent="0.25">
      <c r="A44" s="20">
        <v>45110</v>
      </c>
      <c r="B44" s="21">
        <f>FORECAST(Shampoo[[#This Row],[Month]],B8:B43,$A$2:$A$37)</f>
        <v>754.42950669351922</v>
      </c>
    </row>
    <row r="45" spans="1:2" ht="13.8" x14ac:dyDescent="0.25">
      <c r="A45" s="20">
        <v>45141</v>
      </c>
      <c r="B45" s="21">
        <f>FORECAST(Shampoo[[#This Row],[Month]],B9:B44,$A$2:$A$37)</f>
        <v>807.73493138197227</v>
      </c>
    </row>
    <row r="46" spans="1:2" ht="13.8" x14ac:dyDescent="0.25">
      <c r="A46" s="20">
        <v>45172</v>
      </c>
      <c r="B46" s="21">
        <f>FORECAST(Shampoo[[#This Row],[Month]],B10:B45,$A$2:$A$37)</f>
        <v>866.44362879281107</v>
      </c>
    </row>
    <row r="47" spans="1:2" ht="13.8" x14ac:dyDescent="0.25">
      <c r="A47" s="20">
        <v>45202</v>
      </c>
      <c r="B47" s="21">
        <f>FORECAST(Shampoo[[#This Row],[Month]],B11:B46,$A$2:$A$37)</f>
        <v>927.96339617308695</v>
      </c>
    </row>
    <row r="48" spans="1:2" ht="13.8" x14ac:dyDescent="0.25">
      <c r="A48" s="20">
        <v>45233</v>
      </c>
      <c r="B48" s="21">
        <f>FORECAST(Shampoo[[#This Row],[Month]],B12:B47,$A$2:$A$37)</f>
        <v>989.26161532144033</v>
      </c>
    </row>
    <row r="49" spans="1:2" ht="13.8" x14ac:dyDescent="0.25">
      <c r="A49" s="20">
        <v>45263</v>
      </c>
      <c r="B49" s="21">
        <f>FORECAST(Shampoo[[#This Row],[Month]],B13:B48,$A$2:$A$37)</f>
        <v>1078.9389620109723</v>
      </c>
    </row>
  </sheetData>
  <conditionalFormatting sqref="B2:B49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{D1D83362-1DF5-41F2-AD3C-285EBBFEECE4}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1D83362-1DF5-41F2-AD3C-285EBBFEECE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B2:B49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A96B-FA85-4C2E-BF4D-B028A4564CAD}">
  <dimension ref="J4:M16"/>
  <sheetViews>
    <sheetView showGridLines="0" workbookViewId="0"/>
  </sheetViews>
  <sheetFormatPr defaultRowHeight="13.2" x14ac:dyDescent="0.25"/>
  <cols>
    <col min="1" max="10" width="8.88671875" style="12"/>
    <col min="11" max="11" width="10.77734375" style="12" bestFit="1" customWidth="1"/>
    <col min="12" max="13" width="8.88671875" style="12"/>
    <col min="14" max="14" width="10.44140625" style="12" bestFit="1" customWidth="1"/>
    <col min="15" max="16384" width="8.88671875" style="12"/>
  </cols>
  <sheetData>
    <row r="4" spans="10:13" ht="20.399999999999999" x14ac:dyDescent="0.35">
      <c r="K4" s="25" t="s">
        <v>50</v>
      </c>
      <c r="L4" s="25"/>
      <c r="M4" s="13"/>
    </row>
    <row r="5" spans="10:13" ht="15.6" customHeight="1" x14ac:dyDescent="0.35">
      <c r="K5" s="13"/>
    </row>
    <row r="6" spans="10:13" ht="15.6" x14ac:dyDescent="0.3">
      <c r="J6" s="27" t="s">
        <v>52</v>
      </c>
      <c r="K6" s="27"/>
      <c r="L6" s="27"/>
      <c r="M6" s="27"/>
    </row>
    <row r="7" spans="10:13" ht="15.6" x14ac:dyDescent="0.3">
      <c r="K7" s="14"/>
    </row>
    <row r="8" spans="10:13" x14ac:dyDescent="0.25">
      <c r="K8" s="16" t="s">
        <v>36</v>
      </c>
      <c r="L8" s="16">
        <f>AVERAGE(Shampoo[Sales of shampoo over a three year period])</f>
        <v>425.11437715935216</v>
      </c>
    </row>
    <row r="9" spans="10:13" x14ac:dyDescent="0.25">
      <c r="K9" s="17" t="s">
        <v>37</v>
      </c>
      <c r="L9" s="16">
        <f>MEDIAN(Shampoo[Sales of shampoo over a three year period])</f>
        <v>341</v>
      </c>
    </row>
    <row r="10" spans="10:13" x14ac:dyDescent="0.25">
      <c r="K10" s="17" t="s">
        <v>38</v>
      </c>
      <c r="L10" s="16">
        <f>MIN(Shampoo[Sales of shampoo over a three year period])</f>
        <v>119.3</v>
      </c>
    </row>
    <row r="11" spans="10:13" x14ac:dyDescent="0.25">
      <c r="K11" s="17" t="s">
        <v>39</v>
      </c>
      <c r="L11" s="16">
        <f>MAX(Shampoo[Sales of shampoo over a three year period])</f>
        <v>1078.9389620109723</v>
      </c>
    </row>
    <row r="12" spans="10:13" x14ac:dyDescent="0.25">
      <c r="K12" s="17" t="s">
        <v>40</v>
      </c>
      <c r="L12" s="16">
        <f>L11-L10</f>
        <v>959.63896201097236</v>
      </c>
    </row>
    <row r="14" spans="10:13" x14ac:dyDescent="0.25">
      <c r="K14" s="16" t="s">
        <v>41</v>
      </c>
      <c r="L14" s="16">
        <f>_xlfn.PERCENTILE.EXC(Shampoo[Sales of shampoo over a three year period],0.25)</f>
        <v>213.7</v>
      </c>
    </row>
    <row r="15" spans="10:13" x14ac:dyDescent="0.25">
      <c r="K15" s="17" t="s">
        <v>43</v>
      </c>
      <c r="L15" s="16">
        <f>_xlfn.PERCENTILE.EXC(Shampoo[Sales of shampoo over a three year period],0.5)</f>
        <v>341</v>
      </c>
    </row>
    <row r="16" spans="10:13" x14ac:dyDescent="0.25">
      <c r="K16" s="17" t="s">
        <v>42</v>
      </c>
      <c r="L16" s="16">
        <f>_xlfn.PERCENTILE.EXC(Shampoo[Sales of shampoo over a three year period],0.75)</f>
        <v>596.12905045789489</v>
      </c>
    </row>
  </sheetData>
  <mergeCells count="1">
    <mergeCell ref="J6:M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7A7F-39F5-46C2-A4AF-9B9D5142A4AC}">
  <dimension ref="A1:E49"/>
  <sheetViews>
    <sheetView workbookViewId="0">
      <selection activeCell="D3" sqref="D3"/>
    </sheetView>
  </sheetViews>
  <sheetFormatPr defaultRowHeight="13.2" x14ac:dyDescent="0.25"/>
  <cols>
    <col min="1" max="1" width="12.88671875" style="7" bestFit="1" customWidth="1"/>
    <col min="2" max="2" width="10.88671875" style="7" bestFit="1" customWidth="1"/>
    <col min="3" max="3" width="12.6640625" style="7" bestFit="1" customWidth="1"/>
    <col min="4" max="4" width="26.6640625" style="7" bestFit="1" customWidth="1"/>
    <col min="5" max="5" width="26.33203125" style="7" bestFit="1" customWidth="1"/>
  </cols>
  <sheetData>
    <row r="1" spans="1:5" x14ac:dyDescent="0.25">
      <c r="A1" s="7" t="s">
        <v>53</v>
      </c>
      <c r="B1" s="7" t="s">
        <v>54</v>
      </c>
      <c r="C1" s="7" t="s">
        <v>55</v>
      </c>
      <c r="D1" s="7" t="s">
        <v>56</v>
      </c>
      <c r="E1" s="7" t="s">
        <v>57</v>
      </c>
    </row>
    <row r="2" spans="1:5" x14ac:dyDescent="0.25">
      <c r="A2" s="26">
        <v>43831</v>
      </c>
      <c r="B2" s="7">
        <v>266</v>
      </c>
    </row>
    <row r="3" spans="1:5" x14ac:dyDescent="0.25">
      <c r="A3" s="26">
        <v>43862</v>
      </c>
      <c r="B3" s="7">
        <v>145.9</v>
      </c>
    </row>
    <row r="4" spans="1:5" x14ac:dyDescent="0.25">
      <c r="A4" s="26">
        <v>43891</v>
      </c>
      <c r="B4" s="7">
        <v>183.1</v>
      </c>
    </row>
    <row r="5" spans="1:5" x14ac:dyDescent="0.25">
      <c r="A5" s="26">
        <v>43922</v>
      </c>
      <c r="B5" s="7">
        <v>119.3</v>
      </c>
    </row>
    <row r="6" spans="1:5" x14ac:dyDescent="0.25">
      <c r="A6" s="26">
        <v>43952</v>
      </c>
      <c r="B6" s="7">
        <v>180.3</v>
      </c>
    </row>
    <row r="7" spans="1:5" x14ac:dyDescent="0.25">
      <c r="A7" s="26">
        <v>43983</v>
      </c>
      <c r="B7" s="7">
        <v>168.5</v>
      </c>
    </row>
    <row r="8" spans="1:5" x14ac:dyDescent="0.25">
      <c r="A8" s="26">
        <v>44013</v>
      </c>
      <c r="B8" s="7">
        <v>231.8</v>
      </c>
    </row>
    <row r="9" spans="1:5" x14ac:dyDescent="0.25">
      <c r="A9" s="26">
        <v>44044</v>
      </c>
      <c r="B9" s="7">
        <v>224.5</v>
      </c>
    </row>
    <row r="10" spans="1:5" x14ac:dyDescent="0.25">
      <c r="A10" s="26">
        <v>44075</v>
      </c>
      <c r="B10" s="7">
        <v>192.8</v>
      </c>
    </row>
    <row r="11" spans="1:5" x14ac:dyDescent="0.25">
      <c r="A11" s="26">
        <v>44105</v>
      </c>
      <c r="B11" s="7">
        <v>122.9</v>
      </c>
    </row>
    <row r="12" spans="1:5" x14ac:dyDescent="0.25">
      <c r="A12" s="26">
        <v>44136</v>
      </c>
      <c r="B12" s="7">
        <v>336.5</v>
      </c>
    </row>
    <row r="13" spans="1:5" x14ac:dyDescent="0.25">
      <c r="A13" s="26">
        <v>44166</v>
      </c>
      <c r="B13" s="7">
        <v>185.9</v>
      </c>
    </row>
    <row r="14" spans="1:5" x14ac:dyDescent="0.25">
      <c r="A14" s="26">
        <v>44198</v>
      </c>
      <c r="B14" s="7">
        <v>194.3</v>
      </c>
    </row>
    <row r="15" spans="1:5" x14ac:dyDescent="0.25">
      <c r="A15" s="26">
        <v>44229</v>
      </c>
      <c r="B15" s="7">
        <v>149.5</v>
      </c>
    </row>
    <row r="16" spans="1:5" x14ac:dyDescent="0.25">
      <c r="A16" s="26">
        <v>44256</v>
      </c>
      <c r="B16" s="7">
        <v>210.1</v>
      </c>
    </row>
    <row r="17" spans="1:2" x14ac:dyDescent="0.25">
      <c r="A17" s="26">
        <v>44288</v>
      </c>
      <c r="B17" s="7">
        <v>273.3</v>
      </c>
    </row>
    <row r="18" spans="1:2" x14ac:dyDescent="0.25">
      <c r="A18" s="26">
        <v>44318</v>
      </c>
      <c r="B18" s="7">
        <v>191.4</v>
      </c>
    </row>
    <row r="19" spans="1:2" x14ac:dyDescent="0.25">
      <c r="A19" s="26">
        <v>44349</v>
      </c>
      <c r="B19" s="7">
        <v>287</v>
      </c>
    </row>
    <row r="20" spans="1:2" x14ac:dyDescent="0.25">
      <c r="A20" s="26">
        <v>44379</v>
      </c>
      <c r="B20" s="7">
        <v>226</v>
      </c>
    </row>
    <row r="21" spans="1:2" x14ac:dyDescent="0.25">
      <c r="A21" s="26">
        <v>44410</v>
      </c>
      <c r="B21" s="7">
        <v>303.60000000000002</v>
      </c>
    </row>
    <row r="22" spans="1:2" x14ac:dyDescent="0.25">
      <c r="A22" s="26">
        <v>44441</v>
      </c>
      <c r="B22" s="7">
        <v>289.89999999999998</v>
      </c>
    </row>
    <row r="23" spans="1:2" x14ac:dyDescent="0.25">
      <c r="A23" s="26">
        <v>44471</v>
      </c>
      <c r="B23" s="7">
        <v>421.6</v>
      </c>
    </row>
    <row r="24" spans="1:2" x14ac:dyDescent="0.25">
      <c r="A24" s="26">
        <v>44502</v>
      </c>
      <c r="B24" s="7">
        <v>264.5</v>
      </c>
    </row>
    <row r="25" spans="1:2" x14ac:dyDescent="0.25">
      <c r="A25" s="26">
        <v>44532</v>
      </c>
      <c r="B25" s="7">
        <v>342.3</v>
      </c>
    </row>
    <row r="26" spans="1:2" x14ac:dyDescent="0.25">
      <c r="A26" s="26">
        <v>44564</v>
      </c>
      <c r="B26" s="7">
        <v>339.7</v>
      </c>
    </row>
    <row r="27" spans="1:2" x14ac:dyDescent="0.25">
      <c r="A27" s="26">
        <v>44595</v>
      </c>
      <c r="B27" s="7">
        <v>440.4</v>
      </c>
    </row>
    <row r="28" spans="1:2" x14ac:dyDescent="0.25">
      <c r="A28" s="26">
        <v>44623</v>
      </c>
      <c r="B28" s="7">
        <v>315.89999999999998</v>
      </c>
    </row>
    <row r="29" spans="1:2" x14ac:dyDescent="0.25">
      <c r="A29" s="26">
        <v>44654</v>
      </c>
      <c r="B29" s="7">
        <v>439.3</v>
      </c>
    </row>
    <row r="30" spans="1:2" x14ac:dyDescent="0.25">
      <c r="A30" s="26">
        <v>44684</v>
      </c>
      <c r="B30" s="7">
        <v>401.3</v>
      </c>
    </row>
    <row r="31" spans="1:2" x14ac:dyDescent="0.25">
      <c r="A31" s="26">
        <v>44715</v>
      </c>
      <c r="B31" s="7">
        <v>437.4</v>
      </c>
    </row>
    <row r="32" spans="1:2" x14ac:dyDescent="0.25">
      <c r="A32" s="26">
        <v>44745</v>
      </c>
      <c r="B32" s="7">
        <v>575.5</v>
      </c>
    </row>
    <row r="33" spans="1:5" x14ac:dyDescent="0.25">
      <c r="A33" s="26">
        <v>44776</v>
      </c>
      <c r="B33" s="7">
        <v>407.6</v>
      </c>
    </row>
    <row r="34" spans="1:5" x14ac:dyDescent="0.25">
      <c r="A34" s="26">
        <v>44807</v>
      </c>
      <c r="B34" s="7">
        <v>682</v>
      </c>
    </row>
    <row r="35" spans="1:5" x14ac:dyDescent="0.25">
      <c r="A35" s="26">
        <v>44837</v>
      </c>
      <c r="B35" s="7">
        <v>475.3</v>
      </c>
    </row>
    <row r="36" spans="1:5" x14ac:dyDescent="0.25">
      <c r="A36" s="26">
        <v>44868</v>
      </c>
      <c r="B36" s="7">
        <v>581.29999999999995</v>
      </c>
    </row>
    <row r="37" spans="1:5" x14ac:dyDescent="0.25">
      <c r="A37" s="26">
        <v>44898</v>
      </c>
      <c r="B37" s="7">
        <v>646.9</v>
      </c>
      <c r="C37" s="7">
        <v>646.9</v>
      </c>
      <c r="D37" s="24">
        <v>646.9</v>
      </c>
      <c r="E37" s="24">
        <v>646.9</v>
      </c>
    </row>
    <row r="38" spans="1:5" x14ac:dyDescent="0.25">
      <c r="A38" s="26">
        <v>44929</v>
      </c>
      <c r="C38" s="7">
        <f t="shared" ref="C38:C49" si="0">_xlfn.FORECAST.ETS(A38,$B$2:$B$37,$A$2:$A$37,1,1)</f>
        <v>635.96024792663513</v>
      </c>
      <c r="D38" s="24">
        <f t="shared" ref="D38:D49" si="1">C38-_xlfn.FORECAST.ETS.CONFINT(A38,$B$2:$B$37,$A$2:$A$37,0.95,1,1)</f>
        <v>488.29341177880985</v>
      </c>
      <c r="E38" s="24">
        <f t="shared" ref="E38:E49" si="2">C38+_xlfn.FORECAST.ETS.CONFINT(A38,$B$2:$B$37,$A$2:$A$37,0.95,1,1)</f>
        <v>783.62708407446041</v>
      </c>
    </row>
    <row r="39" spans="1:5" x14ac:dyDescent="0.25">
      <c r="A39" s="26">
        <v>44960</v>
      </c>
      <c r="C39" s="7">
        <f t="shared" si="0"/>
        <v>665.37262451627214</v>
      </c>
      <c r="D39" s="24">
        <f t="shared" si="1"/>
        <v>513.16112306236062</v>
      </c>
      <c r="E39" s="24">
        <f t="shared" si="2"/>
        <v>817.58412597018366</v>
      </c>
    </row>
    <row r="40" spans="1:5" x14ac:dyDescent="0.25">
      <c r="A40" s="26">
        <v>44988</v>
      </c>
      <c r="C40" s="7">
        <f t="shared" si="0"/>
        <v>694.78500110590903</v>
      </c>
      <c r="D40" s="24">
        <f t="shared" si="1"/>
        <v>534.81257293974704</v>
      </c>
      <c r="E40" s="24">
        <f t="shared" si="2"/>
        <v>854.75742927207102</v>
      </c>
    </row>
    <row r="41" spans="1:5" x14ac:dyDescent="0.25">
      <c r="A41" s="26">
        <v>45019</v>
      </c>
      <c r="C41" s="7">
        <f t="shared" si="0"/>
        <v>724.19737769554604</v>
      </c>
      <c r="D41" s="24">
        <f t="shared" si="1"/>
        <v>552.80059201551796</v>
      </c>
      <c r="E41" s="24">
        <f t="shared" si="2"/>
        <v>895.59416337557411</v>
      </c>
    </row>
    <row r="42" spans="1:5" x14ac:dyDescent="0.25">
      <c r="A42" s="26">
        <v>45049</v>
      </c>
      <c r="C42" s="7">
        <f t="shared" si="0"/>
        <v>753.60975428518304</v>
      </c>
      <c r="D42" s="24">
        <f t="shared" si="1"/>
        <v>566.98650780441244</v>
      </c>
      <c r="E42" s="24">
        <f t="shared" si="2"/>
        <v>940.23300076595365</v>
      </c>
    </row>
    <row r="43" spans="1:5" x14ac:dyDescent="0.25">
      <c r="A43" s="26">
        <v>45080</v>
      </c>
      <c r="C43" s="7">
        <f t="shared" si="0"/>
        <v>783.02213087482005</v>
      </c>
      <c r="D43" s="24">
        <f t="shared" si="1"/>
        <v>577.47854528267794</v>
      </c>
      <c r="E43" s="24">
        <f t="shared" si="2"/>
        <v>988.56571646696216</v>
      </c>
    </row>
    <row r="44" spans="1:5" x14ac:dyDescent="0.25">
      <c r="A44" s="26">
        <v>45110</v>
      </c>
      <c r="C44" s="7">
        <f t="shared" si="0"/>
        <v>812.43450746445706</v>
      </c>
      <c r="D44" s="24">
        <f t="shared" si="1"/>
        <v>584.53211532570299</v>
      </c>
      <c r="E44" s="24">
        <f t="shared" si="2"/>
        <v>1040.3368996032111</v>
      </c>
    </row>
    <row r="45" spans="1:5" x14ac:dyDescent="0.25">
      <c r="A45" s="26">
        <v>45141</v>
      </c>
      <c r="C45" s="7">
        <f t="shared" si="0"/>
        <v>841.84688405409406</v>
      </c>
      <c r="D45" s="24">
        <f t="shared" si="1"/>
        <v>588.45964233015798</v>
      </c>
      <c r="E45" s="24">
        <f t="shared" si="2"/>
        <v>1095.2341257780301</v>
      </c>
    </row>
    <row r="46" spans="1:5" x14ac:dyDescent="0.25">
      <c r="A46" s="26">
        <v>45172</v>
      </c>
      <c r="C46" s="7">
        <f t="shared" si="0"/>
        <v>871.25926064373107</v>
      </c>
      <c r="D46" s="24">
        <f t="shared" si="1"/>
        <v>589.57184309773243</v>
      </c>
      <c r="E46" s="24">
        <f t="shared" si="2"/>
        <v>1152.9466781897297</v>
      </c>
    </row>
    <row r="47" spans="1:5" x14ac:dyDescent="0.25">
      <c r="A47" s="26">
        <v>45202</v>
      </c>
      <c r="C47" s="7">
        <f t="shared" si="0"/>
        <v>900.67163723336796</v>
      </c>
      <c r="D47" s="24">
        <f t="shared" si="1"/>
        <v>588.14887806799106</v>
      </c>
      <c r="E47" s="24">
        <f t="shared" si="2"/>
        <v>1213.1943963987449</v>
      </c>
    </row>
    <row r="48" spans="1:5" x14ac:dyDescent="0.25">
      <c r="A48" s="26">
        <v>45233</v>
      </c>
      <c r="C48" s="7">
        <f t="shared" si="0"/>
        <v>930.08401382300497</v>
      </c>
      <c r="D48" s="24">
        <f t="shared" si="1"/>
        <v>584.43105275620201</v>
      </c>
      <c r="E48" s="24">
        <f t="shared" si="2"/>
        <v>1275.7369748898079</v>
      </c>
    </row>
    <row r="49" spans="1:5" x14ac:dyDescent="0.25">
      <c r="A49" s="26">
        <v>45263</v>
      </c>
      <c r="C49" s="7">
        <f t="shared" si="0"/>
        <v>959.49639041264197</v>
      </c>
      <c r="D49" s="24">
        <f t="shared" si="1"/>
        <v>578.61958809275075</v>
      </c>
      <c r="E49" s="24">
        <f t="shared" si="2"/>
        <v>1340.3731927325332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640625" defaultRowHeight="15.75" customHeight="1" x14ac:dyDescent="0.25"/>
  <cols>
    <col min="1" max="1" width="10.88671875" customWidth="1"/>
    <col min="2" max="2" width="9.77734375" customWidth="1"/>
    <col min="3" max="3" width="8.77734375" customWidth="1"/>
    <col min="4" max="4" width="9.44140625" customWidth="1"/>
    <col min="5" max="5" width="9.88671875" customWidth="1"/>
    <col min="6" max="8" width="10.109375" customWidth="1"/>
    <col min="9" max="9" width="10" customWidth="1"/>
    <col min="10" max="11" width="9.109375" customWidth="1"/>
    <col min="12" max="12" width="8.88671875" customWidth="1"/>
    <col min="13" max="13" width="9.109375" customWidth="1"/>
    <col min="14" max="14" width="11.21875" customWidth="1"/>
    <col min="15" max="17" width="11.33203125" customWidth="1"/>
    <col min="18" max="22" width="10.109375" customWidth="1"/>
    <col min="23" max="23" width="9.6640625" customWidth="1"/>
  </cols>
  <sheetData>
    <row r="1" spans="1:24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</row>
    <row r="2" spans="1:24" x14ac:dyDescent="0.25">
      <c r="A2" s="5">
        <v>43853</v>
      </c>
      <c r="B2" s="4">
        <v>1</v>
      </c>
      <c r="C2" s="4"/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f>D2-E2-L2</f>
        <v>1</v>
      </c>
      <c r="J2" s="4">
        <v>0</v>
      </c>
      <c r="K2" s="4">
        <v>0</v>
      </c>
      <c r="L2" s="4">
        <v>0</v>
      </c>
      <c r="M2" s="4">
        <f t="shared" ref="M2:M13" si="0">B2</f>
        <v>1</v>
      </c>
      <c r="N2" s="4">
        <f t="shared" ref="N2:N256" si="1">B2-M2</f>
        <v>0</v>
      </c>
      <c r="O2" s="4"/>
      <c r="P2" s="4"/>
      <c r="Q2" s="4">
        <v>0</v>
      </c>
      <c r="R2" s="4"/>
      <c r="S2" s="4"/>
      <c r="T2" s="4"/>
      <c r="U2" s="4"/>
      <c r="V2" s="4"/>
    </row>
    <row r="3" spans="1:24" x14ac:dyDescent="0.25">
      <c r="A3" s="5">
        <v>43854</v>
      </c>
      <c r="B3" s="4">
        <v>2</v>
      </c>
      <c r="C3" s="4"/>
      <c r="D3" s="4">
        <f t="shared" ref="D3:D110" si="2">SUM($B$2:B3)</f>
        <v>3</v>
      </c>
      <c r="E3" s="4">
        <v>0</v>
      </c>
      <c r="F3" s="4">
        <v>0</v>
      </c>
      <c r="G3" s="4">
        <f t="shared" ref="G3:G257" si="3">SUM($E$2:E3)</f>
        <v>0</v>
      </c>
      <c r="H3" s="4">
        <v>0</v>
      </c>
      <c r="I3" s="4">
        <f t="shared" ref="I3:I9" si="4">D3-SUM($E$2:E3)-L3</f>
        <v>3</v>
      </c>
      <c r="J3" s="4">
        <v>0</v>
      </c>
      <c r="K3" s="4">
        <f t="shared" ref="K3:K257" si="5">SUM($J$2:J3)</f>
        <v>0</v>
      </c>
      <c r="L3" s="4">
        <v>0</v>
      </c>
      <c r="M3" s="4">
        <f t="shared" si="0"/>
        <v>2</v>
      </c>
      <c r="N3" s="4">
        <f t="shared" si="1"/>
        <v>0</v>
      </c>
      <c r="O3" s="4"/>
      <c r="P3" s="4"/>
      <c r="Q3" s="4">
        <v>0</v>
      </c>
      <c r="R3" s="4"/>
      <c r="S3" s="4"/>
      <c r="T3" s="4"/>
      <c r="U3" s="4"/>
      <c r="V3" s="4"/>
    </row>
    <row r="4" spans="1:24" x14ac:dyDescent="0.25">
      <c r="A4" s="5">
        <v>43855</v>
      </c>
      <c r="B4" s="4">
        <v>1</v>
      </c>
      <c r="C4" s="4"/>
      <c r="D4" s="4">
        <f t="shared" si="2"/>
        <v>4</v>
      </c>
      <c r="E4" s="4">
        <v>0</v>
      </c>
      <c r="F4" s="4">
        <v>0</v>
      </c>
      <c r="G4" s="4">
        <f t="shared" si="3"/>
        <v>0</v>
      </c>
      <c r="H4" s="4">
        <v>0</v>
      </c>
      <c r="I4" s="4">
        <f t="shared" si="4"/>
        <v>4</v>
      </c>
      <c r="J4" s="4">
        <v>0</v>
      </c>
      <c r="K4" s="4">
        <f t="shared" si="5"/>
        <v>0</v>
      </c>
      <c r="L4" s="4">
        <v>0</v>
      </c>
      <c r="M4" s="4">
        <f t="shared" si="0"/>
        <v>1</v>
      </c>
      <c r="N4" s="4">
        <f t="shared" si="1"/>
        <v>0</v>
      </c>
      <c r="O4" s="4"/>
      <c r="P4" s="4"/>
      <c r="Q4" s="4">
        <v>0</v>
      </c>
      <c r="R4" s="4"/>
      <c r="S4" s="4"/>
      <c r="T4" s="4"/>
      <c r="U4" s="4"/>
      <c r="V4" s="4"/>
    </row>
    <row r="5" spans="1:24" x14ac:dyDescent="0.25">
      <c r="A5" s="5">
        <v>43856</v>
      </c>
      <c r="B5" s="4">
        <v>0</v>
      </c>
      <c r="C5" s="4"/>
      <c r="D5" s="4">
        <f t="shared" si="2"/>
        <v>4</v>
      </c>
      <c r="E5" s="4">
        <v>0</v>
      </c>
      <c r="F5" s="4">
        <v>0</v>
      </c>
      <c r="G5" s="4">
        <f t="shared" si="3"/>
        <v>0</v>
      </c>
      <c r="H5" s="4">
        <v>0</v>
      </c>
      <c r="I5" s="4">
        <f t="shared" si="4"/>
        <v>4</v>
      </c>
      <c r="J5" s="4">
        <v>0</v>
      </c>
      <c r="K5" s="4">
        <f t="shared" si="5"/>
        <v>0</v>
      </c>
      <c r="L5" s="4">
        <v>0</v>
      </c>
      <c r="M5" s="4">
        <f t="shared" si="0"/>
        <v>0</v>
      </c>
      <c r="N5" s="4">
        <f t="shared" si="1"/>
        <v>0</v>
      </c>
      <c r="O5" s="4"/>
      <c r="P5" s="4"/>
      <c r="Q5" s="4">
        <v>0</v>
      </c>
      <c r="R5" s="4"/>
      <c r="S5" s="4"/>
      <c r="T5" s="4"/>
      <c r="U5" s="4"/>
      <c r="V5" s="4"/>
    </row>
    <row r="6" spans="1:24" x14ac:dyDescent="0.25">
      <c r="A6" s="5">
        <v>43857</v>
      </c>
      <c r="B6" s="4">
        <v>1</v>
      </c>
      <c r="C6" s="4"/>
      <c r="D6" s="4">
        <f t="shared" si="2"/>
        <v>5</v>
      </c>
      <c r="E6" s="4">
        <v>0</v>
      </c>
      <c r="F6" s="4">
        <v>0</v>
      </c>
      <c r="G6" s="4">
        <f t="shared" si="3"/>
        <v>0</v>
      </c>
      <c r="H6" s="4">
        <v>0</v>
      </c>
      <c r="I6" s="4">
        <f t="shared" si="4"/>
        <v>5</v>
      </c>
      <c r="J6" s="4">
        <v>0</v>
      </c>
      <c r="K6" s="4">
        <f t="shared" si="5"/>
        <v>0</v>
      </c>
      <c r="L6" s="4">
        <v>0</v>
      </c>
      <c r="M6" s="4">
        <f t="shared" si="0"/>
        <v>1</v>
      </c>
      <c r="N6" s="4">
        <f t="shared" si="1"/>
        <v>0</v>
      </c>
      <c r="O6" s="4"/>
      <c r="P6" s="4"/>
      <c r="Q6" s="4">
        <v>0</v>
      </c>
      <c r="R6" s="4"/>
      <c r="S6" s="4"/>
      <c r="T6" s="4"/>
      <c r="U6" s="4"/>
      <c r="V6" s="4"/>
    </row>
    <row r="7" spans="1:24" x14ac:dyDescent="0.25">
      <c r="A7" s="5">
        <v>43858</v>
      </c>
      <c r="B7" s="4">
        <v>2</v>
      </c>
      <c r="C7" s="4"/>
      <c r="D7" s="4">
        <f t="shared" si="2"/>
        <v>7</v>
      </c>
      <c r="E7" s="4">
        <v>0</v>
      </c>
      <c r="F7" s="4">
        <v>0</v>
      </c>
      <c r="G7" s="4">
        <f t="shared" si="3"/>
        <v>0</v>
      </c>
      <c r="H7" s="4">
        <v>0</v>
      </c>
      <c r="I7" s="4">
        <f t="shared" si="4"/>
        <v>7</v>
      </c>
      <c r="J7" s="4">
        <v>0</v>
      </c>
      <c r="K7" s="4">
        <f t="shared" si="5"/>
        <v>0</v>
      </c>
      <c r="L7" s="4">
        <v>0</v>
      </c>
      <c r="M7" s="4">
        <f t="shared" si="0"/>
        <v>2</v>
      </c>
      <c r="N7" s="4">
        <f t="shared" si="1"/>
        <v>0</v>
      </c>
      <c r="O7" s="4"/>
      <c r="P7" s="4"/>
      <c r="Q7" s="4">
        <v>0</v>
      </c>
      <c r="R7" s="4"/>
      <c r="S7" s="4"/>
      <c r="T7" s="4"/>
      <c r="U7" s="4"/>
      <c r="V7" s="4"/>
    </row>
    <row r="8" spans="1:24" x14ac:dyDescent="0.25">
      <c r="A8" s="5">
        <v>43859</v>
      </c>
      <c r="B8" s="4">
        <v>3</v>
      </c>
      <c r="C8" s="4"/>
      <c r="D8" s="4">
        <f t="shared" si="2"/>
        <v>10</v>
      </c>
      <c r="E8" s="4">
        <v>0</v>
      </c>
      <c r="F8" s="4">
        <v>0</v>
      </c>
      <c r="G8" s="4">
        <f t="shared" si="3"/>
        <v>0</v>
      </c>
      <c r="H8" s="4">
        <v>0</v>
      </c>
      <c r="I8" s="4">
        <f t="shared" si="4"/>
        <v>10</v>
      </c>
      <c r="J8" s="4">
        <v>0</v>
      </c>
      <c r="K8" s="4">
        <f t="shared" si="5"/>
        <v>0</v>
      </c>
      <c r="L8" s="4">
        <v>0</v>
      </c>
      <c r="M8" s="4">
        <f t="shared" si="0"/>
        <v>3</v>
      </c>
      <c r="N8" s="4">
        <f t="shared" si="1"/>
        <v>0</v>
      </c>
      <c r="O8" s="4"/>
      <c r="P8" s="4"/>
      <c r="Q8" s="4">
        <v>0</v>
      </c>
      <c r="R8" s="4"/>
      <c r="S8" s="4"/>
      <c r="T8" s="4"/>
      <c r="U8" s="4"/>
      <c r="V8" s="4"/>
    </row>
    <row r="9" spans="1:24" x14ac:dyDescent="0.25">
      <c r="A9" s="5">
        <v>43860</v>
      </c>
      <c r="B9" s="4">
        <v>3</v>
      </c>
      <c r="C9" s="4"/>
      <c r="D9" s="4">
        <f t="shared" si="2"/>
        <v>13</v>
      </c>
      <c r="E9" s="4">
        <v>0</v>
      </c>
      <c r="F9" s="4">
        <v>0</v>
      </c>
      <c r="G9" s="4">
        <f t="shared" si="3"/>
        <v>0</v>
      </c>
      <c r="H9" s="4">
        <v>0</v>
      </c>
      <c r="I9" s="4">
        <f t="shared" si="4"/>
        <v>13</v>
      </c>
      <c r="J9" s="4">
        <v>0</v>
      </c>
      <c r="K9" s="4">
        <f t="shared" si="5"/>
        <v>0</v>
      </c>
      <c r="L9" s="4">
        <v>0</v>
      </c>
      <c r="M9" s="4">
        <f t="shared" si="0"/>
        <v>3</v>
      </c>
      <c r="N9" s="4">
        <f t="shared" si="1"/>
        <v>0</v>
      </c>
      <c r="O9" s="4"/>
      <c r="P9" s="4"/>
      <c r="Q9" s="4">
        <v>0</v>
      </c>
      <c r="R9" s="4"/>
      <c r="S9" s="4"/>
      <c r="T9" s="4"/>
      <c r="U9" s="4"/>
      <c r="V9" s="4"/>
    </row>
    <row r="10" spans="1:24" x14ac:dyDescent="0.25">
      <c r="A10" s="5">
        <v>43861</v>
      </c>
      <c r="B10" s="4">
        <v>3</v>
      </c>
      <c r="C10" s="4"/>
      <c r="D10" s="4">
        <f t="shared" si="2"/>
        <v>16</v>
      </c>
      <c r="E10" s="4">
        <v>0</v>
      </c>
      <c r="F10" s="4">
        <v>0</v>
      </c>
      <c r="G10" s="4">
        <f t="shared" si="3"/>
        <v>0</v>
      </c>
      <c r="H10" s="4">
        <v>0</v>
      </c>
      <c r="I10" s="4">
        <f t="shared" ref="I10:I59" si="6">D10-SUM($E$2:E10)</f>
        <v>16</v>
      </c>
      <c r="J10" s="4">
        <v>0</v>
      </c>
      <c r="K10" s="4">
        <f t="shared" si="5"/>
        <v>0</v>
      </c>
      <c r="L10" s="4">
        <v>0</v>
      </c>
      <c r="M10" s="4">
        <f t="shared" si="0"/>
        <v>3</v>
      </c>
      <c r="N10" s="4">
        <f t="shared" si="1"/>
        <v>0</v>
      </c>
      <c r="O10" s="4"/>
      <c r="P10" s="4"/>
      <c r="Q10" s="4">
        <v>0</v>
      </c>
      <c r="R10" s="4"/>
      <c r="S10" s="4"/>
      <c r="T10" s="4"/>
      <c r="U10" s="4"/>
      <c r="V10" s="4"/>
    </row>
    <row r="11" spans="1:24" x14ac:dyDescent="0.25">
      <c r="A11" s="5">
        <v>43862</v>
      </c>
      <c r="B11" s="4">
        <v>2</v>
      </c>
      <c r="C11" s="4"/>
      <c r="D11" s="4">
        <f t="shared" si="2"/>
        <v>18</v>
      </c>
      <c r="E11" s="4">
        <v>0</v>
      </c>
      <c r="F11" s="4">
        <v>0</v>
      </c>
      <c r="G11" s="4">
        <f t="shared" si="3"/>
        <v>0</v>
      </c>
      <c r="H11" s="4">
        <v>0</v>
      </c>
      <c r="I11" s="4">
        <f t="shared" si="6"/>
        <v>18</v>
      </c>
      <c r="J11" s="4">
        <v>0</v>
      </c>
      <c r="K11" s="4">
        <f t="shared" si="5"/>
        <v>0</v>
      </c>
      <c r="L11" s="4">
        <v>0</v>
      </c>
      <c r="M11" s="4">
        <f t="shared" si="0"/>
        <v>2</v>
      </c>
      <c r="N11" s="4">
        <f t="shared" si="1"/>
        <v>0</v>
      </c>
      <c r="O11" s="4"/>
      <c r="P11" s="4"/>
      <c r="Q11" s="4">
        <v>0</v>
      </c>
      <c r="R11" s="4"/>
      <c r="S11" s="4"/>
      <c r="T11" s="4"/>
      <c r="U11" s="4"/>
      <c r="V11" s="4"/>
    </row>
    <row r="12" spans="1:24" x14ac:dyDescent="0.25">
      <c r="A12" s="5">
        <v>43863</v>
      </c>
      <c r="B12" s="4">
        <v>0</v>
      </c>
      <c r="C12" s="4"/>
      <c r="D12" s="4">
        <f t="shared" si="2"/>
        <v>18</v>
      </c>
      <c r="E12" s="4">
        <v>0</v>
      </c>
      <c r="F12" s="4">
        <v>0</v>
      </c>
      <c r="G12" s="4">
        <f t="shared" si="3"/>
        <v>0</v>
      </c>
      <c r="H12" s="4">
        <v>0</v>
      </c>
      <c r="I12" s="4">
        <f t="shared" si="6"/>
        <v>18</v>
      </c>
      <c r="J12" s="4">
        <v>0</v>
      </c>
      <c r="K12" s="4">
        <f t="shared" si="5"/>
        <v>0</v>
      </c>
      <c r="L12" s="4">
        <v>0</v>
      </c>
      <c r="M12" s="4">
        <f t="shared" si="0"/>
        <v>0</v>
      </c>
      <c r="N12" s="4">
        <f t="shared" si="1"/>
        <v>0</v>
      </c>
      <c r="O12" s="4"/>
      <c r="P12" s="4"/>
      <c r="Q12" s="4">
        <v>0</v>
      </c>
      <c r="R12" s="4"/>
      <c r="S12" s="4"/>
      <c r="T12" s="4"/>
      <c r="U12" s="4"/>
      <c r="V12" s="4"/>
    </row>
    <row r="13" spans="1:24" x14ac:dyDescent="0.25">
      <c r="A13" s="5">
        <v>43864</v>
      </c>
      <c r="B13" s="4">
        <v>0</v>
      </c>
      <c r="C13" s="4"/>
      <c r="D13" s="4">
        <f t="shared" si="2"/>
        <v>18</v>
      </c>
      <c r="E13" s="4">
        <v>0</v>
      </c>
      <c r="F13" s="4">
        <v>0</v>
      </c>
      <c r="G13" s="4">
        <f t="shared" si="3"/>
        <v>0</v>
      </c>
      <c r="H13" s="4">
        <v>0</v>
      </c>
      <c r="I13" s="4">
        <f t="shared" si="6"/>
        <v>18</v>
      </c>
      <c r="J13" s="4">
        <v>0</v>
      </c>
      <c r="K13" s="4">
        <f t="shared" si="5"/>
        <v>0</v>
      </c>
      <c r="L13" s="4">
        <v>0</v>
      </c>
      <c r="M13" s="4">
        <f t="shared" si="0"/>
        <v>0</v>
      </c>
      <c r="N13" s="4">
        <f t="shared" si="1"/>
        <v>0</v>
      </c>
      <c r="O13" s="4"/>
      <c r="P13" s="4"/>
      <c r="Q13" s="4">
        <v>0</v>
      </c>
      <c r="R13" s="4"/>
      <c r="S13" s="4"/>
      <c r="T13" s="4"/>
      <c r="U13" s="4"/>
      <c r="V13" s="4"/>
    </row>
    <row r="14" spans="1:24" x14ac:dyDescent="0.25">
      <c r="A14" s="5">
        <v>43865</v>
      </c>
      <c r="B14" s="4">
        <v>6</v>
      </c>
      <c r="C14" s="4"/>
      <c r="D14" s="4">
        <f t="shared" si="2"/>
        <v>24</v>
      </c>
      <c r="E14" s="4">
        <v>1</v>
      </c>
      <c r="F14" s="4">
        <v>0</v>
      </c>
      <c r="G14" s="4">
        <f t="shared" si="3"/>
        <v>1</v>
      </c>
      <c r="H14" s="4">
        <v>0</v>
      </c>
      <c r="I14" s="4">
        <f t="shared" si="6"/>
        <v>23</v>
      </c>
      <c r="J14" s="4">
        <v>0</v>
      </c>
      <c r="K14" s="4">
        <f t="shared" si="5"/>
        <v>0</v>
      </c>
      <c r="L14" s="4">
        <v>0</v>
      </c>
      <c r="M14" s="4">
        <v>2</v>
      </c>
      <c r="N14" s="4">
        <f t="shared" si="1"/>
        <v>4</v>
      </c>
      <c r="O14" s="4"/>
      <c r="P14" s="4"/>
      <c r="Q14" s="4">
        <v>0</v>
      </c>
      <c r="R14" s="4"/>
      <c r="S14" s="4"/>
      <c r="T14" s="4"/>
      <c r="U14" s="4"/>
      <c r="V14" s="4"/>
    </row>
    <row r="15" spans="1:24" x14ac:dyDescent="0.25">
      <c r="A15" s="5">
        <v>43866</v>
      </c>
      <c r="B15" s="4">
        <v>4</v>
      </c>
      <c r="C15" s="4"/>
      <c r="D15" s="4">
        <f t="shared" si="2"/>
        <v>28</v>
      </c>
      <c r="E15" s="4">
        <v>0</v>
      </c>
      <c r="F15" s="4">
        <v>0</v>
      </c>
      <c r="G15" s="4">
        <f t="shared" si="3"/>
        <v>1</v>
      </c>
      <c r="H15" s="4">
        <v>0</v>
      </c>
      <c r="I15" s="4">
        <f t="shared" si="6"/>
        <v>27</v>
      </c>
      <c r="J15" s="4">
        <v>0</v>
      </c>
      <c r="K15" s="4">
        <f t="shared" si="5"/>
        <v>0</v>
      </c>
      <c r="L15" s="4">
        <v>0</v>
      </c>
      <c r="M15" s="4">
        <v>1</v>
      </c>
      <c r="N15" s="4">
        <f t="shared" si="1"/>
        <v>3</v>
      </c>
      <c r="O15" s="4"/>
      <c r="P15" s="4"/>
      <c r="Q15" s="4">
        <v>0</v>
      </c>
      <c r="R15" s="4"/>
      <c r="S15" s="4"/>
      <c r="T15" s="4"/>
      <c r="U15" s="4"/>
      <c r="V15" s="4"/>
    </row>
    <row r="16" spans="1:24" x14ac:dyDescent="0.25">
      <c r="A16" s="5">
        <v>43867</v>
      </c>
      <c r="B16" s="4">
        <v>2</v>
      </c>
      <c r="C16" s="4"/>
      <c r="D16" s="4">
        <f t="shared" si="2"/>
        <v>30</v>
      </c>
      <c r="E16" s="4">
        <v>0</v>
      </c>
      <c r="F16" s="4">
        <v>0</v>
      </c>
      <c r="G16" s="4">
        <f t="shared" si="3"/>
        <v>1</v>
      </c>
      <c r="H16" s="4">
        <v>0</v>
      </c>
      <c r="I16" s="4">
        <f t="shared" si="6"/>
        <v>29</v>
      </c>
      <c r="J16" s="4">
        <v>0</v>
      </c>
      <c r="K16" s="4">
        <f t="shared" si="5"/>
        <v>0</v>
      </c>
      <c r="L16" s="4">
        <v>0</v>
      </c>
      <c r="M16" s="4">
        <v>0</v>
      </c>
      <c r="N16" s="4">
        <f t="shared" si="1"/>
        <v>2</v>
      </c>
      <c r="O16" s="4"/>
      <c r="P16" s="4"/>
      <c r="Q16" s="4">
        <v>1</v>
      </c>
      <c r="R16" s="4"/>
      <c r="S16" s="4"/>
      <c r="T16" s="4"/>
      <c r="U16" s="4"/>
      <c r="V16" s="4"/>
    </row>
    <row r="17" spans="1:22" x14ac:dyDescent="0.25">
      <c r="A17" s="5">
        <v>43868</v>
      </c>
      <c r="B17" s="4">
        <v>3</v>
      </c>
      <c r="C17" s="4"/>
      <c r="D17" s="4">
        <f t="shared" si="2"/>
        <v>33</v>
      </c>
      <c r="E17" s="4">
        <v>1</v>
      </c>
      <c r="F17" s="4">
        <v>0</v>
      </c>
      <c r="G17" s="4">
        <f t="shared" si="3"/>
        <v>2</v>
      </c>
      <c r="H17" s="4">
        <v>0</v>
      </c>
      <c r="I17" s="4">
        <f t="shared" si="6"/>
        <v>31</v>
      </c>
      <c r="J17" s="4">
        <v>0</v>
      </c>
      <c r="K17" s="4">
        <f t="shared" si="5"/>
        <v>0</v>
      </c>
      <c r="L17" s="4">
        <v>0</v>
      </c>
      <c r="M17" s="4">
        <v>0</v>
      </c>
      <c r="N17" s="4">
        <f t="shared" si="1"/>
        <v>3</v>
      </c>
      <c r="O17" s="4"/>
      <c r="P17" s="4"/>
      <c r="Q17" s="4">
        <v>2</v>
      </c>
      <c r="R17" s="4"/>
      <c r="S17" s="4"/>
      <c r="T17" s="4"/>
      <c r="U17" s="4"/>
      <c r="V17" s="4"/>
    </row>
    <row r="18" spans="1:22" x14ac:dyDescent="0.25">
      <c r="A18" s="5">
        <v>43869</v>
      </c>
      <c r="B18" s="4">
        <v>7</v>
      </c>
      <c r="C18" s="4"/>
      <c r="D18" s="4">
        <f t="shared" si="2"/>
        <v>40</v>
      </c>
      <c r="E18" s="4">
        <v>0</v>
      </c>
      <c r="F18" s="4">
        <v>0</v>
      </c>
      <c r="G18" s="4">
        <f t="shared" si="3"/>
        <v>2</v>
      </c>
      <c r="H18" s="4">
        <v>0</v>
      </c>
      <c r="I18" s="4">
        <f t="shared" si="6"/>
        <v>38</v>
      </c>
      <c r="J18" s="4">
        <v>0</v>
      </c>
      <c r="K18" s="4">
        <f t="shared" si="5"/>
        <v>0</v>
      </c>
      <c r="L18" s="4">
        <v>0</v>
      </c>
      <c r="M18" s="4">
        <v>0</v>
      </c>
      <c r="N18" s="4">
        <f t="shared" si="1"/>
        <v>7</v>
      </c>
      <c r="O18" s="4"/>
      <c r="P18" s="4"/>
      <c r="Q18" s="4">
        <v>4</v>
      </c>
      <c r="R18" s="4"/>
      <c r="S18" s="4"/>
      <c r="T18" s="4"/>
      <c r="U18" s="4"/>
      <c r="V18" s="4"/>
    </row>
    <row r="19" spans="1:22" x14ac:dyDescent="0.25">
      <c r="A19" s="5">
        <v>43870</v>
      </c>
      <c r="B19" s="4">
        <v>3</v>
      </c>
      <c r="C19" s="4"/>
      <c r="D19" s="4">
        <f t="shared" si="2"/>
        <v>43</v>
      </c>
      <c r="E19" s="4">
        <v>4</v>
      </c>
      <c r="F19" s="4">
        <v>0</v>
      </c>
      <c r="G19" s="4">
        <f t="shared" si="3"/>
        <v>6</v>
      </c>
      <c r="H19" s="4">
        <v>0</v>
      </c>
      <c r="I19" s="4">
        <f t="shared" si="6"/>
        <v>37</v>
      </c>
      <c r="J19" s="4">
        <v>0</v>
      </c>
      <c r="K19" s="4">
        <f t="shared" si="5"/>
        <v>0</v>
      </c>
      <c r="L19" s="4">
        <v>0</v>
      </c>
      <c r="M19" s="4">
        <v>0</v>
      </c>
      <c r="N19" s="4">
        <f t="shared" si="1"/>
        <v>3</v>
      </c>
      <c r="O19" s="4"/>
      <c r="P19" s="4"/>
      <c r="Q19" s="4">
        <v>6</v>
      </c>
      <c r="R19" s="4"/>
      <c r="S19" s="4"/>
      <c r="T19" s="4"/>
      <c r="U19" s="4"/>
      <c r="V19" s="4"/>
    </row>
    <row r="20" spans="1:22" x14ac:dyDescent="0.25">
      <c r="A20" s="5">
        <v>43871</v>
      </c>
      <c r="B20" s="4">
        <v>2</v>
      </c>
      <c r="C20" s="4"/>
      <c r="D20" s="4">
        <f t="shared" si="2"/>
        <v>45</v>
      </c>
      <c r="E20" s="4">
        <v>1</v>
      </c>
      <c r="F20" s="4">
        <v>0</v>
      </c>
      <c r="G20" s="4">
        <f t="shared" si="3"/>
        <v>7</v>
      </c>
      <c r="H20" s="4">
        <v>0</v>
      </c>
      <c r="I20" s="4">
        <f t="shared" si="6"/>
        <v>38</v>
      </c>
      <c r="J20" s="4">
        <v>0</v>
      </c>
      <c r="K20" s="4">
        <f t="shared" si="5"/>
        <v>0</v>
      </c>
      <c r="L20" s="4">
        <v>0</v>
      </c>
      <c r="M20" s="4">
        <v>1</v>
      </c>
      <c r="N20" s="4">
        <f t="shared" si="1"/>
        <v>1</v>
      </c>
      <c r="O20" s="4"/>
      <c r="P20" s="4"/>
      <c r="Q20" s="4">
        <v>7</v>
      </c>
      <c r="R20" s="4"/>
      <c r="S20" s="4"/>
      <c r="T20" s="4"/>
      <c r="U20" s="4"/>
      <c r="V20" s="4"/>
    </row>
    <row r="21" spans="1:22" x14ac:dyDescent="0.25">
      <c r="A21" s="5">
        <v>43872</v>
      </c>
      <c r="B21" s="4">
        <v>2</v>
      </c>
      <c r="C21" s="4"/>
      <c r="D21" s="4">
        <f t="shared" si="2"/>
        <v>47</v>
      </c>
      <c r="E21" s="4">
        <v>2</v>
      </c>
      <c r="F21" s="4">
        <v>0</v>
      </c>
      <c r="G21" s="4">
        <f t="shared" si="3"/>
        <v>9</v>
      </c>
      <c r="H21" s="4">
        <v>0</v>
      </c>
      <c r="I21" s="4">
        <f t="shared" si="6"/>
        <v>38</v>
      </c>
      <c r="J21" s="4">
        <v>0</v>
      </c>
      <c r="K21" s="4">
        <f t="shared" si="5"/>
        <v>0</v>
      </c>
      <c r="L21" s="4">
        <v>0</v>
      </c>
      <c r="M21" s="4">
        <v>0</v>
      </c>
      <c r="N21" s="4">
        <f t="shared" si="1"/>
        <v>2</v>
      </c>
      <c r="O21" s="4"/>
      <c r="P21" s="4"/>
      <c r="Q21" s="4">
        <v>7</v>
      </c>
      <c r="R21" s="4"/>
      <c r="S21" s="4"/>
      <c r="T21" s="4"/>
      <c r="U21" s="4"/>
      <c r="V21" s="4"/>
    </row>
    <row r="22" spans="1:22" x14ac:dyDescent="0.25">
      <c r="A22" s="5">
        <v>43873</v>
      </c>
      <c r="B22" s="4">
        <v>3</v>
      </c>
      <c r="C22" s="4"/>
      <c r="D22" s="4">
        <f t="shared" si="2"/>
        <v>50</v>
      </c>
      <c r="E22" s="4">
        <v>6</v>
      </c>
      <c r="F22" s="4">
        <v>0</v>
      </c>
      <c r="G22" s="4">
        <f t="shared" si="3"/>
        <v>15</v>
      </c>
      <c r="H22" s="4">
        <v>0</v>
      </c>
      <c r="I22" s="4">
        <f t="shared" si="6"/>
        <v>35</v>
      </c>
      <c r="J22" s="4">
        <v>0</v>
      </c>
      <c r="K22" s="4">
        <f t="shared" si="5"/>
        <v>0</v>
      </c>
      <c r="L22" s="4">
        <v>0</v>
      </c>
      <c r="M22" s="4">
        <v>0</v>
      </c>
      <c r="N22" s="4">
        <f t="shared" si="1"/>
        <v>3</v>
      </c>
      <c r="O22" s="4"/>
      <c r="P22" s="4"/>
      <c r="Q22" s="4">
        <v>8</v>
      </c>
      <c r="R22" s="4"/>
      <c r="S22" s="4"/>
      <c r="T22" s="4"/>
      <c r="U22" s="4"/>
      <c r="V22" s="4"/>
    </row>
    <row r="23" spans="1:22" x14ac:dyDescent="0.25">
      <c r="A23" s="5">
        <v>43874</v>
      </c>
      <c r="B23" s="4">
        <v>8</v>
      </c>
      <c r="C23" s="4"/>
      <c r="D23" s="4">
        <f t="shared" si="2"/>
        <v>58</v>
      </c>
      <c r="E23" s="4">
        <v>0</v>
      </c>
      <c r="F23" s="4">
        <v>0</v>
      </c>
      <c r="G23" s="4">
        <f t="shared" si="3"/>
        <v>15</v>
      </c>
      <c r="H23" s="4">
        <v>0</v>
      </c>
      <c r="I23" s="4">
        <f t="shared" si="6"/>
        <v>43</v>
      </c>
      <c r="J23" s="4">
        <v>0</v>
      </c>
      <c r="K23" s="4">
        <f t="shared" si="5"/>
        <v>0</v>
      </c>
      <c r="L23" s="4">
        <v>0</v>
      </c>
      <c r="M23" s="4">
        <v>0</v>
      </c>
      <c r="N23" s="4">
        <f t="shared" si="1"/>
        <v>8</v>
      </c>
      <c r="O23" s="4"/>
      <c r="P23" s="4"/>
      <c r="Q23" s="4">
        <v>7</v>
      </c>
      <c r="R23" s="4"/>
      <c r="S23" s="4"/>
      <c r="T23" s="4"/>
      <c r="U23" s="4"/>
      <c r="V23" s="4"/>
    </row>
    <row r="24" spans="1:22" x14ac:dyDescent="0.25">
      <c r="A24" s="5">
        <v>43875</v>
      </c>
      <c r="B24" s="4">
        <v>9</v>
      </c>
      <c r="C24" s="4"/>
      <c r="D24" s="4">
        <f t="shared" si="2"/>
        <v>67</v>
      </c>
      <c r="E24" s="4">
        <v>2</v>
      </c>
      <c r="F24" s="4">
        <v>0</v>
      </c>
      <c r="G24" s="4">
        <f t="shared" si="3"/>
        <v>17</v>
      </c>
      <c r="H24" s="4">
        <v>0</v>
      </c>
      <c r="I24" s="4">
        <f t="shared" si="6"/>
        <v>50</v>
      </c>
      <c r="J24" s="4">
        <v>0</v>
      </c>
      <c r="K24" s="4">
        <f t="shared" si="5"/>
        <v>0</v>
      </c>
      <c r="L24" s="4">
        <v>0</v>
      </c>
      <c r="M24" s="4">
        <v>0</v>
      </c>
      <c r="N24" s="4">
        <f t="shared" si="1"/>
        <v>9</v>
      </c>
      <c r="O24" s="4"/>
      <c r="P24" s="4"/>
      <c r="Q24" s="4">
        <v>6</v>
      </c>
      <c r="R24" s="4"/>
      <c r="S24" s="4"/>
      <c r="T24" s="4"/>
      <c r="U24" s="4"/>
      <c r="V24" s="4"/>
    </row>
    <row r="25" spans="1:22" x14ac:dyDescent="0.25">
      <c r="A25" s="5">
        <v>43876</v>
      </c>
      <c r="B25" s="4">
        <v>5</v>
      </c>
      <c r="C25" s="4"/>
      <c r="D25" s="4">
        <f t="shared" si="2"/>
        <v>72</v>
      </c>
      <c r="E25" s="4">
        <v>1</v>
      </c>
      <c r="F25" s="4">
        <v>0</v>
      </c>
      <c r="G25" s="4">
        <f t="shared" si="3"/>
        <v>18</v>
      </c>
      <c r="H25" s="4">
        <v>0</v>
      </c>
      <c r="I25" s="4">
        <f t="shared" si="6"/>
        <v>54</v>
      </c>
      <c r="J25" s="4">
        <v>0</v>
      </c>
      <c r="K25" s="4">
        <f t="shared" si="5"/>
        <v>0</v>
      </c>
      <c r="L25" s="4">
        <v>0</v>
      </c>
      <c r="M25" s="4">
        <v>0</v>
      </c>
      <c r="N25" s="4">
        <f t="shared" si="1"/>
        <v>5</v>
      </c>
      <c r="O25" s="4"/>
      <c r="P25" s="4"/>
      <c r="Q25" s="4">
        <v>6</v>
      </c>
      <c r="R25" s="4"/>
      <c r="S25" s="4"/>
      <c r="T25" s="4"/>
      <c r="U25" s="4"/>
      <c r="V25" s="4"/>
    </row>
    <row r="26" spans="1:22" x14ac:dyDescent="0.25">
      <c r="A26" s="5">
        <v>43877</v>
      </c>
      <c r="B26" s="4">
        <v>3</v>
      </c>
      <c r="C26" s="4"/>
      <c r="D26" s="4">
        <f t="shared" si="2"/>
        <v>75</v>
      </c>
      <c r="E26" s="4">
        <v>1</v>
      </c>
      <c r="F26" s="4">
        <v>0</v>
      </c>
      <c r="G26" s="4">
        <f t="shared" si="3"/>
        <v>19</v>
      </c>
      <c r="H26" s="4">
        <v>0</v>
      </c>
      <c r="I26" s="4">
        <f t="shared" si="6"/>
        <v>56</v>
      </c>
      <c r="J26" s="4">
        <v>0</v>
      </c>
      <c r="K26" s="4">
        <f t="shared" si="5"/>
        <v>0</v>
      </c>
      <c r="L26" s="4">
        <v>0</v>
      </c>
      <c r="M26" s="4">
        <v>0</v>
      </c>
      <c r="N26" s="4">
        <f t="shared" si="1"/>
        <v>3</v>
      </c>
      <c r="O26" s="4"/>
      <c r="P26" s="4"/>
      <c r="Q26" s="4">
        <v>5</v>
      </c>
      <c r="R26" s="4"/>
      <c r="S26" s="4"/>
      <c r="T26" s="4"/>
      <c r="U26" s="4"/>
      <c r="V26" s="4"/>
    </row>
    <row r="27" spans="1:22" x14ac:dyDescent="0.25">
      <c r="A27" s="5">
        <v>43878</v>
      </c>
      <c r="B27" s="4">
        <v>2</v>
      </c>
      <c r="C27" s="4"/>
      <c r="D27" s="4">
        <f t="shared" si="2"/>
        <v>77</v>
      </c>
      <c r="E27" s="4">
        <v>5</v>
      </c>
      <c r="F27" s="4">
        <v>0</v>
      </c>
      <c r="G27" s="4">
        <f t="shared" si="3"/>
        <v>24</v>
      </c>
      <c r="H27" s="4">
        <v>0</v>
      </c>
      <c r="I27" s="4">
        <f t="shared" si="6"/>
        <v>53</v>
      </c>
      <c r="J27" s="4">
        <v>0</v>
      </c>
      <c r="K27" s="4">
        <f t="shared" si="5"/>
        <v>0</v>
      </c>
      <c r="L27" s="4">
        <v>0</v>
      </c>
      <c r="M27" s="4">
        <v>1</v>
      </c>
      <c r="N27" s="4">
        <f t="shared" si="1"/>
        <v>1</v>
      </c>
      <c r="O27" s="4"/>
      <c r="P27" s="4"/>
      <c r="Q27" s="4">
        <v>4</v>
      </c>
      <c r="R27" s="4"/>
      <c r="S27" s="4"/>
      <c r="T27" s="4"/>
      <c r="U27" s="4"/>
      <c r="V27" s="4"/>
    </row>
    <row r="28" spans="1:22" x14ac:dyDescent="0.25">
      <c r="A28" s="5">
        <v>43879</v>
      </c>
      <c r="B28" s="4">
        <v>4</v>
      </c>
      <c r="C28" s="4"/>
      <c r="D28" s="4">
        <f t="shared" si="2"/>
        <v>81</v>
      </c>
      <c r="E28" s="4">
        <v>5</v>
      </c>
      <c r="F28" s="4">
        <v>0</v>
      </c>
      <c r="G28" s="4">
        <f t="shared" si="3"/>
        <v>29</v>
      </c>
      <c r="H28" s="4">
        <v>0</v>
      </c>
      <c r="I28" s="4">
        <f t="shared" si="6"/>
        <v>52</v>
      </c>
      <c r="J28" s="4">
        <v>0</v>
      </c>
      <c r="K28" s="4">
        <f t="shared" si="5"/>
        <v>0</v>
      </c>
      <c r="L28" s="4">
        <v>0</v>
      </c>
      <c r="M28" s="4">
        <v>0</v>
      </c>
      <c r="N28" s="4">
        <f t="shared" si="1"/>
        <v>4</v>
      </c>
      <c r="O28" s="4"/>
      <c r="P28" s="4"/>
      <c r="Q28" s="4">
        <v>4</v>
      </c>
      <c r="R28" s="4"/>
      <c r="S28" s="4"/>
      <c r="T28" s="4"/>
      <c r="U28" s="4"/>
      <c r="V28" s="4"/>
    </row>
    <row r="29" spans="1:22" x14ac:dyDescent="0.25">
      <c r="A29" s="5">
        <v>43880</v>
      </c>
      <c r="B29" s="4">
        <v>3</v>
      </c>
      <c r="C29" s="4"/>
      <c r="D29" s="4">
        <f t="shared" si="2"/>
        <v>84</v>
      </c>
      <c r="E29" s="4">
        <v>5</v>
      </c>
      <c r="F29" s="4">
        <v>0</v>
      </c>
      <c r="G29" s="4">
        <f t="shared" si="3"/>
        <v>34</v>
      </c>
      <c r="H29" s="4">
        <v>0</v>
      </c>
      <c r="I29" s="4">
        <f t="shared" si="6"/>
        <v>50</v>
      </c>
      <c r="J29" s="4">
        <v>0</v>
      </c>
      <c r="K29" s="4">
        <f t="shared" si="5"/>
        <v>0</v>
      </c>
      <c r="L29" s="4">
        <v>0</v>
      </c>
      <c r="M29" s="4">
        <v>0</v>
      </c>
      <c r="N29" s="4">
        <f t="shared" si="1"/>
        <v>3</v>
      </c>
      <c r="O29" s="4"/>
      <c r="P29" s="4"/>
      <c r="Q29" s="4">
        <v>4</v>
      </c>
      <c r="R29" s="4"/>
      <c r="S29" s="4"/>
      <c r="T29" s="4"/>
      <c r="U29" s="4"/>
      <c r="V29" s="4"/>
    </row>
    <row r="30" spans="1:22" x14ac:dyDescent="0.25">
      <c r="A30" s="5">
        <v>43881</v>
      </c>
      <c r="B30" s="4">
        <v>1</v>
      </c>
      <c r="C30" s="4"/>
      <c r="D30" s="4">
        <f t="shared" si="2"/>
        <v>85</v>
      </c>
      <c r="E30" s="4">
        <v>3</v>
      </c>
      <c r="F30" s="4">
        <v>0</v>
      </c>
      <c r="G30" s="4">
        <f t="shared" si="3"/>
        <v>37</v>
      </c>
      <c r="H30" s="4">
        <v>0</v>
      </c>
      <c r="I30" s="4">
        <f t="shared" si="6"/>
        <v>48</v>
      </c>
      <c r="J30" s="4">
        <v>0</v>
      </c>
      <c r="K30" s="4">
        <f t="shared" si="5"/>
        <v>0</v>
      </c>
      <c r="L30" s="4">
        <v>0</v>
      </c>
      <c r="M30" s="4">
        <v>0</v>
      </c>
      <c r="N30" s="4">
        <f t="shared" si="1"/>
        <v>1</v>
      </c>
      <c r="O30" s="4"/>
      <c r="P30" s="4"/>
      <c r="Q30" s="4">
        <v>4</v>
      </c>
      <c r="R30" s="4"/>
      <c r="S30" s="4"/>
      <c r="T30" s="4"/>
      <c r="U30" s="4"/>
      <c r="V30" s="4"/>
    </row>
    <row r="31" spans="1:22" x14ac:dyDescent="0.25">
      <c r="A31" s="5">
        <v>43882</v>
      </c>
      <c r="B31" s="4">
        <v>1</v>
      </c>
      <c r="C31" s="4"/>
      <c r="D31" s="4">
        <f t="shared" si="2"/>
        <v>86</v>
      </c>
      <c r="E31" s="4">
        <v>10</v>
      </c>
      <c r="F31" s="4">
        <v>0</v>
      </c>
      <c r="G31" s="4">
        <f t="shared" si="3"/>
        <v>47</v>
      </c>
      <c r="H31" s="4">
        <v>0</v>
      </c>
      <c r="I31" s="4">
        <f t="shared" si="6"/>
        <v>39</v>
      </c>
      <c r="J31" s="4">
        <v>0</v>
      </c>
      <c r="K31" s="4">
        <f t="shared" si="5"/>
        <v>0</v>
      </c>
      <c r="L31" s="4">
        <v>0</v>
      </c>
      <c r="M31" s="4">
        <v>0</v>
      </c>
      <c r="N31" s="4">
        <f t="shared" si="1"/>
        <v>1</v>
      </c>
      <c r="O31" s="4"/>
      <c r="P31" s="4"/>
      <c r="Q31" s="4">
        <v>5</v>
      </c>
      <c r="R31" s="4"/>
      <c r="S31" s="4"/>
      <c r="T31" s="4"/>
      <c r="U31" s="4"/>
      <c r="V31" s="4"/>
    </row>
    <row r="32" spans="1:22" x14ac:dyDescent="0.25">
      <c r="A32" s="5">
        <v>43883</v>
      </c>
      <c r="B32" s="4">
        <v>3</v>
      </c>
      <c r="C32" s="4"/>
      <c r="D32" s="4">
        <f t="shared" si="2"/>
        <v>89</v>
      </c>
      <c r="E32" s="4">
        <v>2</v>
      </c>
      <c r="F32" s="4">
        <v>0</v>
      </c>
      <c r="G32" s="4">
        <f t="shared" si="3"/>
        <v>49</v>
      </c>
      <c r="H32" s="4">
        <v>0</v>
      </c>
      <c r="I32" s="4">
        <f t="shared" si="6"/>
        <v>40</v>
      </c>
      <c r="J32" s="4">
        <v>0</v>
      </c>
      <c r="K32" s="4">
        <f t="shared" si="5"/>
        <v>0</v>
      </c>
      <c r="L32" s="4">
        <v>0</v>
      </c>
      <c r="M32" s="4">
        <v>1</v>
      </c>
      <c r="N32" s="4">
        <f t="shared" si="1"/>
        <v>2</v>
      </c>
      <c r="O32" s="4"/>
      <c r="P32" s="4"/>
      <c r="Q32" s="4">
        <v>5</v>
      </c>
      <c r="R32" s="4"/>
      <c r="S32" s="4"/>
      <c r="T32" s="4"/>
      <c r="U32" s="4"/>
      <c r="V32" s="4"/>
    </row>
    <row r="33" spans="1:22" x14ac:dyDescent="0.25">
      <c r="A33" s="5">
        <v>43884</v>
      </c>
      <c r="B33" s="4">
        <v>0</v>
      </c>
      <c r="C33" s="4"/>
      <c r="D33" s="4">
        <f t="shared" si="2"/>
        <v>89</v>
      </c>
      <c r="E33" s="4">
        <v>2</v>
      </c>
      <c r="F33" s="4">
        <v>0</v>
      </c>
      <c r="G33" s="4">
        <f t="shared" si="3"/>
        <v>51</v>
      </c>
      <c r="H33" s="4">
        <v>0</v>
      </c>
      <c r="I33" s="4">
        <f t="shared" si="6"/>
        <v>38</v>
      </c>
      <c r="J33" s="4">
        <v>0</v>
      </c>
      <c r="K33" s="4">
        <f t="shared" si="5"/>
        <v>0</v>
      </c>
      <c r="L33" s="4">
        <v>0</v>
      </c>
      <c r="M33" s="4">
        <v>0</v>
      </c>
      <c r="N33" s="4">
        <f t="shared" si="1"/>
        <v>0</v>
      </c>
      <c r="O33" s="4"/>
      <c r="P33" s="4"/>
      <c r="Q33" s="4">
        <v>5</v>
      </c>
      <c r="R33" s="4"/>
      <c r="S33" s="4"/>
      <c r="T33" s="4"/>
      <c r="U33" s="4"/>
      <c r="V33" s="4"/>
    </row>
    <row r="34" spans="1:22" x14ac:dyDescent="0.25">
      <c r="A34" s="5">
        <v>43885</v>
      </c>
      <c r="B34" s="4">
        <v>1</v>
      </c>
      <c r="C34" s="4"/>
      <c r="D34" s="4">
        <f t="shared" si="2"/>
        <v>90</v>
      </c>
      <c r="E34" s="4">
        <v>2</v>
      </c>
      <c r="F34" s="4">
        <v>0</v>
      </c>
      <c r="G34" s="4">
        <f t="shared" si="3"/>
        <v>53</v>
      </c>
      <c r="H34" s="4">
        <v>0</v>
      </c>
      <c r="I34" s="4">
        <f t="shared" si="6"/>
        <v>37</v>
      </c>
      <c r="J34" s="4">
        <v>0</v>
      </c>
      <c r="K34" s="4">
        <f t="shared" si="5"/>
        <v>0</v>
      </c>
      <c r="L34" s="4">
        <v>0</v>
      </c>
      <c r="M34" s="4">
        <v>0</v>
      </c>
      <c r="N34" s="4">
        <f t="shared" si="1"/>
        <v>1</v>
      </c>
      <c r="O34" s="4"/>
      <c r="P34" s="4"/>
      <c r="Q34" s="4">
        <v>7</v>
      </c>
      <c r="R34" s="4"/>
      <c r="S34" s="4"/>
      <c r="T34" s="4"/>
      <c r="U34" s="4"/>
      <c r="V34" s="4"/>
    </row>
    <row r="35" spans="1:22" x14ac:dyDescent="0.25">
      <c r="A35" s="5">
        <v>43886</v>
      </c>
      <c r="B35" s="4">
        <v>1</v>
      </c>
      <c r="C35" s="4"/>
      <c r="D35" s="4">
        <f t="shared" si="2"/>
        <v>91</v>
      </c>
      <c r="E35" s="4">
        <v>5</v>
      </c>
      <c r="F35" s="4">
        <v>0</v>
      </c>
      <c r="G35" s="4">
        <f t="shared" si="3"/>
        <v>58</v>
      </c>
      <c r="H35" s="4">
        <v>0</v>
      </c>
      <c r="I35" s="4">
        <f t="shared" si="6"/>
        <v>33</v>
      </c>
      <c r="J35" s="4">
        <v>0</v>
      </c>
      <c r="K35" s="4">
        <f t="shared" si="5"/>
        <v>0</v>
      </c>
      <c r="L35" s="4">
        <v>0</v>
      </c>
      <c r="M35" s="4">
        <v>0</v>
      </c>
      <c r="N35" s="4">
        <f t="shared" si="1"/>
        <v>1</v>
      </c>
      <c r="O35" s="4"/>
      <c r="P35" s="4"/>
      <c r="Q35" s="4">
        <v>7</v>
      </c>
      <c r="R35" s="4"/>
      <c r="S35" s="4"/>
      <c r="T35" s="4"/>
      <c r="U35" s="4"/>
      <c r="V35" s="4"/>
    </row>
    <row r="36" spans="1:22" x14ac:dyDescent="0.25">
      <c r="A36" s="5">
        <v>43887</v>
      </c>
      <c r="B36" s="4">
        <v>2</v>
      </c>
      <c r="C36" s="4"/>
      <c r="D36" s="4">
        <f t="shared" si="2"/>
        <v>93</v>
      </c>
      <c r="E36" s="4">
        <v>4</v>
      </c>
      <c r="F36" s="4">
        <v>0</v>
      </c>
      <c r="G36" s="4">
        <f t="shared" si="3"/>
        <v>62</v>
      </c>
      <c r="H36" s="4">
        <v>0</v>
      </c>
      <c r="I36" s="4">
        <f t="shared" si="6"/>
        <v>31</v>
      </c>
      <c r="J36" s="4">
        <v>0</v>
      </c>
      <c r="K36" s="4">
        <f t="shared" si="5"/>
        <v>0</v>
      </c>
      <c r="L36" s="4">
        <v>0</v>
      </c>
      <c r="M36" s="4">
        <v>0</v>
      </c>
      <c r="N36" s="4">
        <f t="shared" si="1"/>
        <v>2</v>
      </c>
      <c r="O36" s="4"/>
      <c r="P36" s="4"/>
      <c r="Q36" s="4">
        <v>7</v>
      </c>
      <c r="R36" s="4"/>
      <c r="S36" s="4"/>
      <c r="T36" s="4"/>
      <c r="U36" s="4"/>
      <c r="V36" s="4"/>
    </row>
    <row r="37" spans="1:22" x14ac:dyDescent="0.25">
      <c r="A37" s="5">
        <v>43888</v>
      </c>
      <c r="B37" s="4">
        <v>3</v>
      </c>
      <c r="C37" s="4"/>
      <c r="D37" s="4">
        <f t="shared" si="2"/>
        <v>96</v>
      </c>
      <c r="E37" s="4">
        <v>4</v>
      </c>
      <c r="F37" s="4">
        <v>0</v>
      </c>
      <c r="G37" s="4">
        <f t="shared" si="3"/>
        <v>66</v>
      </c>
      <c r="H37" s="4">
        <v>0</v>
      </c>
      <c r="I37" s="4">
        <f t="shared" si="6"/>
        <v>30</v>
      </c>
      <c r="J37" s="4">
        <v>0</v>
      </c>
      <c r="K37" s="4">
        <f t="shared" si="5"/>
        <v>0</v>
      </c>
      <c r="L37" s="4">
        <v>0</v>
      </c>
      <c r="M37" s="4">
        <v>0</v>
      </c>
      <c r="N37" s="4">
        <f t="shared" si="1"/>
        <v>3</v>
      </c>
      <c r="O37" s="4"/>
      <c r="P37" s="4"/>
      <c r="Q37" s="4">
        <v>8</v>
      </c>
      <c r="R37" s="4"/>
      <c r="S37" s="4"/>
      <c r="T37" s="4"/>
      <c r="U37" s="4"/>
      <c r="V37" s="4"/>
    </row>
    <row r="38" spans="1:22" x14ac:dyDescent="0.25">
      <c r="A38" s="5">
        <v>43889</v>
      </c>
      <c r="B38" s="4">
        <v>2</v>
      </c>
      <c r="C38" s="4"/>
      <c r="D38" s="4">
        <f t="shared" si="2"/>
        <v>98</v>
      </c>
      <c r="E38" s="4">
        <v>3</v>
      </c>
      <c r="F38" s="4">
        <v>0</v>
      </c>
      <c r="G38" s="4">
        <f t="shared" si="3"/>
        <v>69</v>
      </c>
      <c r="H38" s="4">
        <v>0</v>
      </c>
      <c r="I38" s="4">
        <f t="shared" si="6"/>
        <v>29</v>
      </c>
      <c r="J38" s="4">
        <v>0</v>
      </c>
      <c r="K38" s="4">
        <f t="shared" si="5"/>
        <v>0</v>
      </c>
      <c r="L38" s="4">
        <v>0</v>
      </c>
      <c r="M38" s="4">
        <v>0</v>
      </c>
      <c r="N38" s="4">
        <f t="shared" si="1"/>
        <v>2</v>
      </c>
      <c r="O38" s="4"/>
      <c r="P38" s="4"/>
      <c r="Q38" s="4">
        <v>7</v>
      </c>
      <c r="R38" s="4"/>
      <c r="S38" s="4"/>
      <c r="T38" s="4"/>
      <c r="U38" s="4"/>
      <c r="V38" s="4"/>
    </row>
    <row r="39" spans="1:22" x14ac:dyDescent="0.25">
      <c r="A39" s="5">
        <v>43890</v>
      </c>
      <c r="B39" s="4">
        <v>4</v>
      </c>
      <c r="C39" s="4"/>
      <c r="D39" s="4">
        <f t="shared" si="2"/>
        <v>102</v>
      </c>
      <c r="E39" s="4">
        <v>3</v>
      </c>
      <c r="F39" s="4">
        <v>0</v>
      </c>
      <c r="G39" s="4">
        <f t="shared" si="3"/>
        <v>72</v>
      </c>
      <c r="H39" s="4">
        <v>0</v>
      </c>
      <c r="I39" s="4">
        <f t="shared" si="6"/>
        <v>30</v>
      </c>
      <c r="J39" s="4">
        <v>0</v>
      </c>
      <c r="K39" s="4">
        <f t="shared" si="5"/>
        <v>0</v>
      </c>
      <c r="L39" s="4">
        <v>0</v>
      </c>
      <c r="M39" s="4">
        <v>0</v>
      </c>
      <c r="N39" s="4">
        <f t="shared" si="1"/>
        <v>4</v>
      </c>
      <c r="O39" s="4"/>
      <c r="P39" s="4"/>
      <c r="Q39" s="4">
        <v>7</v>
      </c>
      <c r="R39" s="4"/>
      <c r="S39" s="4"/>
      <c r="T39" s="4"/>
      <c r="U39" s="4"/>
      <c r="V39" s="4"/>
    </row>
    <row r="40" spans="1:22" x14ac:dyDescent="0.25">
      <c r="A40" s="5">
        <v>43891</v>
      </c>
      <c r="B40" s="4">
        <v>4</v>
      </c>
      <c r="C40" s="4"/>
      <c r="D40" s="4">
        <f t="shared" si="2"/>
        <v>106</v>
      </c>
      <c r="E40" s="4">
        <v>2</v>
      </c>
      <c r="F40" s="4">
        <v>0</v>
      </c>
      <c r="G40" s="4">
        <f t="shared" si="3"/>
        <v>74</v>
      </c>
      <c r="H40" s="4">
        <v>0</v>
      </c>
      <c r="I40" s="4">
        <f t="shared" si="6"/>
        <v>32</v>
      </c>
      <c r="J40" s="4">
        <v>0</v>
      </c>
      <c r="K40" s="4">
        <f t="shared" si="5"/>
        <v>0</v>
      </c>
      <c r="L40" s="4">
        <v>0</v>
      </c>
      <c r="M40" s="4">
        <v>0</v>
      </c>
      <c r="N40" s="4">
        <f t="shared" si="1"/>
        <v>4</v>
      </c>
      <c r="O40" s="4"/>
      <c r="P40" s="4"/>
      <c r="Q40" s="4">
        <v>7</v>
      </c>
      <c r="R40" s="4"/>
      <c r="S40" s="4"/>
      <c r="T40" s="4"/>
      <c r="U40" s="4"/>
      <c r="V40" s="4"/>
    </row>
    <row r="41" spans="1:22" x14ac:dyDescent="0.25">
      <c r="A41" s="5">
        <v>43892</v>
      </c>
      <c r="B41" s="4">
        <v>2</v>
      </c>
      <c r="C41" s="4"/>
      <c r="D41" s="4">
        <f t="shared" si="2"/>
        <v>108</v>
      </c>
      <c r="E41" s="4">
        <v>4</v>
      </c>
      <c r="F41" s="4">
        <v>0</v>
      </c>
      <c r="G41" s="4">
        <f t="shared" si="3"/>
        <v>78</v>
      </c>
      <c r="H41" s="4">
        <v>0</v>
      </c>
      <c r="I41" s="4">
        <f t="shared" si="6"/>
        <v>30</v>
      </c>
      <c r="J41" s="4">
        <v>0</v>
      </c>
      <c r="K41" s="4">
        <f t="shared" si="5"/>
        <v>0</v>
      </c>
      <c r="L41" s="4">
        <v>0</v>
      </c>
      <c r="M41" s="4">
        <v>0</v>
      </c>
      <c r="N41" s="4">
        <f t="shared" si="1"/>
        <v>2</v>
      </c>
      <c r="O41" s="4"/>
      <c r="P41" s="4"/>
      <c r="Q41" s="4">
        <v>6</v>
      </c>
      <c r="R41" s="4"/>
      <c r="S41" s="4"/>
      <c r="T41" s="4"/>
      <c r="U41" s="4"/>
      <c r="V41" s="4"/>
    </row>
    <row r="42" spans="1:22" x14ac:dyDescent="0.25">
      <c r="A42" s="5">
        <v>43893</v>
      </c>
      <c r="B42" s="4">
        <v>2</v>
      </c>
      <c r="C42" s="4"/>
      <c r="D42" s="4">
        <f t="shared" si="2"/>
        <v>110</v>
      </c>
      <c r="E42" s="4">
        <v>0</v>
      </c>
      <c r="F42" s="4">
        <v>0</v>
      </c>
      <c r="G42" s="4">
        <f t="shared" si="3"/>
        <v>78</v>
      </c>
      <c r="H42" s="4">
        <v>0</v>
      </c>
      <c r="I42" s="4">
        <f t="shared" si="6"/>
        <v>32</v>
      </c>
      <c r="J42" s="4">
        <v>0</v>
      </c>
      <c r="K42" s="4">
        <f t="shared" si="5"/>
        <v>0</v>
      </c>
      <c r="L42" s="4">
        <v>0</v>
      </c>
      <c r="M42" s="4">
        <v>0</v>
      </c>
      <c r="N42" s="4">
        <f t="shared" si="1"/>
        <v>2</v>
      </c>
      <c r="O42" s="4"/>
      <c r="P42" s="4"/>
      <c r="Q42" s="4">
        <v>7</v>
      </c>
      <c r="R42" s="4"/>
      <c r="S42" s="4"/>
      <c r="T42" s="4"/>
      <c r="U42" s="4"/>
      <c r="V42" s="4"/>
    </row>
    <row r="43" spans="1:22" x14ac:dyDescent="0.25">
      <c r="A43" s="5">
        <v>43894</v>
      </c>
      <c r="B43" s="4">
        <v>2</v>
      </c>
      <c r="C43" s="4"/>
      <c r="D43" s="4">
        <f t="shared" si="2"/>
        <v>112</v>
      </c>
      <c r="E43" s="4">
        <v>1</v>
      </c>
      <c r="F43" s="4">
        <v>0</v>
      </c>
      <c r="G43" s="4">
        <f t="shared" si="3"/>
        <v>79</v>
      </c>
      <c r="H43" s="4">
        <v>0</v>
      </c>
      <c r="I43" s="4">
        <f t="shared" si="6"/>
        <v>33</v>
      </c>
      <c r="J43" s="4">
        <v>0</v>
      </c>
      <c r="K43" s="4">
        <f t="shared" si="5"/>
        <v>0</v>
      </c>
      <c r="L43" s="4">
        <v>0</v>
      </c>
      <c r="M43" s="4">
        <v>0</v>
      </c>
      <c r="N43" s="4">
        <f t="shared" si="1"/>
        <v>2</v>
      </c>
      <c r="O43" s="4"/>
      <c r="P43" s="4"/>
      <c r="Q43" s="4">
        <v>7</v>
      </c>
      <c r="R43" s="4"/>
      <c r="S43" s="4"/>
      <c r="T43" s="4"/>
      <c r="U43" s="4"/>
      <c r="V43" s="4"/>
    </row>
    <row r="44" spans="1:22" x14ac:dyDescent="0.25">
      <c r="A44" s="5">
        <v>43895</v>
      </c>
      <c r="B44" s="4">
        <v>5</v>
      </c>
      <c r="C44" s="4"/>
      <c r="D44" s="4">
        <f t="shared" si="2"/>
        <v>117</v>
      </c>
      <c r="E44" s="4">
        <v>2</v>
      </c>
      <c r="F44" s="4">
        <v>0</v>
      </c>
      <c r="G44" s="4">
        <f t="shared" si="3"/>
        <v>81</v>
      </c>
      <c r="H44" s="4">
        <v>0</v>
      </c>
      <c r="I44" s="4">
        <f t="shared" si="6"/>
        <v>36</v>
      </c>
      <c r="J44" s="4">
        <v>0</v>
      </c>
      <c r="K44" s="4">
        <f t="shared" si="5"/>
        <v>0</v>
      </c>
      <c r="L44" s="4">
        <v>0</v>
      </c>
      <c r="M44" s="4">
        <v>1</v>
      </c>
      <c r="N44" s="4">
        <f t="shared" si="1"/>
        <v>4</v>
      </c>
      <c r="O44" s="4"/>
      <c r="P44" s="4"/>
      <c r="Q44" s="4">
        <v>7</v>
      </c>
      <c r="R44" s="4"/>
      <c r="S44" s="4"/>
      <c r="T44" s="4"/>
      <c r="U44" s="4"/>
      <c r="V44" s="4"/>
    </row>
    <row r="45" spans="1:22" x14ac:dyDescent="0.25">
      <c r="A45" s="5">
        <v>43896</v>
      </c>
      <c r="B45" s="4">
        <v>13</v>
      </c>
      <c r="C45" s="4"/>
      <c r="D45" s="4">
        <f t="shared" si="2"/>
        <v>130</v>
      </c>
      <c r="E45" s="4">
        <v>1</v>
      </c>
      <c r="F45" s="4">
        <v>0</v>
      </c>
      <c r="G45" s="4">
        <f t="shared" si="3"/>
        <v>82</v>
      </c>
      <c r="H45" s="4">
        <v>0</v>
      </c>
      <c r="I45" s="4">
        <f t="shared" si="6"/>
        <v>48</v>
      </c>
      <c r="J45" s="4">
        <v>0</v>
      </c>
      <c r="K45" s="4">
        <f t="shared" si="5"/>
        <v>0</v>
      </c>
      <c r="L45" s="4">
        <v>0</v>
      </c>
      <c r="M45" s="4">
        <v>2</v>
      </c>
      <c r="N45" s="4">
        <f t="shared" si="1"/>
        <v>11</v>
      </c>
      <c r="O45" s="4"/>
      <c r="P45" s="4"/>
      <c r="Q45" s="4">
        <v>9</v>
      </c>
      <c r="R45" s="4"/>
      <c r="S45" s="4"/>
      <c r="T45" s="4"/>
      <c r="U45" s="4"/>
      <c r="V45" s="4"/>
    </row>
    <row r="46" spans="1:22" x14ac:dyDescent="0.25">
      <c r="A46" s="5">
        <v>43897</v>
      </c>
      <c r="B46" s="4">
        <v>8</v>
      </c>
      <c r="C46" s="4"/>
      <c r="D46" s="4">
        <f t="shared" si="2"/>
        <v>138</v>
      </c>
      <c r="E46" s="4">
        <v>8</v>
      </c>
      <c r="F46" s="4">
        <v>0</v>
      </c>
      <c r="G46" s="4">
        <f t="shared" si="3"/>
        <v>90</v>
      </c>
      <c r="H46" s="4">
        <v>0</v>
      </c>
      <c r="I46" s="4">
        <f t="shared" si="6"/>
        <v>48</v>
      </c>
      <c r="J46" s="4">
        <v>0</v>
      </c>
      <c r="K46" s="4">
        <f t="shared" si="5"/>
        <v>0</v>
      </c>
      <c r="L46" s="4">
        <v>0</v>
      </c>
      <c r="M46" s="4">
        <v>2</v>
      </c>
      <c r="N46" s="4">
        <f t="shared" si="1"/>
        <v>6</v>
      </c>
      <c r="O46" s="4"/>
      <c r="P46" s="4"/>
      <c r="Q46" s="4">
        <v>8</v>
      </c>
      <c r="R46" s="4"/>
      <c r="S46" s="4"/>
      <c r="T46" s="4"/>
      <c r="U46" s="4"/>
      <c r="V46" s="4"/>
    </row>
    <row r="47" spans="1:22" x14ac:dyDescent="0.25">
      <c r="A47" s="5">
        <v>43898</v>
      </c>
      <c r="B47" s="4">
        <v>12</v>
      </c>
      <c r="C47" s="4"/>
      <c r="D47" s="4">
        <f t="shared" si="2"/>
        <v>150</v>
      </c>
      <c r="E47" s="4">
        <v>0</v>
      </c>
      <c r="F47" s="4">
        <v>0</v>
      </c>
      <c r="G47" s="4">
        <f t="shared" si="3"/>
        <v>90</v>
      </c>
      <c r="H47" s="4">
        <v>0</v>
      </c>
      <c r="I47" s="4">
        <f t="shared" si="6"/>
        <v>60</v>
      </c>
      <c r="J47" s="4">
        <v>0</v>
      </c>
      <c r="K47" s="4">
        <f t="shared" si="5"/>
        <v>0</v>
      </c>
      <c r="L47" s="4">
        <v>0</v>
      </c>
      <c r="M47" s="4">
        <v>1</v>
      </c>
      <c r="N47" s="4">
        <f t="shared" si="1"/>
        <v>11</v>
      </c>
      <c r="O47" s="4"/>
      <c r="P47" s="4"/>
      <c r="Q47" s="4">
        <v>9</v>
      </c>
      <c r="R47" s="4"/>
      <c r="S47" s="4"/>
      <c r="T47" s="4"/>
      <c r="U47" s="4"/>
      <c r="V47" s="4"/>
    </row>
    <row r="48" spans="1:22" x14ac:dyDescent="0.25">
      <c r="A48" s="5">
        <v>43899</v>
      </c>
      <c r="B48" s="4">
        <v>10</v>
      </c>
      <c r="C48" s="4"/>
      <c r="D48" s="4">
        <f t="shared" si="2"/>
        <v>160</v>
      </c>
      <c r="E48" s="4">
        <v>3</v>
      </c>
      <c r="F48" s="4">
        <v>0</v>
      </c>
      <c r="G48" s="4">
        <f t="shared" si="3"/>
        <v>93</v>
      </c>
      <c r="H48" s="4">
        <v>0</v>
      </c>
      <c r="I48" s="4">
        <f t="shared" si="6"/>
        <v>67</v>
      </c>
      <c r="J48" s="4">
        <v>0</v>
      </c>
      <c r="K48" s="4">
        <f t="shared" si="5"/>
        <v>0</v>
      </c>
      <c r="L48" s="4">
        <v>0</v>
      </c>
      <c r="M48" s="4">
        <v>3</v>
      </c>
      <c r="N48" s="4">
        <f t="shared" si="1"/>
        <v>7</v>
      </c>
      <c r="O48" s="4"/>
      <c r="P48" s="4"/>
      <c r="Q48" s="4">
        <v>10</v>
      </c>
      <c r="R48" s="4"/>
      <c r="S48" s="4"/>
      <c r="T48" s="4"/>
      <c r="U48" s="4"/>
      <c r="V48" s="4"/>
    </row>
    <row r="49" spans="1:22" x14ac:dyDescent="0.25">
      <c r="A49" s="5">
        <v>43900</v>
      </c>
      <c r="B49" s="4">
        <v>6</v>
      </c>
      <c r="C49" s="4"/>
      <c r="D49" s="4">
        <f t="shared" si="2"/>
        <v>166</v>
      </c>
      <c r="E49" s="4">
        <v>0</v>
      </c>
      <c r="F49" s="4">
        <v>0</v>
      </c>
      <c r="G49" s="4">
        <f t="shared" si="3"/>
        <v>93</v>
      </c>
      <c r="H49" s="4">
        <v>0</v>
      </c>
      <c r="I49" s="4">
        <f t="shared" si="6"/>
        <v>73</v>
      </c>
      <c r="J49" s="4">
        <v>0</v>
      </c>
      <c r="K49" s="4">
        <f t="shared" si="5"/>
        <v>0</v>
      </c>
      <c r="L49" s="4">
        <v>0</v>
      </c>
      <c r="M49" s="4">
        <v>0</v>
      </c>
      <c r="N49" s="4">
        <f t="shared" si="1"/>
        <v>6</v>
      </c>
      <c r="O49" s="4"/>
      <c r="P49" s="4"/>
      <c r="Q49" s="4">
        <v>12</v>
      </c>
      <c r="R49" s="4"/>
      <c r="S49" s="4"/>
      <c r="T49" s="4"/>
      <c r="U49" s="4"/>
      <c r="V49" s="4"/>
    </row>
    <row r="50" spans="1:22" x14ac:dyDescent="0.25">
      <c r="A50" s="5">
        <v>43901</v>
      </c>
      <c r="B50" s="4">
        <v>12</v>
      </c>
      <c r="C50" s="4"/>
      <c r="D50" s="4">
        <f t="shared" si="2"/>
        <v>178</v>
      </c>
      <c r="E50" s="4">
        <v>3</v>
      </c>
      <c r="F50" s="4">
        <v>0</v>
      </c>
      <c r="G50" s="4">
        <f t="shared" si="3"/>
        <v>96</v>
      </c>
      <c r="H50" s="4">
        <v>0</v>
      </c>
      <c r="I50" s="4">
        <f t="shared" si="6"/>
        <v>82</v>
      </c>
      <c r="J50" s="4">
        <v>0</v>
      </c>
      <c r="K50" s="4">
        <f t="shared" si="5"/>
        <v>0</v>
      </c>
      <c r="L50" s="4">
        <v>0</v>
      </c>
      <c r="M50" s="4">
        <v>8</v>
      </c>
      <c r="N50" s="4">
        <f t="shared" si="1"/>
        <v>4</v>
      </c>
      <c r="O50" s="4"/>
      <c r="P50" s="4"/>
      <c r="Q50" s="4">
        <v>9</v>
      </c>
      <c r="R50" s="4"/>
      <c r="S50" s="4"/>
      <c r="T50" s="4"/>
      <c r="U50" s="4"/>
      <c r="V50" s="4"/>
    </row>
    <row r="51" spans="1:22" x14ac:dyDescent="0.25">
      <c r="A51" s="5">
        <v>43902</v>
      </c>
      <c r="B51" s="4">
        <v>9</v>
      </c>
      <c r="C51" s="4"/>
      <c r="D51" s="4">
        <f t="shared" si="2"/>
        <v>187</v>
      </c>
      <c r="E51" s="4">
        <v>0</v>
      </c>
      <c r="F51" s="4">
        <v>0</v>
      </c>
      <c r="G51" s="4">
        <f t="shared" si="3"/>
        <v>96</v>
      </c>
      <c r="H51" s="4">
        <v>0</v>
      </c>
      <c r="I51" s="4">
        <f t="shared" si="6"/>
        <v>91</v>
      </c>
      <c r="J51" s="4">
        <v>0</v>
      </c>
      <c r="K51" s="4">
        <f t="shared" si="5"/>
        <v>0</v>
      </c>
      <c r="L51" s="4">
        <v>0</v>
      </c>
      <c r="M51" s="4">
        <v>5</v>
      </c>
      <c r="N51" s="4">
        <f t="shared" si="1"/>
        <v>4</v>
      </c>
      <c r="O51" s="4"/>
      <c r="P51" s="4"/>
      <c r="Q51" s="4">
        <v>9</v>
      </c>
      <c r="R51" s="4"/>
      <c r="S51" s="4"/>
      <c r="T51" s="4"/>
      <c r="U51" s="4"/>
      <c r="V51" s="4"/>
    </row>
    <row r="52" spans="1:22" x14ac:dyDescent="0.25">
      <c r="A52" s="5">
        <v>43903</v>
      </c>
      <c r="B52" s="4">
        <v>13</v>
      </c>
      <c r="C52" s="4"/>
      <c r="D52" s="4">
        <f t="shared" si="2"/>
        <v>200</v>
      </c>
      <c r="E52" s="4">
        <v>1</v>
      </c>
      <c r="F52" s="4">
        <v>0</v>
      </c>
      <c r="G52" s="4">
        <f t="shared" si="3"/>
        <v>97</v>
      </c>
      <c r="H52" s="4">
        <v>0</v>
      </c>
      <c r="I52" s="4">
        <f t="shared" si="6"/>
        <v>103</v>
      </c>
      <c r="J52" s="4">
        <v>0</v>
      </c>
      <c r="K52" s="4">
        <f t="shared" si="5"/>
        <v>0</v>
      </c>
      <c r="L52" s="4">
        <v>0</v>
      </c>
      <c r="M52" s="4">
        <v>9</v>
      </c>
      <c r="N52" s="4">
        <f t="shared" si="1"/>
        <v>4</v>
      </c>
      <c r="O52" s="4"/>
      <c r="P52" s="4"/>
      <c r="Q52" s="4">
        <v>11</v>
      </c>
      <c r="R52" s="4"/>
      <c r="S52" s="4"/>
      <c r="T52" s="4"/>
      <c r="U52" s="4"/>
      <c r="V52" s="4"/>
    </row>
    <row r="53" spans="1:22" x14ac:dyDescent="0.25">
      <c r="A53" s="5">
        <v>43904</v>
      </c>
      <c r="B53" s="4">
        <v>12</v>
      </c>
      <c r="C53" s="4"/>
      <c r="D53" s="4">
        <f t="shared" si="2"/>
        <v>212</v>
      </c>
      <c r="E53" s="4">
        <v>8</v>
      </c>
      <c r="F53" s="4">
        <v>0</v>
      </c>
      <c r="G53" s="4">
        <f t="shared" si="3"/>
        <v>105</v>
      </c>
      <c r="H53" s="4">
        <v>0</v>
      </c>
      <c r="I53" s="4">
        <f t="shared" si="6"/>
        <v>107</v>
      </c>
      <c r="J53" s="4">
        <v>0</v>
      </c>
      <c r="K53" s="4">
        <f t="shared" si="5"/>
        <v>0</v>
      </c>
      <c r="L53" s="4">
        <v>0</v>
      </c>
      <c r="M53" s="4">
        <v>9</v>
      </c>
      <c r="N53" s="4">
        <f t="shared" si="1"/>
        <v>3</v>
      </c>
      <c r="O53" s="4"/>
      <c r="P53" s="4"/>
      <c r="Q53" s="4">
        <v>14</v>
      </c>
      <c r="R53" s="4"/>
      <c r="S53" s="4"/>
      <c r="T53" s="4"/>
      <c r="U53" s="4"/>
      <c r="V53" s="4"/>
    </row>
    <row r="54" spans="1:22" x14ac:dyDescent="0.25">
      <c r="A54" s="5">
        <v>43905</v>
      </c>
      <c r="B54" s="4">
        <v>14</v>
      </c>
      <c r="C54" s="4"/>
      <c r="D54" s="4">
        <f t="shared" si="2"/>
        <v>226</v>
      </c>
      <c r="E54" s="4">
        <v>0</v>
      </c>
      <c r="F54" s="4">
        <v>0</v>
      </c>
      <c r="G54" s="4">
        <f t="shared" si="3"/>
        <v>105</v>
      </c>
      <c r="H54" s="4">
        <v>0</v>
      </c>
      <c r="I54" s="4">
        <f t="shared" si="6"/>
        <v>121</v>
      </c>
      <c r="J54" s="4">
        <v>0</v>
      </c>
      <c r="K54" s="4">
        <f t="shared" si="5"/>
        <v>0</v>
      </c>
      <c r="L54" s="4">
        <v>0</v>
      </c>
      <c r="M54" s="4">
        <v>9</v>
      </c>
      <c r="N54" s="4">
        <f t="shared" si="1"/>
        <v>5</v>
      </c>
      <c r="O54" s="4"/>
      <c r="P54" s="4"/>
      <c r="Q54" s="4">
        <v>13</v>
      </c>
      <c r="R54" s="4"/>
      <c r="S54" s="4"/>
      <c r="T54" s="4"/>
      <c r="U54" s="4"/>
      <c r="V54" s="4"/>
    </row>
    <row r="55" spans="1:22" x14ac:dyDescent="0.25">
      <c r="A55" s="5">
        <v>43906</v>
      </c>
      <c r="B55" s="4">
        <v>17</v>
      </c>
      <c r="C55" s="4"/>
      <c r="D55" s="4">
        <f t="shared" si="2"/>
        <v>243</v>
      </c>
      <c r="E55" s="4">
        <v>4</v>
      </c>
      <c r="F55" s="4">
        <v>0</v>
      </c>
      <c r="G55" s="4">
        <f t="shared" si="3"/>
        <v>109</v>
      </c>
      <c r="H55" s="4">
        <v>0</v>
      </c>
      <c r="I55" s="4">
        <f t="shared" si="6"/>
        <v>134</v>
      </c>
      <c r="J55" s="4">
        <v>0</v>
      </c>
      <c r="K55" s="4">
        <f t="shared" si="5"/>
        <v>0</v>
      </c>
      <c r="L55" s="4">
        <v>0</v>
      </c>
      <c r="M55" s="4">
        <v>11</v>
      </c>
      <c r="N55" s="4">
        <f t="shared" si="1"/>
        <v>6</v>
      </c>
      <c r="O55" s="4"/>
      <c r="P55" s="4"/>
      <c r="Q55" s="4">
        <v>13</v>
      </c>
      <c r="R55" s="4"/>
      <c r="S55" s="4"/>
      <c r="T55" s="4"/>
      <c r="U55" s="4"/>
      <c r="V55" s="4"/>
    </row>
    <row r="56" spans="1:22" x14ac:dyDescent="0.25">
      <c r="A56" s="5">
        <v>43907</v>
      </c>
      <c r="B56" s="4">
        <v>23</v>
      </c>
      <c r="C56" s="4"/>
      <c r="D56" s="4">
        <f t="shared" si="2"/>
        <v>266</v>
      </c>
      <c r="E56" s="4">
        <v>5</v>
      </c>
      <c r="F56" s="4">
        <v>0</v>
      </c>
      <c r="G56" s="4">
        <f t="shared" si="3"/>
        <v>114</v>
      </c>
      <c r="H56" s="4">
        <v>0</v>
      </c>
      <c r="I56" s="4">
        <f t="shared" si="6"/>
        <v>152</v>
      </c>
      <c r="J56" s="4">
        <v>0</v>
      </c>
      <c r="K56" s="4">
        <f t="shared" si="5"/>
        <v>0</v>
      </c>
      <c r="L56" s="4">
        <v>0</v>
      </c>
      <c r="M56" s="4">
        <v>17</v>
      </c>
      <c r="N56" s="4">
        <f t="shared" si="1"/>
        <v>6</v>
      </c>
      <c r="O56" s="4"/>
      <c r="P56" s="4"/>
      <c r="Q56" s="4">
        <v>14</v>
      </c>
      <c r="R56" s="4"/>
      <c r="S56" s="4"/>
      <c r="T56" s="4"/>
      <c r="U56" s="4"/>
      <c r="V56" s="4"/>
    </row>
    <row r="57" spans="1:22" x14ac:dyDescent="0.25">
      <c r="A57" s="5">
        <v>43908</v>
      </c>
      <c r="B57" s="4">
        <v>47</v>
      </c>
      <c r="C57" s="4"/>
      <c r="D57" s="4">
        <f t="shared" si="2"/>
        <v>313</v>
      </c>
      <c r="E57" s="4">
        <v>3</v>
      </c>
      <c r="F57" s="4">
        <v>0</v>
      </c>
      <c r="G57" s="4">
        <f t="shared" si="3"/>
        <v>117</v>
      </c>
      <c r="H57" s="4">
        <v>0</v>
      </c>
      <c r="I57" s="4">
        <f t="shared" si="6"/>
        <v>196</v>
      </c>
      <c r="J57" s="4">
        <v>0</v>
      </c>
      <c r="K57" s="4">
        <f t="shared" si="5"/>
        <v>0</v>
      </c>
      <c r="L57" s="4">
        <v>0</v>
      </c>
      <c r="M57" s="4">
        <v>33</v>
      </c>
      <c r="N57" s="4">
        <f t="shared" si="1"/>
        <v>14</v>
      </c>
      <c r="O57" s="4"/>
      <c r="P57" s="4"/>
      <c r="Q57" s="4">
        <v>15</v>
      </c>
      <c r="R57" s="4"/>
      <c r="S57" s="4"/>
      <c r="T57" s="4"/>
      <c r="U57" s="4"/>
      <c r="V57" s="4"/>
    </row>
    <row r="58" spans="1:22" x14ac:dyDescent="0.25">
      <c r="A58" s="5">
        <v>43909</v>
      </c>
      <c r="B58" s="4">
        <v>32</v>
      </c>
      <c r="C58" s="4"/>
      <c r="D58" s="4">
        <f t="shared" si="2"/>
        <v>345</v>
      </c>
      <c r="E58" s="4">
        <v>7</v>
      </c>
      <c r="F58" s="4">
        <v>0</v>
      </c>
      <c r="G58" s="4">
        <f t="shared" si="3"/>
        <v>124</v>
      </c>
      <c r="H58" s="4">
        <v>0</v>
      </c>
      <c r="I58" s="4">
        <f t="shared" si="6"/>
        <v>221</v>
      </c>
      <c r="J58" s="4">
        <v>0</v>
      </c>
      <c r="K58" s="4">
        <f t="shared" si="5"/>
        <v>0</v>
      </c>
      <c r="L58" s="4">
        <v>0</v>
      </c>
      <c r="M58" s="4">
        <v>24</v>
      </c>
      <c r="N58" s="4">
        <f t="shared" si="1"/>
        <v>8</v>
      </c>
      <c r="O58" s="4"/>
      <c r="P58" s="4"/>
      <c r="Q58" s="4">
        <v>15</v>
      </c>
      <c r="R58" s="4"/>
      <c r="S58" s="4"/>
      <c r="T58" s="4"/>
      <c r="U58" s="4"/>
      <c r="V58" s="4"/>
    </row>
    <row r="59" spans="1:22" x14ac:dyDescent="0.25">
      <c r="A59" s="5">
        <v>43910</v>
      </c>
      <c r="B59" s="4">
        <v>40</v>
      </c>
      <c r="C59" s="4"/>
      <c r="D59" s="4">
        <f t="shared" si="2"/>
        <v>385</v>
      </c>
      <c r="E59" s="4">
        <v>7</v>
      </c>
      <c r="F59" s="4">
        <v>0</v>
      </c>
      <c r="G59" s="4">
        <f t="shared" si="3"/>
        <v>131</v>
      </c>
      <c r="H59" s="4">
        <v>0</v>
      </c>
      <c r="I59" s="4">
        <f t="shared" si="6"/>
        <v>254</v>
      </c>
      <c r="J59" s="4">
        <v>0</v>
      </c>
      <c r="K59" s="4">
        <f t="shared" si="5"/>
        <v>0</v>
      </c>
      <c r="L59" s="4">
        <v>0</v>
      </c>
      <c r="M59" s="4">
        <v>30</v>
      </c>
      <c r="N59" s="4">
        <f t="shared" si="1"/>
        <v>10</v>
      </c>
      <c r="O59" s="4"/>
      <c r="P59" s="4"/>
      <c r="Q59" s="4">
        <v>16</v>
      </c>
      <c r="R59" s="4">
        <v>238</v>
      </c>
      <c r="S59" s="4">
        <v>0</v>
      </c>
      <c r="T59" s="4">
        <v>0</v>
      </c>
      <c r="U59" s="4">
        <v>131</v>
      </c>
      <c r="V59" s="4"/>
    </row>
    <row r="60" spans="1:22" x14ac:dyDescent="0.25">
      <c r="A60" s="5">
        <v>43911</v>
      </c>
      <c r="B60" s="4">
        <v>47</v>
      </c>
      <c r="C60" s="4"/>
      <c r="D60" s="4">
        <f t="shared" si="2"/>
        <v>432</v>
      </c>
      <c r="E60" s="4">
        <v>9</v>
      </c>
      <c r="F60" s="4">
        <v>0</v>
      </c>
      <c r="G60" s="4">
        <f t="shared" si="3"/>
        <v>140</v>
      </c>
      <c r="H60" s="4">
        <v>0</v>
      </c>
      <c r="I60" s="4">
        <f>D60-SUM($E$2:E60)-J60</f>
        <v>290</v>
      </c>
      <c r="J60" s="4">
        <v>2</v>
      </c>
      <c r="K60" s="4">
        <f t="shared" si="5"/>
        <v>2</v>
      </c>
      <c r="L60" s="4">
        <v>0</v>
      </c>
      <c r="M60" s="4">
        <v>39</v>
      </c>
      <c r="N60" s="4">
        <f t="shared" si="1"/>
        <v>8</v>
      </c>
      <c r="O60" s="4"/>
      <c r="P60" s="4"/>
      <c r="Q60" s="4">
        <v>14</v>
      </c>
      <c r="R60" s="4">
        <v>276</v>
      </c>
      <c r="S60" s="4">
        <v>0</v>
      </c>
      <c r="T60" s="4">
        <v>0</v>
      </c>
      <c r="U60" s="4">
        <v>140</v>
      </c>
      <c r="V60" s="4"/>
    </row>
    <row r="61" spans="1:22" x14ac:dyDescent="0.25">
      <c r="A61" s="5">
        <v>43912</v>
      </c>
      <c r="B61" s="4">
        <v>23</v>
      </c>
      <c r="C61" s="4"/>
      <c r="D61" s="4">
        <f t="shared" si="2"/>
        <v>455</v>
      </c>
      <c r="E61" s="4">
        <v>4</v>
      </c>
      <c r="F61" s="4">
        <v>0</v>
      </c>
      <c r="G61" s="4">
        <f t="shared" si="3"/>
        <v>144</v>
      </c>
      <c r="H61" s="4">
        <v>0</v>
      </c>
      <c r="I61" s="4">
        <f t="shared" ref="I61:I63" si="7">D61-SUM($E$2:E61)-SUM($J$2:J61)</f>
        <v>309</v>
      </c>
      <c r="J61" s="4">
        <v>0</v>
      </c>
      <c r="K61" s="4">
        <f t="shared" si="5"/>
        <v>2</v>
      </c>
      <c r="L61" s="4">
        <v>0</v>
      </c>
      <c r="M61" s="4">
        <v>18</v>
      </c>
      <c r="N61" s="4">
        <f t="shared" si="1"/>
        <v>5</v>
      </c>
      <c r="O61" s="4"/>
      <c r="P61" s="4"/>
      <c r="Q61" s="4">
        <v>14</v>
      </c>
      <c r="R61" s="4">
        <v>295</v>
      </c>
      <c r="S61" s="4">
        <v>0</v>
      </c>
      <c r="T61" s="4">
        <v>0</v>
      </c>
      <c r="U61" s="4">
        <v>144</v>
      </c>
      <c r="V61" s="4"/>
    </row>
    <row r="62" spans="1:22" x14ac:dyDescent="0.25">
      <c r="A62" s="5">
        <v>43913</v>
      </c>
      <c r="B62" s="4">
        <v>54</v>
      </c>
      <c r="C62" s="4"/>
      <c r="D62" s="4">
        <f t="shared" si="2"/>
        <v>509</v>
      </c>
      <c r="E62" s="4">
        <v>8</v>
      </c>
      <c r="F62" s="4">
        <v>0</v>
      </c>
      <c r="G62" s="4">
        <f t="shared" si="3"/>
        <v>152</v>
      </c>
      <c r="H62" s="4">
        <v>0</v>
      </c>
      <c r="I62" s="4">
        <f t="shared" si="7"/>
        <v>355</v>
      </c>
      <c r="J62" s="4">
        <v>0</v>
      </c>
      <c r="K62" s="4">
        <f t="shared" si="5"/>
        <v>2</v>
      </c>
      <c r="L62" s="4">
        <v>0</v>
      </c>
      <c r="M62" s="4">
        <v>48</v>
      </c>
      <c r="N62" s="4">
        <f t="shared" si="1"/>
        <v>6</v>
      </c>
      <c r="O62" s="4"/>
      <c r="P62" s="4"/>
      <c r="Q62" s="4">
        <v>15</v>
      </c>
      <c r="R62" s="4">
        <v>340</v>
      </c>
      <c r="S62" s="4">
        <v>0</v>
      </c>
      <c r="T62" s="4">
        <v>0</v>
      </c>
      <c r="U62" s="4">
        <v>152</v>
      </c>
      <c r="V62" s="4"/>
    </row>
    <row r="63" spans="1:22" x14ac:dyDescent="0.25">
      <c r="A63" s="5">
        <v>43914</v>
      </c>
      <c r="B63" s="4">
        <v>49</v>
      </c>
      <c r="C63" s="4"/>
      <c r="D63" s="4">
        <f t="shared" si="2"/>
        <v>558</v>
      </c>
      <c r="E63" s="4">
        <v>3</v>
      </c>
      <c r="F63" s="4">
        <v>0</v>
      </c>
      <c r="G63" s="4">
        <f t="shared" si="3"/>
        <v>155</v>
      </c>
      <c r="H63" s="4">
        <v>0</v>
      </c>
      <c r="I63" s="4">
        <f t="shared" si="7"/>
        <v>401</v>
      </c>
      <c r="J63" s="4">
        <v>0</v>
      </c>
      <c r="K63" s="4">
        <f t="shared" si="5"/>
        <v>2</v>
      </c>
      <c r="L63" s="4">
        <v>0</v>
      </c>
      <c r="M63" s="4">
        <v>32</v>
      </c>
      <c r="N63" s="4">
        <f t="shared" si="1"/>
        <v>17</v>
      </c>
      <c r="O63" s="4"/>
      <c r="P63" s="4"/>
      <c r="Q63" s="4">
        <v>17</v>
      </c>
      <c r="R63" s="4">
        <v>384</v>
      </c>
      <c r="S63" s="4">
        <v>0</v>
      </c>
      <c r="T63" s="4">
        <v>0</v>
      </c>
      <c r="U63" s="4">
        <v>155</v>
      </c>
      <c r="V63" s="4"/>
    </row>
    <row r="64" spans="1:22" x14ac:dyDescent="0.25">
      <c r="A64" s="5">
        <v>43915</v>
      </c>
      <c r="B64" s="4">
        <v>73</v>
      </c>
      <c r="C64" s="4"/>
      <c r="D64" s="4">
        <f t="shared" si="2"/>
        <v>631</v>
      </c>
      <c r="E64" s="4">
        <v>5</v>
      </c>
      <c r="F64" s="4">
        <v>0</v>
      </c>
      <c r="G64" s="4">
        <f t="shared" si="3"/>
        <v>160</v>
      </c>
      <c r="H64" s="4">
        <v>65</v>
      </c>
      <c r="I64" s="4">
        <f t="shared" ref="I64:I78" si="8">D64-SUM($E$2:E64)-K64-H64</f>
        <v>404</v>
      </c>
      <c r="J64" s="4">
        <v>0</v>
      </c>
      <c r="K64" s="4">
        <f t="shared" si="5"/>
        <v>2</v>
      </c>
      <c r="L64" s="4">
        <v>0</v>
      </c>
      <c r="M64" s="4">
        <v>38</v>
      </c>
      <c r="N64" s="4">
        <f t="shared" si="1"/>
        <v>35</v>
      </c>
      <c r="O64" s="4"/>
      <c r="P64" s="4"/>
      <c r="Q64" s="4">
        <v>17</v>
      </c>
      <c r="R64" s="4">
        <v>388</v>
      </c>
      <c r="S64" s="4">
        <v>64</v>
      </c>
      <c r="T64" s="4">
        <v>0</v>
      </c>
      <c r="U64" s="4">
        <v>160</v>
      </c>
      <c r="V64" s="4"/>
    </row>
    <row r="65" spans="1:24" x14ac:dyDescent="0.25">
      <c r="A65" s="5">
        <v>43916</v>
      </c>
      <c r="B65" s="4">
        <v>52</v>
      </c>
      <c r="C65" s="4"/>
      <c r="D65" s="4">
        <f t="shared" si="2"/>
        <v>683</v>
      </c>
      <c r="E65" s="4">
        <v>12</v>
      </c>
      <c r="F65" s="4">
        <v>0</v>
      </c>
      <c r="G65" s="4">
        <f t="shared" si="3"/>
        <v>172</v>
      </c>
      <c r="H65" s="4">
        <f>87</f>
        <v>87</v>
      </c>
      <c r="I65" s="4">
        <f t="shared" si="8"/>
        <v>422</v>
      </c>
      <c r="J65" s="4">
        <v>0</v>
      </c>
      <c r="K65" s="4">
        <f t="shared" si="5"/>
        <v>2</v>
      </c>
      <c r="L65" s="4">
        <v>0</v>
      </c>
      <c r="M65" s="4">
        <v>28</v>
      </c>
      <c r="N65" s="4">
        <f t="shared" si="1"/>
        <v>24</v>
      </c>
      <c r="O65" s="4"/>
      <c r="P65" s="4"/>
      <c r="Q65" s="4">
        <v>18</v>
      </c>
      <c r="R65" s="4">
        <v>404</v>
      </c>
      <c r="S65" s="4">
        <v>87</v>
      </c>
      <c r="T65" s="4">
        <v>0</v>
      </c>
      <c r="U65" s="4">
        <v>172</v>
      </c>
      <c r="V65" s="4"/>
    </row>
    <row r="66" spans="1:24" x14ac:dyDescent="0.25">
      <c r="A66" s="5">
        <v>43917</v>
      </c>
      <c r="B66" s="4">
        <v>49</v>
      </c>
      <c r="C66" s="4"/>
      <c r="D66" s="4">
        <f t="shared" si="2"/>
        <v>732</v>
      </c>
      <c r="E66" s="4">
        <v>11</v>
      </c>
      <c r="F66" s="4">
        <v>0</v>
      </c>
      <c r="G66" s="4">
        <f t="shared" si="3"/>
        <v>183</v>
      </c>
      <c r="H66" s="4">
        <v>115</v>
      </c>
      <c r="I66" s="4">
        <f t="shared" si="8"/>
        <v>432</v>
      </c>
      <c r="J66" s="4">
        <v>0</v>
      </c>
      <c r="K66" s="4">
        <f t="shared" si="5"/>
        <v>2</v>
      </c>
      <c r="L66" s="4">
        <v>0</v>
      </c>
      <c r="M66" s="4">
        <v>22</v>
      </c>
      <c r="N66" s="4">
        <f t="shared" si="1"/>
        <v>27</v>
      </c>
      <c r="O66" s="4"/>
      <c r="P66" s="4"/>
      <c r="Q66" s="4">
        <v>17</v>
      </c>
      <c r="R66" s="4">
        <v>415</v>
      </c>
      <c r="S66" s="4">
        <v>115</v>
      </c>
      <c r="T66" s="4">
        <v>4</v>
      </c>
      <c r="U66" s="4">
        <v>179</v>
      </c>
      <c r="V66" s="4"/>
    </row>
    <row r="67" spans="1:24" x14ac:dyDescent="0.25">
      <c r="A67" s="5">
        <v>43918</v>
      </c>
      <c r="B67" s="4">
        <v>70</v>
      </c>
      <c r="C67" s="4"/>
      <c r="D67" s="4">
        <f t="shared" si="2"/>
        <v>802</v>
      </c>
      <c r="E67" s="4">
        <v>15</v>
      </c>
      <c r="F67" s="4">
        <v>0</v>
      </c>
      <c r="G67" s="4">
        <f t="shared" si="3"/>
        <v>198</v>
      </c>
      <c r="H67" s="4">
        <v>182</v>
      </c>
      <c r="I67" s="4">
        <f t="shared" si="8"/>
        <v>420</v>
      </c>
      <c r="J67" s="4">
        <v>0</v>
      </c>
      <c r="K67" s="4">
        <f t="shared" si="5"/>
        <v>2</v>
      </c>
      <c r="L67" s="4">
        <v>0</v>
      </c>
      <c r="M67" s="4">
        <v>41</v>
      </c>
      <c r="N67" s="4">
        <f t="shared" si="1"/>
        <v>29</v>
      </c>
      <c r="O67" s="4"/>
      <c r="P67" s="4"/>
      <c r="Q67" s="4">
        <v>19</v>
      </c>
      <c r="R67" s="4">
        <v>401</v>
      </c>
      <c r="S67" s="4">
        <v>182</v>
      </c>
      <c r="T67" s="4">
        <v>14</v>
      </c>
      <c r="U67" s="4">
        <v>184</v>
      </c>
      <c r="V67" s="4"/>
    </row>
    <row r="68" spans="1:24" x14ac:dyDescent="0.25">
      <c r="A68" s="5">
        <v>43919</v>
      </c>
      <c r="B68" s="4">
        <v>42</v>
      </c>
      <c r="C68" s="4"/>
      <c r="D68" s="4">
        <f t="shared" si="2"/>
        <v>844</v>
      </c>
      <c r="E68" s="4">
        <v>14</v>
      </c>
      <c r="F68" s="4">
        <v>0</v>
      </c>
      <c r="G68" s="4">
        <f t="shared" si="3"/>
        <v>212</v>
      </c>
      <c r="H68" s="4">
        <v>206</v>
      </c>
      <c r="I68" s="4">
        <f t="shared" si="8"/>
        <v>423</v>
      </c>
      <c r="J68" s="4">
        <v>1</v>
      </c>
      <c r="K68" s="4">
        <f t="shared" si="5"/>
        <v>3</v>
      </c>
      <c r="L68" s="4">
        <v>0</v>
      </c>
      <c r="M68" s="4">
        <v>24</v>
      </c>
      <c r="N68" s="4">
        <f t="shared" si="1"/>
        <v>18</v>
      </c>
      <c r="O68" s="4">
        <v>2</v>
      </c>
      <c r="P68" s="4">
        <v>17</v>
      </c>
      <c r="Q68" s="4">
        <v>19</v>
      </c>
      <c r="R68" s="4">
        <v>404</v>
      </c>
      <c r="S68" s="4">
        <v>206</v>
      </c>
      <c r="T68" s="4">
        <v>18</v>
      </c>
      <c r="U68" s="4">
        <v>194</v>
      </c>
      <c r="V68" s="4"/>
    </row>
    <row r="69" spans="1:24" x14ac:dyDescent="0.25">
      <c r="A69" s="5">
        <v>43920</v>
      </c>
      <c r="B69" s="4">
        <v>35</v>
      </c>
      <c r="C69" s="4"/>
      <c r="D69" s="4">
        <f t="shared" si="2"/>
        <v>879</v>
      </c>
      <c r="E69" s="4">
        <v>16</v>
      </c>
      <c r="F69" s="4">
        <v>0</v>
      </c>
      <c r="G69" s="4">
        <f t="shared" si="3"/>
        <v>228</v>
      </c>
      <c r="H69" s="4">
        <v>228</v>
      </c>
      <c r="I69" s="4">
        <f t="shared" si="8"/>
        <v>420</v>
      </c>
      <c r="J69" s="4">
        <v>0</v>
      </c>
      <c r="K69" s="4">
        <f t="shared" si="5"/>
        <v>3</v>
      </c>
      <c r="L69" s="4">
        <v>0</v>
      </c>
      <c r="M69" s="4">
        <v>9</v>
      </c>
      <c r="N69" s="4">
        <f t="shared" si="1"/>
        <v>26</v>
      </c>
      <c r="O69" s="4">
        <v>3</v>
      </c>
      <c r="P69" s="4">
        <v>22</v>
      </c>
      <c r="Q69" s="4">
        <v>19</v>
      </c>
      <c r="R69" s="4">
        <v>401</v>
      </c>
      <c r="S69" s="4">
        <v>228</v>
      </c>
      <c r="T69" s="4">
        <v>28</v>
      </c>
      <c r="U69" s="4">
        <v>200</v>
      </c>
      <c r="V69" s="4"/>
    </row>
    <row r="70" spans="1:24" x14ac:dyDescent="0.25">
      <c r="A70" s="5">
        <v>43921</v>
      </c>
      <c r="B70" s="4">
        <v>47</v>
      </c>
      <c r="C70" s="4"/>
      <c r="D70" s="4">
        <f t="shared" si="2"/>
        <v>926</v>
      </c>
      <c r="E70" s="4">
        <v>12</v>
      </c>
      <c r="F70" s="4">
        <v>0</v>
      </c>
      <c r="G70" s="4">
        <f t="shared" si="3"/>
        <v>240</v>
      </c>
      <c r="H70" s="4">
        <v>260</v>
      </c>
      <c r="I70" s="4">
        <f t="shared" si="8"/>
        <v>423</v>
      </c>
      <c r="J70" s="4">
        <v>0</v>
      </c>
      <c r="K70" s="4">
        <f t="shared" si="5"/>
        <v>3</v>
      </c>
      <c r="L70" s="4">
        <v>0</v>
      </c>
      <c r="M70" s="4">
        <v>16</v>
      </c>
      <c r="N70" s="4">
        <f t="shared" si="1"/>
        <v>31</v>
      </c>
      <c r="O70" s="4">
        <v>6</v>
      </c>
      <c r="P70" s="4">
        <v>25</v>
      </c>
      <c r="Q70" s="4">
        <v>22</v>
      </c>
      <c r="R70" s="4">
        <v>401</v>
      </c>
      <c r="S70" s="4">
        <v>260</v>
      </c>
      <c r="T70" s="4">
        <v>32</v>
      </c>
      <c r="U70" s="4">
        <v>208</v>
      </c>
      <c r="V70" s="4"/>
    </row>
    <row r="71" spans="1:24" x14ac:dyDescent="0.25">
      <c r="A71" s="5">
        <v>43922</v>
      </c>
      <c r="B71" s="4">
        <v>74</v>
      </c>
      <c r="C71" s="4"/>
      <c r="D71" s="4">
        <f t="shared" si="2"/>
        <v>1000</v>
      </c>
      <c r="E71" s="4">
        <v>5</v>
      </c>
      <c r="F71" s="4">
        <v>0</v>
      </c>
      <c r="G71" s="4">
        <f t="shared" si="3"/>
        <v>245</v>
      </c>
      <c r="H71" s="4">
        <v>291</v>
      </c>
      <c r="I71" s="4">
        <f t="shared" si="8"/>
        <v>461</v>
      </c>
      <c r="J71" s="4">
        <v>0</v>
      </c>
      <c r="K71" s="4">
        <f t="shared" si="5"/>
        <v>3</v>
      </c>
      <c r="L71" s="4">
        <v>0</v>
      </c>
      <c r="M71" s="4">
        <v>20</v>
      </c>
      <c r="N71" s="4">
        <f t="shared" si="1"/>
        <v>54</v>
      </c>
      <c r="O71" s="4">
        <v>11</v>
      </c>
      <c r="P71" s="4">
        <v>43</v>
      </c>
      <c r="Q71" s="4">
        <v>24</v>
      </c>
      <c r="R71" s="4">
        <v>437</v>
      </c>
      <c r="S71" s="4">
        <v>291</v>
      </c>
      <c r="T71" s="4">
        <v>34</v>
      </c>
      <c r="U71" s="4">
        <v>211</v>
      </c>
      <c r="V71" s="4"/>
    </row>
    <row r="72" spans="1:24" x14ac:dyDescent="0.25">
      <c r="A72" s="5">
        <v>43923</v>
      </c>
      <c r="B72" s="4">
        <v>49</v>
      </c>
      <c r="C72" s="4"/>
      <c r="D72" s="4">
        <f t="shared" si="2"/>
        <v>1049</v>
      </c>
      <c r="E72" s="4">
        <v>21</v>
      </c>
      <c r="F72" s="4">
        <v>0</v>
      </c>
      <c r="G72" s="4">
        <f t="shared" si="3"/>
        <v>266</v>
      </c>
      <c r="H72" s="4">
        <v>315</v>
      </c>
      <c r="I72" s="4">
        <f t="shared" si="8"/>
        <v>464</v>
      </c>
      <c r="J72" s="4">
        <v>1</v>
      </c>
      <c r="K72" s="4">
        <f t="shared" si="5"/>
        <v>4</v>
      </c>
      <c r="L72" s="4">
        <v>0</v>
      </c>
      <c r="M72" s="4">
        <v>8</v>
      </c>
      <c r="N72" s="4">
        <f t="shared" si="1"/>
        <v>41</v>
      </c>
      <c r="O72" s="4">
        <v>7</v>
      </c>
      <c r="P72" s="4">
        <v>34</v>
      </c>
      <c r="Q72" s="4">
        <v>23</v>
      </c>
      <c r="R72" s="4">
        <v>441</v>
      </c>
      <c r="S72" s="4">
        <v>315</v>
      </c>
      <c r="T72" s="4">
        <v>42</v>
      </c>
      <c r="U72" s="4">
        <v>224</v>
      </c>
      <c r="V72" s="4"/>
    </row>
    <row r="73" spans="1:24" x14ac:dyDescent="0.25">
      <c r="A73" s="5">
        <v>43924</v>
      </c>
      <c r="B73" s="4">
        <v>65</v>
      </c>
      <c r="C73" s="4"/>
      <c r="D73" s="4">
        <f t="shared" si="2"/>
        <v>1114</v>
      </c>
      <c r="E73" s="4">
        <v>16</v>
      </c>
      <c r="F73" s="4">
        <v>0</v>
      </c>
      <c r="G73" s="4">
        <f t="shared" si="3"/>
        <v>282</v>
      </c>
      <c r="H73" s="4">
        <v>354</v>
      </c>
      <c r="I73" s="4">
        <f t="shared" si="8"/>
        <v>473</v>
      </c>
      <c r="J73" s="4">
        <v>1</v>
      </c>
      <c r="K73" s="4">
        <f t="shared" si="5"/>
        <v>5</v>
      </c>
      <c r="L73" s="4">
        <v>0</v>
      </c>
      <c r="M73" s="4">
        <v>9</v>
      </c>
      <c r="N73" s="4">
        <f t="shared" si="1"/>
        <v>56</v>
      </c>
      <c r="O73" s="4">
        <v>22</v>
      </c>
      <c r="P73" s="4">
        <v>34</v>
      </c>
      <c r="Q73" s="4">
        <v>25</v>
      </c>
      <c r="R73" s="4">
        <v>448</v>
      </c>
      <c r="S73" s="4">
        <v>354</v>
      </c>
      <c r="T73" s="4">
        <v>47</v>
      </c>
      <c r="U73" s="4">
        <v>235</v>
      </c>
      <c r="V73" s="4"/>
    </row>
    <row r="74" spans="1:24" x14ac:dyDescent="0.25">
      <c r="A74" s="5">
        <v>43925</v>
      </c>
      <c r="B74" s="4">
        <v>75</v>
      </c>
      <c r="C74" s="4"/>
      <c r="D74" s="4">
        <f t="shared" si="2"/>
        <v>1189</v>
      </c>
      <c r="E74" s="4">
        <v>15</v>
      </c>
      <c r="F74" s="4">
        <v>0</v>
      </c>
      <c r="G74" s="4">
        <f t="shared" si="3"/>
        <v>297</v>
      </c>
      <c r="H74" s="4">
        <v>386</v>
      </c>
      <c r="I74" s="4">
        <f t="shared" si="8"/>
        <v>500</v>
      </c>
      <c r="J74" s="4">
        <v>1</v>
      </c>
      <c r="K74" s="4">
        <f t="shared" si="5"/>
        <v>6</v>
      </c>
      <c r="L74" s="4">
        <v>0</v>
      </c>
      <c r="M74" s="4">
        <v>6</v>
      </c>
      <c r="N74" s="4">
        <f t="shared" si="1"/>
        <v>69</v>
      </c>
      <c r="O74" s="4">
        <v>23</v>
      </c>
      <c r="P74" s="4">
        <v>45</v>
      </c>
      <c r="Q74" s="4">
        <v>26</v>
      </c>
      <c r="R74" s="4">
        <v>474</v>
      </c>
      <c r="S74" s="4">
        <v>386</v>
      </c>
      <c r="T74" s="4">
        <v>55</v>
      </c>
      <c r="U74" s="4">
        <v>242</v>
      </c>
      <c r="V74" s="4"/>
    </row>
    <row r="75" spans="1:24" x14ac:dyDescent="0.25">
      <c r="A75" s="5">
        <v>43926</v>
      </c>
      <c r="B75" s="4">
        <v>120</v>
      </c>
      <c r="C75" s="4"/>
      <c r="D75" s="4">
        <f t="shared" si="2"/>
        <v>1309</v>
      </c>
      <c r="E75" s="4">
        <v>23</v>
      </c>
      <c r="F75" s="4">
        <v>0</v>
      </c>
      <c r="G75" s="4">
        <f t="shared" si="3"/>
        <v>320</v>
      </c>
      <c r="H75" s="4">
        <v>414</v>
      </c>
      <c r="I75" s="4">
        <f t="shared" si="8"/>
        <v>569</v>
      </c>
      <c r="J75" s="4">
        <v>0</v>
      </c>
      <c r="K75" s="4">
        <f t="shared" si="5"/>
        <v>6</v>
      </c>
      <c r="L75" s="4">
        <v>0</v>
      </c>
      <c r="M75" s="4">
        <v>4</v>
      </c>
      <c r="N75" s="4">
        <f t="shared" si="1"/>
        <v>116</v>
      </c>
      <c r="O75" s="4">
        <v>57</v>
      </c>
      <c r="P75" s="4">
        <v>59</v>
      </c>
      <c r="Q75" s="4">
        <v>25</v>
      </c>
      <c r="R75" s="4">
        <v>544</v>
      </c>
      <c r="S75" s="4">
        <v>414</v>
      </c>
      <c r="T75" s="4">
        <v>68</v>
      </c>
      <c r="U75" s="4">
        <v>252</v>
      </c>
      <c r="V75" s="4"/>
    </row>
    <row r="76" spans="1:24" x14ac:dyDescent="0.25">
      <c r="A76" s="5">
        <v>43927</v>
      </c>
      <c r="B76" s="4">
        <v>66</v>
      </c>
      <c r="C76" s="4"/>
      <c r="D76" s="4">
        <f t="shared" si="2"/>
        <v>1375</v>
      </c>
      <c r="E76" s="4">
        <v>24</v>
      </c>
      <c r="F76" s="4">
        <v>0</v>
      </c>
      <c r="G76" s="4">
        <f t="shared" si="3"/>
        <v>344</v>
      </c>
      <c r="H76" s="4">
        <v>454</v>
      </c>
      <c r="I76" s="4">
        <f t="shared" si="8"/>
        <v>571</v>
      </c>
      <c r="J76" s="4">
        <v>0</v>
      </c>
      <c r="K76" s="4">
        <f t="shared" si="5"/>
        <v>6</v>
      </c>
      <c r="L76" s="4">
        <v>0</v>
      </c>
      <c r="M76" s="4">
        <v>1</v>
      </c>
      <c r="N76" s="4">
        <f t="shared" si="1"/>
        <v>65</v>
      </c>
      <c r="O76" s="4">
        <v>38</v>
      </c>
      <c r="P76" s="4">
        <v>27</v>
      </c>
      <c r="Q76" s="4">
        <v>25</v>
      </c>
      <c r="R76" s="4">
        <v>546</v>
      </c>
      <c r="S76" s="4">
        <v>454</v>
      </c>
      <c r="T76" s="4">
        <v>81</v>
      </c>
      <c r="U76" s="4">
        <v>263</v>
      </c>
      <c r="V76" s="4"/>
    </row>
    <row r="77" spans="1:24" x14ac:dyDescent="0.25">
      <c r="A77" s="5">
        <v>43928</v>
      </c>
      <c r="B77" s="4">
        <v>106</v>
      </c>
      <c r="C77" s="4"/>
      <c r="D77" s="4">
        <f t="shared" si="2"/>
        <v>1481</v>
      </c>
      <c r="E77" s="4">
        <v>33</v>
      </c>
      <c r="F77" s="4">
        <v>0</v>
      </c>
      <c r="G77" s="4">
        <f t="shared" si="3"/>
        <v>377</v>
      </c>
      <c r="H77" s="4">
        <v>471</v>
      </c>
      <c r="I77" s="4">
        <f t="shared" si="8"/>
        <v>627</v>
      </c>
      <c r="J77" s="4">
        <v>0</v>
      </c>
      <c r="K77" s="4">
        <f t="shared" si="5"/>
        <v>6</v>
      </c>
      <c r="L77" s="4">
        <v>0</v>
      </c>
      <c r="M77" s="4">
        <v>3</v>
      </c>
      <c r="N77" s="4">
        <f t="shared" si="1"/>
        <v>103</v>
      </c>
      <c r="O77" s="4">
        <v>46</v>
      </c>
      <c r="P77" s="4">
        <v>57</v>
      </c>
      <c r="Q77" s="4">
        <v>29</v>
      </c>
      <c r="R77" s="4">
        <v>598</v>
      </c>
      <c r="S77" s="4">
        <v>471</v>
      </c>
      <c r="T77" s="4">
        <v>101</v>
      </c>
      <c r="U77" s="4">
        <v>276</v>
      </c>
      <c r="V77" s="4"/>
      <c r="X77" s="3" t="s">
        <v>24</v>
      </c>
    </row>
    <row r="78" spans="1:24" x14ac:dyDescent="0.25">
      <c r="A78" s="5">
        <v>43929</v>
      </c>
      <c r="B78" s="4">
        <v>142</v>
      </c>
      <c r="C78" s="4"/>
      <c r="D78" s="4">
        <f t="shared" si="2"/>
        <v>1623</v>
      </c>
      <c r="E78" s="4">
        <v>29</v>
      </c>
      <c r="F78" s="4">
        <v>0</v>
      </c>
      <c r="G78" s="4">
        <f t="shared" si="3"/>
        <v>406</v>
      </c>
      <c r="H78" s="4">
        <v>542</v>
      </c>
      <c r="I78" s="4">
        <f t="shared" si="8"/>
        <v>669</v>
      </c>
      <c r="J78" s="4">
        <v>0</v>
      </c>
      <c r="K78" s="4">
        <f t="shared" si="5"/>
        <v>6</v>
      </c>
      <c r="L78" s="4">
        <v>0</v>
      </c>
      <c r="M78" s="4">
        <v>2</v>
      </c>
      <c r="N78" s="4">
        <f t="shared" si="1"/>
        <v>140</v>
      </c>
      <c r="O78" s="4">
        <v>65</v>
      </c>
      <c r="P78" s="4">
        <v>75</v>
      </c>
      <c r="Q78" s="4">
        <v>29</v>
      </c>
      <c r="R78" s="4">
        <v>640</v>
      </c>
      <c r="S78" s="4">
        <v>542</v>
      </c>
      <c r="T78" s="4">
        <v>115</v>
      </c>
      <c r="U78" s="4">
        <v>291</v>
      </c>
      <c r="V78" s="4"/>
      <c r="X78" s="3" t="s">
        <v>24</v>
      </c>
    </row>
    <row r="79" spans="1:24" x14ac:dyDescent="0.25">
      <c r="A79" s="5">
        <v>43930</v>
      </c>
      <c r="B79" s="4">
        <v>287</v>
      </c>
      <c r="C79" s="4"/>
      <c r="D79" s="4">
        <f t="shared" si="2"/>
        <v>1910</v>
      </c>
      <c r="E79" s="4">
        <v>54</v>
      </c>
      <c r="F79" s="4">
        <v>1</v>
      </c>
      <c r="G79" s="4">
        <f t="shared" si="3"/>
        <v>460</v>
      </c>
      <c r="H79" s="4">
        <v>559</v>
      </c>
      <c r="I79" s="4">
        <f t="shared" ref="I79:I333" si="9">D79-SUM($E$2:E79)-K79-H79-SUM($L$2:L79)</f>
        <v>885</v>
      </c>
      <c r="J79" s="4">
        <v>0</v>
      </c>
      <c r="K79" s="4">
        <f t="shared" si="5"/>
        <v>6</v>
      </c>
      <c r="L79" s="4">
        <v>0</v>
      </c>
      <c r="M79" s="4">
        <v>3</v>
      </c>
      <c r="N79" s="4">
        <f t="shared" si="1"/>
        <v>284</v>
      </c>
      <c r="O79" s="4">
        <v>214</v>
      </c>
      <c r="P79" s="4">
        <v>70</v>
      </c>
      <c r="Q79" s="4">
        <v>29</v>
      </c>
      <c r="R79" s="4">
        <v>856</v>
      </c>
      <c r="S79" s="4">
        <v>559</v>
      </c>
      <c r="T79" s="4">
        <v>146</v>
      </c>
      <c r="U79" s="4">
        <v>314</v>
      </c>
      <c r="V79" s="4"/>
      <c r="X79" s="3" t="s">
        <v>24</v>
      </c>
    </row>
    <row r="80" spans="1:24" x14ac:dyDescent="0.25">
      <c r="A80" s="5">
        <v>43931</v>
      </c>
      <c r="B80" s="4">
        <v>198</v>
      </c>
      <c r="C80" s="4"/>
      <c r="D80" s="4">
        <f t="shared" si="2"/>
        <v>2108</v>
      </c>
      <c r="E80" s="4">
        <v>32</v>
      </c>
      <c r="F80" s="4">
        <v>0</v>
      </c>
      <c r="G80" s="4">
        <f t="shared" si="3"/>
        <v>492</v>
      </c>
      <c r="H80" s="4">
        <v>734</v>
      </c>
      <c r="I80" s="4">
        <f t="shared" si="9"/>
        <v>875</v>
      </c>
      <c r="J80" s="4">
        <v>1</v>
      </c>
      <c r="K80" s="4">
        <f t="shared" si="5"/>
        <v>7</v>
      </c>
      <c r="L80" s="4">
        <v>0</v>
      </c>
      <c r="M80" s="4">
        <v>0</v>
      </c>
      <c r="N80" s="4">
        <f t="shared" si="1"/>
        <v>198</v>
      </c>
      <c r="O80" s="4">
        <v>141</v>
      </c>
      <c r="P80" s="4">
        <v>57</v>
      </c>
      <c r="Q80" s="4">
        <v>32</v>
      </c>
      <c r="R80" s="4">
        <v>845</v>
      </c>
      <c r="S80" s="4">
        <v>734</v>
      </c>
      <c r="T80" s="4">
        <v>172</v>
      </c>
      <c r="U80" s="4">
        <v>318</v>
      </c>
      <c r="V80" s="4"/>
      <c r="X80" s="3" t="s">
        <v>24</v>
      </c>
    </row>
    <row r="81" spans="1:24" x14ac:dyDescent="0.25">
      <c r="A81" s="5">
        <v>43932</v>
      </c>
      <c r="B81" s="4">
        <v>191</v>
      </c>
      <c r="C81" s="4"/>
      <c r="D81" s="4">
        <f t="shared" si="2"/>
        <v>2299</v>
      </c>
      <c r="E81" s="4">
        <v>35</v>
      </c>
      <c r="F81" s="4">
        <v>0</v>
      </c>
      <c r="G81" s="4">
        <f t="shared" si="3"/>
        <v>527</v>
      </c>
      <c r="H81" s="4">
        <v>820</v>
      </c>
      <c r="I81" s="4">
        <f t="shared" si="9"/>
        <v>944</v>
      </c>
      <c r="J81" s="4">
        <v>1</v>
      </c>
      <c r="K81" s="4">
        <f t="shared" si="5"/>
        <v>8</v>
      </c>
      <c r="L81" s="4">
        <v>0</v>
      </c>
      <c r="M81" s="4">
        <v>0</v>
      </c>
      <c r="N81" s="4">
        <f t="shared" si="1"/>
        <v>191</v>
      </c>
      <c r="O81" s="4">
        <v>152</v>
      </c>
      <c r="P81" s="4">
        <v>39</v>
      </c>
      <c r="Q81" s="4">
        <v>31</v>
      </c>
      <c r="R81" s="4">
        <v>914</v>
      </c>
      <c r="S81" s="4">
        <v>820</v>
      </c>
      <c r="T81" s="4">
        <v>199</v>
      </c>
      <c r="U81" s="4">
        <v>327</v>
      </c>
      <c r="V81" s="4"/>
      <c r="X81" s="3" t="s">
        <v>24</v>
      </c>
    </row>
    <row r="82" spans="1:24" x14ac:dyDescent="0.25">
      <c r="A82" s="5">
        <v>43933</v>
      </c>
      <c r="B82" s="4">
        <v>233</v>
      </c>
      <c r="C82" s="4"/>
      <c r="D82" s="4">
        <f t="shared" si="2"/>
        <v>2532</v>
      </c>
      <c r="E82" s="4">
        <v>32</v>
      </c>
      <c r="F82" s="4">
        <v>0</v>
      </c>
      <c r="G82" s="4">
        <f t="shared" si="3"/>
        <v>559</v>
      </c>
      <c r="H82" s="4">
        <v>988</v>
      </c>
      <c r="I82" s="4">
        <f t="shared" si="9"/>
        <v>977</v>
      </c>
      <c r="J82" s="4">
        <v>0</v>
      </c>
      <c r="K82" s="4">
        <f t="shared" si="5"/>
        <v>8</v>
      </c>
      <c r="L82" s="4">
        <v>0</v>
      </c>
      <c r="M82" s="4">
        <v>0</v>
      </c>
      <c r="N82" s="4">
        <f t="shared" si="1"/>
        <v>233</v>
      </c>
      <c r="O82" s="4">
        <v>188</v>
      </c>
      <c r="P82" s="4">
        <v>45</v>
      </c>
      <c r="Q82" s="4">
        <v>31</v>
      </c>
      <c r="R82" s="4">
        <v>947</v>
      </c>
      <c r="S82" s="4">
        <v>988</v>
      </c>
      <c r="T82" s="4">
        <v>217</v>
      </c>
      <c r="U82" s="4">
        <v>341</v>
      </c>
      <c r="V82" s="4"/>
      <c r="X82" s="3" t="s">
        <v>24</v>
      </c>
    </row>
    <row r="83" spans="1:24" x14ac:dyDescent="0.25">
      <c r="A83" s="5">
        <v>43934</v>
      </c>
      <c r="B83" s="4">
        <v>386</v>
      </c>
      <c r="C83" s="4"/>
      <c r="D83" s="4">
        <f t="shared" si="2"/>
        <v>2918</v>
      </c>
      <c r="E83" s="4">
        <v>26</v>
      </c>
      <c r="F83" s="4">
        <v>0</v>
      </c>
      <c r="G83" s="4">
        <f t="shared" si="3"/>
        <v>585</v>
      </c>
      <c r="H83" s="4">
        <v>1165</v>
      </c>
      <c r="I83" s="4">
        <f t="shared" si="9"/>
        <v>1159</v>
      </c>
      <c r="J83" s="4">
        <v>1</v>
      </c>
      <c r="K83" s="4">
        <f t="shared" si="5"/>
        <v>9</v>
      </c>
      <c r="L83" s="4">
        <v>0</v>
      </c>
      <c r="M83" s="4">
        <v>0</v>
      </c>
      <c r="N83" s="4">
        <f t="shared" si="1"/>
        <v>386</v>
      </c>
      <c r="O83" s="4">
        <v>334</v>
      </c>
      <c r="P83" s="4">
        <v>52</v>
      </c>
      <c r="Q83" s="4">
        <v>29</v>
      </c>
      <c r="R83" s="4">
        <v>1131</v>
      </c>
      <c r="S83" s="4">
        <v>1165</v>
      </c>
      <c r="T83" s="4">
        <v>239</v>
      </c>
      <c r="U83" s="4">
        <v>345</v>
      </c>
      <c r="V83" s="4"/>
      <c r="X83" s="3" t="s">
        <v>24</v>
      </c>
    </row>
    <row r="84" spans="1:24" x14ac:dyDescent="0.25">
      <c r="A84" s="5">
        <v>43935</v>
      </c>
      <c r="B84" s="4">
        <v>334</v>
      </c>
      <c r="C84" s="4"/>
      <c r="D84" s="4">
        <f t="shared" si="2"/>
        <v>3252</v>
      </c>
      <c r="E84" s="4">
        <v>25</v>
      </c>
      <c r="F84" s="4">
        <v>0</v>
      </c>
      <c r="G84" s="4">
        <f t="shared" si="3"/>
        <v>610</v>
      </c>
      <c r="H84" s="4">
        <v>1316</v>
      </c>
      <c r="I84" s="4">
        <f t="shared" si="9"/>
        <v>1316</v>
      </c>
      <c r="J84" s="4">
        <v>1</v>
      </c>
      <c r="K84" s="4">
        <f t="shared" si="5"/>
        <v>10</v>
      </c>
      <c r="L84" s="4">
        <v>0</v>
      </c>
      <c r="M84" s="4">
        <v>0</v>
      </c>
      <c r="N84" s="4">
        <f t="shared" si="1"/>
        <v>334</v>
      </c>
      <c r="O84" s="4">
        <v>275</v>
      </c>
      <c r="P84" s="4">
        <v>59</v>
      </c>
      <c r="Q84" s="4">
        <v>28</v>
      </c>
      <c r="R84" s="4">
        <v>1289</v>
      </c>
      <c r="S84" s="4">
        <v>1316</v>
      </c>
      <c r="T84" s="4">
        <v>259</v>
      </c>
      <c r="U84" s="4">
        <v>350</v>
      </c>
      <c r="V84" s="4"/>
      <c r="X84" s="3" t="s">
        <v>24</v>
      </c>
    </row>
    <row r="85" spans="1:24" x14ac:dyDescent="0.25">
      <c r="A85" s="5">
        <v>43936</v>
      </c>
      <c r="B85" s="4">
        <v>447</v>
      </c>
      <c r="C85" s="4"/>
      <c r="D85" s="4">
        <f t="shared" si="2"/>
        <v>3699</v>
      </c>
      <c r="E85" s="4">
        <v>41</v>
      </c>
      <c r="F85" s="4">
        <v>0</v>
      </c>
      <c r="G85" s="4">
        <f t="shared" si="3"/>
        <v>651</v>
      </c>
      <c r="H85" s="4">
        <v>1540</v>
      </c>
      <c r="I85" s="4">
        <f t="shared" si="9"/>
        <v>1497</v>
      </c>
      <c r="J85" s="4">
        <v>0</v>
      </c>
      <c r="K85" s="4">
        <f t="shared" si="5"/>
        <v>10</v>
      </c>
      <c r="L85" s="4">
        <v>1</v>
      </c>
      <c r="M85" s="4">
        <v>0</v>
      </c>
      <c r="N85" s="4">
        <f t="shared" si="1"/>
        <v>447</v>
      </c>
      <c r="O85" s="4">
        <v>406</v>
      </c>
      <c r="P85" s="4">
        <v>41</v>
      </c>
      <c r="Q85" s="4">
        <v>26</v>
      </c>
      <c r="R85" s="4">
        <v>1473</v>
      </c>
      <c r="S85" s="4">
        <v>1541</v>
      </c>
      <c r="T85" s="4">
        <v>284</v>
      </c>
      <c r="U85" s="4">
        <v>365</v>
      </c>
      <c r="V85" s="4"/>
      <c r="X85" s="3" t="s">
        <v>24</v>
      </c>
    </row>
    <row r="86" spans="1:24" x14ac:dyDescent="0.25">
      <c r="A86" s="5">
        <v>43937</v>
      </c>
      <c r="B86" s="4">
        <v>728</v>
      </c>
      <c r="C86" s="4"/>
      <c r="D86" s="4">
        <f t="shared" si="2"/>
        <v>4427</v>
      </c>
      <c r="E86" s="4">
        <v>31</v>
      </c>
      <c r="F86" s="4">
        <v>0</v>
      </c>
      <c r="G86" s="4">
        <f t="shared" si="3"/>
        <v>682</v>
      </c>
      <c r="H86" s="4">
        <v>1848</v>
      </c>
      <c r="I86" s="4">
        <f t="shared" si="9"/>
        <v>1886</v>
      </c>
      <c r="J86" s="4">
        <v>0</v>
      </c>
      <c r="K86" s="4">
        <f t="shared" si="5"/>
        <v>10</v>
      </c>
      <c r="L86" s="4">
        <v>0</v>
      </c>
      <c r="M86" s="4">
        <v>0</v>
      </c>
      <c r="N86" s="4">
        <f t="shared" si="1"/>
        <v>728</v>
      </c>
      <c r="O86" s="4">
        <v>676</v>
      </c>
      <c r="P86" s="4">
        <v>52</v>
      </c>
      <c r="Q86" s="4">
        <v>23</v>
      </c>
      <c r="R86" s="4">
        <v>1866</v>
      </c>
      <c r="S86" s="4">
        <v>1848</v>
      </c>
      <c r="T86" s="4">
        <v>309</v>
      </c>
      <c r="U86" s="4">
        <v>371</v>
      </c>
      <c r="V86" s="4"/>
      <c r="X86" s="3" t="s">
        <v>24</v>
      </c>
    </row>
    <row r="87" spans="1:24" x14ac:dyDescent="0.25">
      <c r="A87" s="5">
        <v>43938</v>
      </c>
      <c r="B87" s="4">
        <v>623</v>
      </c>
      <c r="C87" s="4"/>
      <c r="D87" s="4">
        <f t="shared" si="2"/>
        <v>5050</v>
      </c>
      <c r="E87" s="4">
        <v>25</v>
      </c>
      <c r="F87" s="4">
        <v>0</v>
      </c>
      <c r="G87" s="4">
        <f t="shared" si="3"/>
        <v>707</v>
      </c>
      <c r="H87" s="4">
        <v>2218</v>
      </c>
      <c r="I87" s="4">
        <f t="shared" si="9"/>
        <v>2113</v>
      </c>
      <c r="J87" s="4">
        <v>1</v>
      </c>
      <c r="K87" s="4">
        <f t="shared" si="5"/>
        <v>11</v>
      </c>
      <c r="L87" s="4">
        <v>0</v>
      </c>
      <c r="M87" s="4">
        <v>1</v>
      </c>
      <c r="N87" s="4">
        <f t="shared" si="1"/>
        <v>622</v>
      </c>
      <c r="O87" s="4">
        <v>559</v>
      </c>
      <c r="P87" s="4">
        <v>63</v>
      </c>
      <c r="Q87" s="4">
        <v>22</v>
      </c>
      <c r="R87" s="4">
        <v>2095</v>
      </c>
      <c r="S87" s="4">
        <v>2218</v>
      </c>
      <c r="T87" s="4">
        <v>312</v>
      </c>
      <c r="U87" s="4">
        <v>392</v>
      </c>
      <c r="V87" s="4"/>
      <c r="X87" s="3" t="s">
        <v>24</v>
      </c>
    </row>
    <row r="88" spans="1:24" x14ac:dyDescent="0.25">
      <c r="A88" s="5">
        <v>43939</v>
      </c>
      <c r="B88" s="4">
        <v>942</v>
      </c>
      <c r="C88" s="4"/>
      <c r="D88" s="4">
        <f t="shared" si="2"/>
        <v>5992</v>
      </c>
      <c r="E88" s="4">
        <v>38</v>
      </c>
      <c r="F88" s="4">
        <v>0</v>
      </c>
      <c r="G88" s="4">
        <f t="shared" si="3"/>
        <v>745</v>
      </c>
      <c r="H88" s="4">
        <v>2678</v>
      </c>
      <c r="I88" s="4">
        <f t="shared" si="9"/>
        <v>2557</v>
      </c>
      <c r="J88" s="4">
        <v>0</v>
      </c>
      <c r="K88" s="4">
        <f t="shared" si="5"/>
        <v>11</v>
      </c>
      <c r="L88" s="4">
        <v>0</v>
      </c>
      <c r="M88" s="4">
        <v>0</v>
      </c>
      <c r="N88" s="4">
        <f t="shared" si="1"/>
        <v>942</v>
      </c>
      <c r="O88" s="4">
        <v>893</v>
      </c>
      <c r="P88" s="4">
        <v>49</v>
      </c>
      <c r="Q88" s="4">
        <v>23</v>
      </c>
      <c r="R88" s="4">
        <v>2538</v>
      </c>
      <c r="S88" s="4">
        <v>2683</v>
      </c>
      <c r="T88" s="4">
        <v>331</v>
      </c>
      <c r="U88" s="4">
        <v>406</v>
      </c>
      <c r="V88" s="4"/>
      <c r="X88" s="3" t="s">
        <v>24</v>
      </c>
    </row>
    <row r="89" spans="1:24" x14ac:dyDescent="0.25">
      <c r="A89" s="5">
        <v>43940</v>
      </c>
      <c r="B89" s="4">
        <v>596</v>
      </c>
      <c r="C89" s="4"/>
      <c r="D89" s="4">
        <f t="shared" si="2"/>
        <v>6588</v>
      </c>
      <c r="E89" s="4">
        <v>26</v>
      </c>
      <c r="F89" s="4">
        <v>0</v>
      </c>
      <c r="G89" s="4">
        <f t="shared" si="3"/>
        <v>771</v>
      </c>
      <c r="H89" s="4">
        <v>2888</v>
      </c>
      <c r="I89" s="4">
        <f t="shared" si="9"/>
        <v>2917</v>
      </c>
      <c r="J89" s="4">
        <v>0</v>
      </c>
      <c r="K89" s="4">
        <f t="shared" si="5"/>
        <v>11</v>
      </c>
      <c r="L89" s="4">
        <v>0</v>
      </c>
      <c r="M89" s="4">
        <v>0</v>
      </c>
      <c r="N89" s="4">
        <f t="shared" si="1"/>
        <v>596</v>
      </c>
      <c r="O89" s="4">
        <v>544</v>
      </c>
      <c r="P89" s="4">
        <v>52</v>
      </c>
      <c r="Q89" s="4">
        <v>22</v>
      </c>
      <c r="R89" s="4">
        <v>2899</v>
      </c>
      <c r="S89" s="4">
        <v>2893</v>
      </c>
      <c r="T89" s="4">
        <v>339</v>
      </c>
      <c r="U89" s="4">
        <v>424</v>
      </c>
      <c r="V89" s="4"/>
      <c r="X89" s="3" t="s">
        <v>24</v>
      </c>
    </row>
    <row r="90" spans="1:24" x14ac:dyDescent="0.25">
      <c r="A90" s="5">
        <v>43941</v>
      </c>
      <c r="B90" s="4">
        <v>1426</v>
      </c>
      <c r="C90" s="4"/>
      <c r="D90" s="4">
        <f t="shared" si="2"/>
        <v>8014</v>
      </c>
      <c r="E90" s="4">
        <v>33</v>
      </c>
      <c r="F90" s="4">
        <v>0</v>
      </c>
      <c r="G90" s="4">
        <f t="shared" si="3"/>
        <v>804</v>
      </c>
      <c r="H90" s="4">
        <v>3782</v>
      </c>
      <c r="I90" s="4">
        <f t="shared" si="9"/>
        <v>3416</v>
      </c>
      <c r="J90" s="4">
        <v>0</v>
      </c>
      <c r="K90" s="4">
        <f t="shared" si="5"/>
        <v>11</v>
      </c>
      <c r="L90" s="4">
        <v>0</v>
      </c>
      <c r="M90" s="4">
        <v>0</v>
      </c>
      <c r="N90" s="4">
        <f t="shared" si="1"/>
        <v>1426</v>
      </c>
      <c r="O90" s="4">
        <v>1371</v>
      </c>
      <c r="P90" s="4">
        <v>55</v>
      </c>
      <c r="Q90" s="4">
        <v>23</v>
      </c>
      <c r="R90" s="4">
        <v>1364</v>
      </c>
      <c r="S90" s="4">
        <v>5829</v>
      </c>
      <c r="T90" s="4">
        <v>351</v>
      </c>
      <c r="U90" s="4">
        <v>436</v>
      </c>
      <c r="V90" s="4"/>
      <c r="X90" s="3" t="s">
        <v>24</v>
      </c>
    </row>
    <row r="91" spans="1:24" x14ac:dyDescent="0.25">
      <c r="A91" s="5">
        <v>43942</v>
      </c>
      <c r="B91" s="4">
        <v>1111</v>
      </c>
      <c r="C91" s="4"/>
      <c r="D91" s="4">
        <f t="shared" si="2"/>
        <v>9125</v>
      </c>
      <c r="E91" s="4">
        <v>39</v>
      </c>
      <c r="F91" s="4">
        <v>0</v>
      </c>
      <c r="G91" s="4">
        <f t="shared" si="3"/>
        <v>843</v>
      </c>
      <c r="H91" s="4">
        <v>4682</v>
      </c>
      <c r="I91" s="4">
        <f t="shared" si="9"/>
        <v>3588</v>
      </c>
      <c r="J91" s="4">
        <v>0</v>
      </c>
      <c r="K91" s="4">
        <f t="shared" si="5"/>
        <v>11</v>
      </c>
      <c r="L91" s="4">
        <v>0</v>
      </c>
      <c r="M91" s="4">
        <v>0</v>
      </c>
      <c r="N91" s="4">
        <f t="shared" si="1"/>
        <v>1111</v>
      </c>
      <c r="O91" s="4">
        <v>1050</v>
      </c>
      <c r="P91" s="4">
        <v>61</v>
      </c>
      <c r="Q91" s="4">
        <v>27</v>
      </c>
      <c r="R91" s="4">
        <v>1381</v>
      </c>
      <c r="S91" s="4">
        <v>6881</v>
      </c>
      <c r="T91" s="4">
        <v>371</v>
      </c>
      <c r="U91" s="4">
        <v>454</v>
      </c>
      <c r="V91" s="4"/>
      <c r="X91" s="3" t="s">
        <v>24</v>
      </c>
    </row>
    <row r="92" spans="1:24" x14ac:dyDescent="0.25">
      <c r="A92" s="5">
        <v>43943</v>
      </c>
      <c r="B92" s="4">
        <v>1016</v>
      </c>
      <c r="C92" s="4"/>
      <c r="D92" s="4">
        <f t="shared" si="2"/>
        <v>10141</v>
      </c>
      <c r="E92" s="4">
        <v>57</v>
      </c>
      <c r="F92" s="4">
        <v>0</v>
      </c>
      <c r="G92" s="4">
        <f t="shared" si="3"/>
        <v>900</v>
      </c>
      <c r="H92" s="4">
        <v>4999</v>
      </c>
      <c r="I92" s="4">
        <f t="shared" si="9"/>
        <v>4229</v>
      </c>
      <c r="J92" s="4">
        <v>1</v>
      </c>
      <c r="K92" s="4">
        <f t="shared" si="5"/>
        <v>12</v>
      </c>
      <c r="L92" s="4">
        <v>0</v>
      </c>
      <c r="M92" s="4">
        <v>0</v>
      </c>
      <c r="N92" s="4">
        <f t="shared" si="1"/>
        <v>1016</v>
      </c>
      <c r="O92" s="4">
        <v>967</v>
      </c>
      <c r="P92" s="4">
        <v>49</v>
      </c>
      <c r="Q92" s="4">
        <v>25</v>
      </c>
      <c r="R92" s="4">
        <v>1571</v>
      </c>
      <c r="S92" s="4">
        <v>7651</v>
      </c>
      <c r="T92" s="4">
        <v>413</v>
      </c>
      <c r="U92" s="4">
        <v>469</v>
      </c>
      <c r="V92" s="4"/>
      <c r="X92" s="3" t="s">
        <v>24</v>
      </c>
    </row>
    <row r="93" spans="1:24" x14ac:dyDescent="0.25">
      <c r="A93" s="5">
        <v>43944</v>
      </c>
      <c r="B93" s="4">
        <v>1037</v>
      </c>
      <c r="C93" s="4"/>
      <c r="D93" s="4">
        <f t="shared" si="2"/>
        <v>11178</v>
      </c>
      <c r="E93" s="4">
        <v>36</v>
      </c>
      <c r="F93" s="4">
        <v>1</v>
      </c>
      <c r="G93" s="4">
        <f t="shared" si="3"/>
        <v>936</v>
      </c>
      <c r="H93" s="4">
        <v>8874</v>
      </c>
      <c r="I93" s="4">
        <f t="shared" si="9"/>
        <v>1355</v>
      </c>
      <c r="J93" s="4">
        <v>0</v>
      </c>
      <c r="K93" s="4">
        <f t="shared" si="5"/>
        <v>12</v>
      </c>
      <c r="L93" s="4">
        <v>0</v>
      </c>
      <c r="M93" s="4">
        <v>0</v>
      </c>
      <c r="N93" s="4">
        <f t="shared" si="1"/>
        <v>1037</v>
      </c>
      <c r="O93" s="4">
        <v>982</v>
      </c>
      <c r="P93" s="4">
        <v>55</v>
      </c>
      <c r="Q93" s="4">
        <v>26</v>
      </c>
      <c r="R93" s="4">
        <v>1342</v>
      </c>
      <c r="S93" s="4">
        <v>8880</v>
      </c>
      <c r="T93" s="4">
        <v>434</v>
      </c>
      <c r="U93" s="4">
        <v>484</v>
      </c>
      <c r="V93" s="4"/>
      <c r="X93" s="3" t="s">
        <v>24</v>
      </c>
    </row>
    <row r="94" spans="1:24" x14ac:dyDescent="0.25">
      <c r="A94" s="5">
        <v>43945</v>
      </c>
      <c r="B94" s="4">
        <v>897</v>
      </c>
      <c r="C94" s="4"/>
      <c r="D94" s="4">
        <f t="shared" si="2"/>
        <v>12075</v>
      </c>
      <c r="E94" s="4">
        <v>38</v>
      </c>
      <c r="F94" s="4">
        <v>0</v>
      </c>
      <c r="G94" s="4">
        <f t="shared" si="3"/>
        <v>974</v>
      </c>
      <c r="H94" s="4">
        <v>9878</v>
      </c>
      <c r="I94" s="4">
        <f t="shared" si="9"/>
        <v>1210</v>
      </c>
      <c r="J94" s="4">
        <v>0</v>
      </c>
      <c r="K94" s="4">
        <f t="shared" si="5"/>
        <v>12</v>
      </c>
      <c r="L94" s="4">
        <v>0</v>
      </c>
      <c r="M94" s="4">
        <v>0</v>
      </c>
      <c r="N94" s="4">
        <f t="shared" si="1"/>
        <v>897</v>
      </c>
      <c r="O94" s="4">
        <v>852</v>
      </c>
      <c r="P94" s="4">
        <v>45</v>
      </c>
      <c r="Q94" s="4">
        <v>24</v>
      </c>
      <c r="R94" s="4">
        <v>1205</v>
      </c>
      <c r="S94" s="4">
        <v>9878</v>
      </c>
      <c r="T94" s="4">
        <v>449</v>
      </c>
      <c r="U94" s="4">
        <v>507</v>
      </c>
      <c r="X94" s="3" t="s">
        <v>24</v>
      </c>
    </row>
    <row r="95" spans="1:24" x14ac:dyDescent="0.25">
      <c r="A95" s="5">
        <v>43946</v>
      </c>
      <c r="B95" s="4">
        <v>618</v>
      </c>
      <c r="C95" s="4"/>
      <c r="D95" s="4">
        <f t="shared" si="2"/>
        <v>12693</v>
      </c>
      <c r="E95" s="4">
        <v>46</v>
      </c>
      <c r="F95" s="4">
        <v>0</v>
      </c>
      <c r="G95" s="4">
        <f t="shared" si="3"/>
        <v>1020</v>
      </c>
      <c r="H95" s="4">
        <v>10465</v>
      </c>
      <c r="I95" s="4">
        <f t="shared" si="9"/>
        <v>1195</v>
      </c>
      <c r="J95" s="4">
        <v>0</v>
      </c>
      <c r="K95" s="4">
        <f t="shared" si="5"/>
        <v>12</v>
      </c>
      <c r="L95" s="4">
        <v>0</v>
      </c>
      <c r="M95" s="4">
        <v>0</v>
      </c>
      <c r="N95" s="4">
        <f t="shared" si="1"/>
        <v>618</v>
      </c>
      <c r="O95" s="4">
        <v>597</v>
      </c>
      <c r="P95" s="4">
        <v>21</v>
      </c>
      <c r="Q95" s="4">
        <v>24</v>
      </c>
      <c r="R95" s="4">
        <v>1190</v>
      </c>
      <c r="S95" s="4">
        <v>10465</v>
      </c>
      <c r="T95" s="4">
        <v>474</v>
      </c>
      <c r="U95" s="4">
        <v>528</v>
      </c>
      <c r="X95" s="3" t="s">
        <v>24</v>
      </c>
    </row>
    <row r="96" spans="1:24" x14ac:dyDescent="0.25">
      <c r="A96" s="5">
        <v>43947</v>
      </c>
      <c r="B96" s="4">
        <v>931</v>
      </c>
      <c r="C96" s="4"/>
      <c r="D96" s="4">
        <f t="shared" si="2"/>
        <v>13624</v>
      </c>
      <c r="E96" s="4">
        <v>58</v>
      </c>
      <c r="F96" s="4">
        <v>0</v>
      </c>
      <c r="G96" s="4">
        <f t="shared" si="3"/>
        <v>1078</v>
      </c>
      <c r="H96" s="4">
        <v>11241</v>
      </c>
      <c r="I96" s="4">
        <f t="shared" si="9"/>
        <v>1292</v>
      </c>
      <c r="J96" s="4">
        <v>0</v>
      </c>
      <c r="K96" s="4">
        <f t="shared" si="5"/>
        <v>12</v>
      </c>
      <c r="L96" s="4">
        <v>0</v>
      </c>
      <c r="M96" s="4">
        <v>2</v>
      </c>
      <c r="N96" s="4">
        <f t="shared" si="1"/>
        <v>929</v>
      </c>
      <c r="O96" s="4">
        <v>886</v>
      </c>
      <c r="P96" s="4">
        <v>43</v>
      </c>
      <c r="Q96" s="4">
        <v>22</v>
      </c>
      <c r="R96" s="4">
        <v>1289</v>
      </c>
      <c r="S96" s="4">
        <v>11241</v>
      </c>
      <c r="T96" s="4">
        <v>514</v>
      </c>
      <c r="U96" s="4">
        <v>546</v>
      </c>
      <c r="X96" s="3" t="s">
        <v>24</v>
      </c>
    </row>
    <row r="97" spans="1:24" x14ac:dyDescent="0.25">
      <c r="A97" s="5">
        <v>43948</v>
      </c>
      <c r="B97" s="4">
        <v>799</v>
      </c>
      <c r="C97" s="4"/>
      <c r="D97" s="4">
        <f t="shared" si="2"/>
        <v>14423</v>
      </c>
      <c r="E97" s="4">
        <v>35</v>
      </c>
      <c r="F97" s="4">
        <v>0</v>
      </c>
      <c r="G97" s="4">
        <f t="shared" si="3"/>
        <v>1113</v>
      </c>
      <c r="H97" s="4">
        <v>11863</v>
      </c>
      <c r="I97" s="4">
        <f t="shared" si="9"/>
        <v>1432</v>
      </c>
      <c r="J97" s="4">
        <v>2</v>
      </c>
      <c r="K97" s="4">
        <f t="shared" si="5"/>
        <v>14</v>
      </c>
      <c r="L97" s="4">
        <v>0</v>
      </c>
      <c r="M97" s="4">
        <v>0</v>
      </c>
      <c r="N97" s="4">
        <f t="shared" si="1"/>
        <v>799</v>
      </c>
      <c r="O97" s="4">
        <v>764</v>
      </c>
      <c r="P97" s="4">
        <v>35</v>
      </c>
      <c r="Q97" s="4">
        <v>20</v>
      </c>
      <c r="R97" s="4">
        <v>1431</v>
      </c>
      <c r="S97" s="4">
        <v>11863</v>
      </c>
      <c r="T97" s="4">
        <v>532</v>
      </c>
      <c r="U97" s="4">
        <v>563</v>
      </c>
      <c r="X97" s="3" t="s">
        <v>24</v>
      </c>
    </row>
    <row r="98" spans="1:24" x14ac:dyDescent="0.25">
      <c r="A98" s="5">
        <v>43949</v>
      </c>
      <c r="B98" s="4">
        <v>528</v>
      </c>
      <c r="C98" s="4"/>
      <c r="D98" s="4">
        <f t="shared" si="2"/>
        <v>14951</v>
      </c>
      <c r="E98" s="4">
        <v>33</v>
      </c>
      <c r="F98" s="4">
        <v>0</v>
      </c>
      <c r="G98" s="4">
        <f t="shared" si="3"/>
        <v>1146</v>
      </c>
      <c r="H98" s="4">
        <v>12120</v>
      </c>
      <c r="I98" s="4">
        <f t="shared" si="9"/>
        <v>1670</v>
      </c>
      <c r="J98" s="4">
        <v>0</v>
      </c>
      <c r="K98" s="4">
        <f t="shared" si="5"/>
        <v>14</v>
      </c>
      <c r="L98" s="4">
        <v>0</v>
      </c>
      <c r="M98" s="4">
        <v>0</v>
      </c>
      <c r="N98" s="4">
        <f t="shared" si="1"/>
        <v>528</v>
      </c>
      <c r="O98" s="4">
        <v>511</v>
      </c>
      <c r="P98" s="4">
        <v>17</v>
      </c>
      <c r="Q98" s="4">
        <v>21</v>
      </c>
      <c r="R98" s="4">
        <v>1668</v>
      </c>
      <c r="S98" s="4">
        <v>12120</v>
      </c>
      <c r="T98" s="4">
        <v>551</v>
      </c>
      <c r="U98" s="4">
        <v>577</v>
      </c>
      <c r="X98" s="3" t="s">
        <v>24</v>
      </c>
    </row>
    <row r="99" spans="1:24" x14ac:dyDescent="0.25">
      <c r="A99" s="5">
        <v>43950</v>
      </c>
      <c r="B99" s="4">
        <v>690</v>
      </c>
      <c r="C99" s="4"/>
      <c r="D99" s="4">
        <f t="shared" si="2"/>
        <v>15641</v>
      </c>
      <c r="E99" s="4">
        <v>62</v>
      </c>
      <c r="F99" s="4">
        <v>0</v>
      </c>
      <c r="G99" s="4">
        <f t="shared" si="3"/>
        <v>1208</v>
      </c>
      <c r="H99" s="4">
        <v>12725</v>
      </c>
      <c r="I99" s="4">
        <f t="shared" si="9"/>
        <v>1693</v>
      </c>
      <c r="J99" s="4">
        <v>0</v>
      </c>
      <c r="K99" s="4">
        <f t="shared" si="5"/>
        <v>14</v>
      </c>
      <c r="L99" s="4">
        <v>0</v>
      </c>
      <c r="M99" s="4">
        <v>0</v>
      </c>
      <c r="N99" s="4">
        <f t="shared" si="1"/>
        <v>690</v>
      </c>
      <c r="O99" s="4">
        <v>660</v>
      </c>
      <c r="P99" s="4">
        <v>30</v>
      </c>
      <c r="Q99" s="4">
        <v>22</v>
      </c>
      <c r="R99" s="4">
        <v>1692</v>
      </c>
      <c r="S99" s="4">
        <v>12725</v>
      </c>
      <c r="T99" s="4">
        <v>594</v>
      </c>
      <c r="U99" s="4">
        <v>594</v>
      </c>
      <c r="X99" s="3" t="s">
        <v>24</v>
      </c>
    </row>
    <row r="100" spans="1:24" x14ac:dyDescent="0.25">
      <c r="A100" s="5">
        <v>43951</v>
      </c>
      <c r="B100" s="4">
        <v>528</v>
      </c>
      <c r="C100" s="4"/>
      <c r="D100" s="4">
        <f t="shared" si="2"/>
        <v>16169</v>
      </c>
      <c r="E100" s="4">
        <v>56</v>
      </c>
      <c r="F100" s="4">
        <v>0</v>
      </c>
      <c r="G100" s="4">
        <f t="shared" si="3"/>
        <v>1264</v>
      </c>
      <c r="H100" s="4">
        <v>13202</v>
      </c>
      <c r="I100" s="4">
        <f t="shared" si="9"/>
        <v>1687</v>
      </c>
      <c r="J100" s="4">
        <v>1</v>
      </c>
      <c r="K100" s="4">
        <f t="shared" si="5"/>
        <v>15</v>
      </c>
      <c r="L100" s="4">
        <v>0</v>
      </c>
      <c r="M100" s="4">
        <v>0</v>
      </c>
      <c r="N100" s="4">
        <f t="shared" si="1"/>
        <v>528</v>
      </c>
      <c r="O100" s="4">
        <v>488</v>
      </c>
      <c r="P100" s="4">
        <v>40</v>
      </c>
      <c r="Q100" s="4">
        <v>21</v>
      </c>
      <c r="R100" s="4">
        <v>1687</v>
      </c>
      <c r="S100" s="4">
        <v>13202</v>
      </c>
      <c r="T100" s="4">
        <v>624</v>
      </c>
      <c r="U100" s="4">
        <v>620</v>
      </c>
      <c r="X100" s="3" t="s">
        <v>24</v>
      </c>
    </row>
    <row r="101" spans="1:24" x14ac:dyDescent="0.25">
      <c r="A101" s="5">
        <v>43952</v>
      </c>
      <c r="B101" s="4">
        <v>932</v>
      </c>
      <c r="C101" s="4"/>
      <c r="D101" s="4">
        <f t="shared" si="2"/>
        <v>17101</v>
      </c>
      <c r="E101" s="4">
        <v>24</v>
      </c>
      <c r="F101" s="4">
        <v>0</v>
      </c>
      <c r="G101" s="4">
        <f t="shared" si="3"/>
        <v>1288</v>
      </c>
      <c r="H101" s="4">
        <v>14053</v>
      </c>
      <c r="I101" s="4">
        <f t="shared" si="9"/>
        <v>1743</v>
      </c>
      <c r="J101" s="4">
        <v>1</v>
      </c>
      <c r="K101" s="4">
        <f t="shared" si="5"/>
        <v>16</v>
      </c>
      <c r="L101" s="4">
        <v>0</v>
      </c>
      <c r="M101" s="4">
        <v>0</v>
      </c>
      <c r="N101" s="4">
        <f t="shared" si="1"/>
        <v>932</v>
      </c>
      <c r="O101" s="4">
        <v>905</v>
      </c>
      <c r="P101" s="4">
        <v>27</v>
      </c>
      <c r="Q101" s="4">
        <v>23</v>
      </c>
      <c r="R101" s="4">
        <v>1741</v>
      </c>
      <c r="S101" s="4">
        <v>14053</v>
      </c>
      <c r="T101" s="4">
        <v>630</v>
      </c>
      <c r="U101" s="4">
        <v>638</v>
      </c>
      <c r="X101" s="3" t="s">
        <v>24</v>
      </c>
    </row>
    <row r="102" spans="1:24" x14ac:dyDescent="0.25">
      <c r="A102" s="5">
        <v>43953</v>
      </c>
      <c r="B102" s="4">
        <v>447</v>
      </c>
      <c r="C102" s="4"/>
      <c r="D102" s="4">
        <f t="shared" si="2"/>
        <v>17548</v>
      </c>
      <c r="E102" s="4">
        <v>79</v>
      </c>
      <c r="F102" s="4">
        <v>0</v>
      </c>
      <c r="G102" s="4">
        <f t="shared" si="3"/>
        <v>1367</v>
      </c>
      <c r="H102" s="4">
        <v>14474</v>
      </c>
      <c r="I102" s="4">
        <f t="shared" si="9"/>
        <v>1688</v>
      </c>
      <c r="J102" s="4">
        <v>1</v>
      </c>
      <c r="K102" s="4">
        <f t="shared" si="5"/>
        <v>17</v>
      </c>
      <c r="L102" s="4">
        <v>1</v>
      </c>
      <c r="M102" s="4">
        <v>0</v>
      </c>
      <c r="N102" s="4">
        <f t="shared" si="1"/>
        <v>447</v>
      </c>
      <c r="O102" s="4">
        <v>431</v>
      </c>
      <c r="P102" s="4">
        <v>16</v>
      </c>
      <c r="Q102" s="4">
        <v>24</v>
      </c>
      <c r="R102" s="4">
        <v>1686</v>
      </c>
      <c r="S102" s="4">
        <v>14474</v>
      </c>
      <c r="T102" s="4">
        <v>685</v>
      </c>
      <c r="U102" s="4">
        <v>662</v>
      </c>
      <c r="X102" s="3" t="s">
        <v>24</v>
      </c>
    </row>
    <row r="103" spans="1:24" x14ac:dyDescent="0.25">
      <c r="A103" s="5">
        <v>43954</v>
      </c>
      <c r="B103" s="4">
        <v>657</v>
      </c>
      <c r="C103" s="4"/>
      <c r="D103" s="4">
        <f t="shared" si="2"/>
        <v>18205</v>
      </c>
      <c r="E103" s="4">
        <v>61</v>
      </c>
      <c r="F103" s="4">
        <v>0</v>
      </c>
      <c r="G103" s="4">
        <f t="shared" si="3"/>
        <v>1428</v>
      </c>
      <c r="H103" s="4">
        <v>15149</v>
      </c>
      <c r="I103" s="4">
        <f t="shared" si="9"/>
        <v>1608</v>
      </c>
      <c r="J103" s="4">
        <v>1</v>
      </c>
      <c r="K103" s="4">
        <f t="shared" si="5"/>
        <v>18</v>
      </c>
      <c r="L103" s="4">
        <v>0</v>
      </c>
      <c r="M103" s="4">
        <v>0</v>
      </c>
      <c r="N103" s="4">
        <f t="shared" si="1"/>
        <v>657</v>
      </c>
      <c r="O103" s="4">
        <v>626</v>
      </c>
      <c r="P103" s="4">
        <v>31</v>
      </c>
      <c r="Q103" s="4">
        <v>22</v>
      </c>
      <c r="R103" s="4">
        <v>1608</v>
      </c>
      <c r="S103" s="4">
        <v>15149</v>
      </c>
      <c r="T103" s="4">
        <v>722</v>
      </c>
      <c r="U103" s="4">
        <v>686</v>
      </c>
      <c r="X103" s="3" t="s">
        <v>24</v>
      </c>
    </row>
    <row r="104" spans="1:24" x14ac:dyDescent="0.25">
      <c r="A104" s="5">
        <v>43955</v>
      </c>
      <c r="B104" s="4">
        <v>573</v>
      </c>
      <c r="C104" s="4"/>
      <c r="D104" s="4">
        <f t="shared" si="2"/>
        <v>18778</v>
      </c>
      <c r="E104" s="4">
        <v>49</v>
      </c>
      <c r="F104" s="4">
        <v>0</v>
      </c>
      <c r="G104" s="4">
        <f t="shared" si="3"/>
        <v>1477</v>
      </c>
      <c r="H104" s="4">
        <v>15812</v>
      </c>
      <c r="I104" s="4">
        <f t="shared" si="9"/>
        <v>1469</v>
      </c>
      <c r="J104" s="4">
        <v>0</v>
      </c>
      <c r="K104" s="4">
        <f t="shared" si="5"/>
        <v>18</v>
      </c>
      <c r="L104" s="4">
        <v>0</v>
      </c>
      <c r="M104" s="4">
        <v>0</v>
      </c>
      <c r="N104" s="4">
        <f t="shared" si="1"/>
        <v>573</v>
      </c>
      <c r="O104" s="4">
        <v>560</v>
      </c>
      <c r="P104" s="4">
        <v>13</v>
      </c>
      <c r="Q104" s="4">
        <v>25</v>
      </c>
      <c r="R104" s="4">
        <v>1466</v>
      </c>
      <c r="S104" s="4">
        <v>15812</v>
      </c>
      <c r="T104" s="4">
        <v>744</v>
      </c>
      <c r="U104" s="4">
        <v>713</v>
      </c>
      <c r="X104" s="3" t="s">
        <v>24</v>
      </c>
    </row>
    <row r="105" spans="1:24" x14ac:dyDescent="0.25">
      <c r="A105" s="5">
        <v>43956</v>
      </c>
      <c r="B105" s="4">
        <v>632</v>
      </c>
      <c r="C105" s="4"/>
      <c r="D105" s="4">
        <f t="shared" si="2"/>
        <v>19410</v>
      </c>
      <c r="E105" s="4">
        <v>62</v>
      </c>
      <c r="F105" s="4">
        <v>1</v>
      </c>
      <c r="G105" s="4">
        <f t="shared" si="3"/>
        <v>1539</v>
      </c>
      <c r="H105" s="4">
        <v>16289</v>
      </c>
      <c r="I105" s="4">
        <f t="shared" si="9"/>
        <v>1562</v>
      </c>
      <c r="J105" s="4">
        <v>0</v>
      </c>
      <c r="K105" s="4">
        <f t="shared" si="5"/>
        <v>18</v>
      </c>
      <c r="L105" s="4">
        <v>0</v>
      </c>
      <c r="M105" s="4">
        <v>0</v>
      </c>
      <c r="N105" s="4">
        <f t="shared" si="1"/>
        <v>632</v>
      </c>
      <c r="O105" s="4">
        <v>605</v>
      </c>
      <c r="P105" s="4">
        <v>27</v>
      </c>
      <c r="Q105" s="4">
        <v>24</v>
      </c>
      <c r="R105" s="4">
        <v>1560</v>
      </c>
      <c r="S105" s="4">
        <v>16289</v>
      </c>
      <c r="T105" s="4">
        <v>786</v>
      </c>
      <c r="U105" s="4">
        <v>733</v>
      </c>
      <c r="X105" s="3" t="s">
        <v>24</v>
      </c>
    </row>
    <row r="106" spans="1:24" x14ac:dyDescent="0.25">
      <c r="A106" s="5">
        <v>43957</v>
      </c>
      <c r="B106" s="4">
        <v>788</v>
      </c>
      <c r="C106" s="4"/>
      <c r="D106" s="4">
        <f t="shared" si="2"/>
        <v>20198</v>
      </c>
      <c r="E106" s="4">
        <v>115</v>
      </c>
      <c r="F106" s="4">
        <v>0</v>
      </c>
      <c r="G106" s="4">
        <f t="shared" si="3"/>
        <v>1654</v>
      </c>
      <c r="H106" s="4">
        <v>17082</v>
      </c>
      <c r="I106" s="4">
        <f t="shared" si="9"/>
        <v>1440</v>
      </c>
      <c r="J106" s="4">
        <v>2</v>
      </c>
      <c r="K106" s="4">
        <f t="shared" si="5"/>
        <v>20</v>
      </c>
      <c r="L106" s="4">
        <v>0</v>
      </c>
      <c r="M106" s="4">
        <v>0</v>
      </c>
      <c r="N106" s="4">
        <f t="shared" si="1"/>
        <v>788</v>
      </c>
      <c r="O106" s="4">
        <v>760</v>
      </c>
      <c r="P106" s="4">
        <v>28</v>
      </c>
      <c r="Q106" s="4">
        <v>23</v>
      </c>
      <c r="R106" s="4">
        <v>1439</v>
      </c>
      <c r="S106" s="4">
        <v>17082</v>
      </c>
      <c r="T106" s="4">
        <v>860</v>
      </c>
      <c r="U106" s="4">
        <v>774</v>
      </c>
      <c r="X106" s="3" t="s">
        <v>24</v>
      </c>
    </row>
    <row r="107" spans="1:24" x14ac:dyDescent="0.25">
      <c r="A107" s="5">
        <v>43958</v>
      </c>
      <c r="B107" s="4">
        <v>741</v>
      </c>
      <c r="C107" s="4"/>
      <c r="D107" s="4">
        <f t="shared" si="2"/>
        <v>20939</v>
      </c>
      <c r="E107" s="4">
        <v>78</v>
      </c>
      <c r="F107" s="4">
        <v>0</v>
      </c>
      <c r="G107" s="4">
        <f t="shared" si="3"/>
        <v>1732</v>
      </c>
      <c r="H107" s="4">
        <v>17831</v>
      </c>
      <c r="I107" s="4">
        <f t="shared" si="9"/>
        <v>1354</v>
      </c>
      <c r="J107" s="4">
        <v>0</v>
      </c>
      <c r="K107" s="4">
        <f t="shared" si="5"/>
        <v>20</v>
      </c>
      <c r="L107" s="4">
        <v>0</v>
      </c>
      <c r="M107" s="4">
        <v>0</v>
      </c>
      <c r="N107" s="4">
        <f t="shared" si="1"/>
        <v>741</v>
      </c>
      <c r="O107" s="4">
        <v>725</v>
      </c>
      <c r="P107" s="4">
        <v>16</v>
      </c>
      <c r="Q107" s="4">
        <v>19</v>
      </c>
      <c r="R107" s="4">
        <v>1357</v>
      </c>
      <c r="S107" s="4">
        <v>17831</v>
      </c>
      <c r="T107" s="4">
        <v>896</v>
      </c>
      <c r="U107" s="4">
        <v>816</v>
      </c>
      <c r="X107" s="3" t="s">
        <v>24</v>
      </c>
    </row>
    <row r="108" spans="1:24" x14ac:dyDescent="0.25">
      <c r="A108" s="5">
        <v>43959</v>
      </c>
      <c r="B108" s="4">
        <v>768</v>
      </c>
      <c r="C108" s="4"/>
      <c r="D108" s="4">
        <f t="shared" si="2"/>
        <v>21707</v>
      </c>
      <c r="E108" s="4">
        <v>328</v>
      </c>
      <c r="F108" s="4">
        <v>0</v>
      </c>
      <c r="G108" s="4">
        <f t="shared" si="3"/>
        <v>2060</v>
      </c>
      <c r="H108" s="4">
        <v>18402</v>
      </c>
      <c r="I108" s="4">
        <f t="shared" si="9"/>
        <v>1223</v>
      </c>
      <c r="J108" s="4">
        <v>0</v>
      </c>
      <c r="K108" s="4">
        <f t="shared" si="5"/>
        <v>20</v>
      </c>
      <c r="L108" s="4">
        <v>0</v>
      </c>
      <c r="M108" s="4">
        <v>0</v>
      </c>
      <c r="N108" s="4">
        <f t="shared" si="1"/>
        <v>768</v>
      </c>
      <c r="O108" s="4">
        <v>750</v>
      </c>
      <c r="P108" s="4">
        <v>18</v>
      </c>
      <c r="Q108" s="4">
        <v>22</v>
      </c>
      <c r="R108" s="4">
        <v>1223</v>
      </c>
      <c r="S108" s="4">
        <v>18402</v>
      </c>
      <c r="T108" s="4">
        <v>1205</v>
      </c>
      <c r="U108" s="4">
        <v>835</v>
      </c>
      <c r="X108" s="3" t="s">
        <v>24</v>
      </c>
    </row>
    <row r="109" spans="1:24" x14ac:dyDescent="0.25">
      <c r="A109" s="5">
        <v>43960</v>
      </c>
      <c r="B109" s="4">
        <v>753</v>
      </c>
      <c r="C109" s="4"/>
      <c r="D109" s="4">
        <f t="shared" si="2"/>
        <v>22460</v>
      </c>
      <c r="E109" s="4">
        <v>256</v>
      </c>
      <c r="F109" s="4">
        <v>0</v>
      </c>
      <c r="G109" s="4">
        <f t="shared" si="3"/>
        <v>2316</v>
      </c>
      <c r="H109" s="4">
        <v>19020</v>
      </c>
      <c r="I109" s="4">
        <f t="shared" si="9"/>
        <v>1102</v>
      </c>
      <c r="J109" s="4">
        <v>0</v>
      </c>
      <c r="K109" s="4">
        <f t="shared" si="5"/>
        <v>20</v>
      </c>
      <c r="L109" s="4">
        <v>0</v>
      </c>
      <c r="M109" s="4">
        <v>0</v>
      </c>
      <c r="N109" s="4">
        <f t="shared" si="1"/>
        <v>753</v>
      </c>
      <c r="O109" s="4">
        <v>739</v>
      </c>
      <c r="P109" s="4">
        <v>14</v>
      </c>
      <c r="Q109" s="4">
        <v>23</v>
      </c>
      <c r="R109" s="4">
        <v>1101</v>
      </c>
      <c r="S109" s="4">
        <v>19020</v>
      </c>
      <c r="T109" s="4">
        <v>1442</v>
      </c>
      <c r="U109" s="4">
        <v>854</v>
      </c>
      <c r="X109" s="3" t="s">
        <v>24</v>
      </c>
    </row>
    <row r="110" spans="1:24" x14ac:dyDescent="0.25">
      <c r="A110" s="5">
        <v>43961</v>
      </c>
      <c r="B110" s="4">
        <v>876</v>
      </c>
      <c r="C110" s="4"/>
      <c r="D110" s="4">
        <f t="shared" si="2"/>
        <v>23336</v>
      </c>
      <c r="E110" s="4">
        <v>425</v>
      </c>
      <c r="F110" s="4">
        <v>0</v>
      </c>
      <c r="G110" s="4">
        <f t="shared" si="3"/>
        <v>2741</v>
      </c>
      <c r="H110" s="4">
        <v>19498</v>
      </c>
      <c r="I110" s="4">
        <f t="shared" si="9"/>
        <v>1075</v>
      </c>
      <c r="J110" s="4">
        <v>0</v>
      </c>
      <c r="K110" s="4">
        <f t="shared" si="5"/>
        <v>20</v>
      </c>
      <c r="L110" s="4">
        <v>0</v>
      </c>
      <c r="M110" s="4">
        <v>1</v>
      </c>
      <c r="N110" s="4">
        <f t="shared" si="1"/>
        <v>875</v>
      </c>
      <c r="O110" s="4">
        <v>860</v>
      </c>
      <c r="P110" s="4">
        <v>15</v>
      </c>
      <c r="Q110" s="4">
        <v>22</v>
      </c>
      <c r="R110" s="4">
        <v>1075</v>
      </c>
      <c r="S110" s="4">
        <v>19498</v>
      </c>
      <c r="T110" s="4">
        <v>1836</v>
      </c>
      <c r="U110" s="4">
        <v>885</v>
      </c>
      <c r="X110" s="3" t="s">
        <v>24</v>
      </c>
    </row>
    <row r="111" spans="1:24" x14ac:dyDescent="0.25">
      <c r="A111" s="5">
        <v>43962</v>
      </c>
      <c r="B111" s="4">
        <v>486</v>
      </c>
      <c r="C111" s="4">
        <v>35</v>
      </c>
      <c r="D111" s="4">
        <f t="shared" ref="D111:D365" si="10">SUM($B$2:B111)-SUM($C$2:C111)</f>
        <v>23787</v>
      </c>
      <c r="E111" s="4">
        <v>504</v>
      </c>
      <c r="F111" s="4">
        <v>0</v>
      </c>
      <c r="G111" s="4">
        <f t="shared" si="3"/>
        <v>3245</v>
      </c>
      <c r="H111" s="4">
        <v>19448</v>
      </c>
      <c r="I111" s="4">
        <f t="shared" si="9"/>
        <v>1070</v>
      </c>
      <c r="J111" s="4">
        <v>1</v>
      </c>
      <c r="K111" s="4">
        <f t="shared" si="5"/>
        <v>21</v>
      </c>
      <c r="L111" s="4">
        <v>1</v>
      </c>
      <c r="M111" s="4">
        <v>0</v>
      </c>
      <c r="N111" s="4">
        <f t="shared" si="1"/>
        <v>486</v>
      </c>
      <c r="O111" s="4">
        <v>481</v>
      </c>
      <c r="P111" s="4">
        <v>5</v>
      </c>
      <c r="Q111" s="4">
        <v>24</v>
      </c>
      <c r="R111" s="4">
        <v>1069</v>
      </c>
      <c r="S111" s="4">
        <v>19448</v>
      </c>
      <c r="T111" s="4">
        <v>2322</v>
      </c>
      <c r="U111" s="4">
        <v>903</v>
      </c>
      <c r="X111" s="3" t="s">
        <v>24</v>
      </c>
    </row>
    <row r="112" spans="1:24" x14ac:dyDescent="0.25">
      <c r="A112" s="5">
        <v>43963</v>
      </c>
      <c r="B112" s="4">
        <v>884</v>
      </c>
      <c r="C112" s="4">
        <v>0</v>
      </c>
      <c r="D112" s="4">
        <f t="shared" si="10"/>
        <v>24671</v>
      </c>
      <c r="E112" s="4">
        <v>626</v>
      </c>
      <c r="F112" s="4">
        <v>0</v>
      </c>
      <c r="G112" s="4">
        <f t="shared" si="3"/>
        <v>3871</v>
      </c>
      <c r="H112" s="4">
        <v>19667</v>
      </c>
      <c r="I112" s="4">
        <f t="shared" si="9"/>
        <v>1107</v>
      </c>
      <c r="J112" s="4">
        <v>0</v>
      </c>
      <c r="K112" s="4">
        <f t="shared" si="5"/>
        <v>21</v>
      </c>
      <c r="L112" s="4">
        <v>2</v>
      </c>
      <c r="M112" s="4">
        <v>0</v>
      </c>
      <c r="N112" s="4">
        <f t="shared" si="1"/>
        <v>884</v>
      </c>
      <c r="O112" s="4">
        <v>877</v>
      </c>
      <c r="P112" s="4">
        <v>7</v>
      </c>
      <c r="Q112" s="4">
        <v>20</v>
      </c>
      <c r="R112" s="4">
        <v>1112</v>
      </c>
      <c r="S112" s="4">
        <v>19667</v>
      </c>
      <c r="T112" s="4">
        <v>2927</v>
      </c>
      <c r="U112" s="4">
        <v>924</v>
      </c>
      <c r="X112" s="3" t="s">
        <v>24</v>
      </c>
    </row>
    <row r="113" spans="1:24" x14ac:dyDescent="0.25">
      <c r="A113" s="5">
        <v>43964</v>
      </c>
      <c r="B113" s="4">
        <v>675</v>
      </c>
      <c r="C113" s="4">
        <v>0</v>
      </c>
      <c r="D113" s="4">
        <f t="shared" si="10"/>
        <v>25346</v>
      </c>
      <c r="E113" s="4">
        <v>958</v>
      </c>
      <c r="F113" s="4">
        <v>0</v>
      </c>
      <c r="G113" s="4">
        <f t="shared" si="3"/>
        <v>4829</v>
      </c>
      <c r="H113" s="4">
        <v>19479</v>
      </c>
      <c r="I113" s="4">
        <f t="shared" si="9"/>
        <v>1012</v>
      </c>
      <c r="J113" s="4">
        <v>0</v>
      </c>
      <c r="K113" s="4">
        <f t="shared" si="5"/>
        <v>21</v>
      </c>
      <c r="L113" s="4">
        <v>0</v>
      </c>
      <c r="M113" s="4">
        <v>0</v>
      </c>
      <c r="N113" s="4">
        <f t="shared" si="1"/>
        <v>675</v>
      </c>
      <c r="O113" s="4">
        <v>671</v>
      </c>
      <c r="P113" s="4">
        <v>4</v>
      </c>
      <c r="Q113" s="4">
        <v>19</v>
      </c>
      <c r="R113" s="4">
        <v>1018</v>
      </c>
      <c r="S113" s="4">
        <v>19479</v>
      </c>
      <c r="T113" s="4">
        <v>3858</v>
      </c>
      <c r="U113" s="4">
        <v>951</v>
      </c>
      <c r="X113" s="3" t="s">
        <v>24</v>
      </c>
    </row>
    <row r="114" spans="1:24" x14ac:dyDescent="0.25">
      <c r="A114" s="5">
        <v>43965</v>
      </c>
      <c r="B114" s="4">
        <v>752</v>
      </c>
      <c r="C114" s="4">
        <v>0</v>
      </c>
      <c r="D114" s="4">
        <f t="shared" si="10"/>
        <v>26098</v>
      </c>
      <c r="E114" s="4">
        <v>1164</v>
      </c>
      <c r="F114" s="4">
        <v>0</v>
      </c>
      <c r="G114" s="4">
        <f t="shared" si="3"/>
        <v>5993</v>
      </c>
      <c r="H114" s="4">
        <v>19032</v>
      </c>
      <c r="I114" s="4">
        <f t="shared" si="9"/>
        <v>1047</v>
      </c>
      <c r="J114" s="4">
        <v>0</v>
      </c>
      <c r="K114" s="4">
        <f t="shared" si="5"/>
        <v>21</v>
      </c>
      <c r="L114" s="4">
        <v>0</v>
      </c>
      <c r="M114" s="4">
        <v>0</v>
      </c>
      <c r="N114" s="4">
        <f t="shared" si="1"/>
        <v>752</v>
      </c>
      <c r="O114" s="4">
        <v>750</v>
      </c>
      <c r="P114" s="4">
        <v>2</v>
      </c>
      <c r="Q114" s="4">
        <v>20</v>
      </c>
      <c r="R114" s="4">
        <v>1052</v>
      </c>
      <c r="S114" s="4">
        <v>19032</v>
      </c>
      <c r="T114" s="4">
        <v>4978</v>
      </c>
      <c r="U114" s="4">
        <v>995</v>
      </c>
      <c r="X114" s="3" t="s">
        <v>24</v>
      </c>
    </row>
    <row r="115" spans="1:24" x14ac:dyDescent="0.25">
      <c r="A115" s="5">
        <v>43966</v>
      </c>
      <c r="B115" s="4">
        <v>793</v>
      </c>
      <c r="C115" s="4">
        <v>0</v>
      </c>
      <c r="D115" s="4">
        <f t="shared" si="10"/>
        <v>26891</v>
      </c>
      <c r="E115" s="4">
        <v>1275</v>
      </c>
      <c r="F115" s="4">
        <v>0</v>
      </c>
      <c r="G115" s="4">
        <f t="shared" si="3"/>
        <v>7268</v>
      </c>
      <c r="H115" s="4">
        <v>18498</v>
      </c>
      <c r="I115" s="4">
        <f t="shared" si="9"/>
        <v>1099</v>
      </c>
      <c r="J115" s="4">
        <v>0</v>
      </c>
      <c r="K115" s="4">
        <f t="shared" si="5"/>
        <v>21</v>
      </c>
      <c r="L115" s="4">
        <v>0</v>
      </c>
      <c r="M115" s="4">
        <v>0</v>
      </c>
      <c r="N115" s="4">
        <f t="shared" si="1"/>
        <v>793</v>
      </c>
      <c r="O115" s="4">
        <v>791</v>
      </c>
      <c r="P115" s="4">
        <v>2</v>
      </c>
      <c r="Q115" s="4">
        <v>18</v>
      </c>
      <c r="R115" s="4">
        <v>1106</v>
      </c>
      <c r="S115" s="4">
        <v>18498</v>
      </c>
      <c r="T115" s="4">
        <v>6229</v>
      </c>
      <c r="U115" s="4">
        <v>1019</v>
      </c>
      <c r="X115" s="3" t="s">
        <v>24</v>
      </c>
    </row>
    <row r="116" spans="1:24" x14ac:dyDescent="0.25">
      <c r="A116" s="5">
        <v>43967</v>
      </c>
      <c r="B116" s="4">
        <v>465</v>
      </c>
      <c r="C116" s="4">
        <v>0</v>
      </c>
      <c r="D116" s="4">
        <f t="shared" si="10"/>
        <v>27356</v>
      </c>
      <c r="E116" s="4">
        <v>1094</v>
      </c>
      <c r="F116" s="4">
        <v>0</v>
      </c>
      <c r="G116" s="4">
        <f t="shared" si="3"/>
        <v>8362</v>
      </c>
      <c r="H116" s="4">
        <v>17881</v>
      </c>
      <c r="I116" s="4">
        <f t="shared" si="9"/>
        <v>1086</v>
      </c>
      <c r="J116" s="4">
        <v>1</v>
      </c>
      <c r="K116" s="4">
        <f t="shared" si="5"/>
        <v>22</v>
      </c>
      <c r="L116" s="4">
        <v>0</v>
      </c>
      <c r="M116" s="4">
        <v>0</v>
      </c>
      <c r="N116" s="4">
        <f t="shared" si="1"/>
        <v>465</v>
      </c>
      <c r="O116" s="4">
        <v>457</v>
      </c>
      <c r="P116" s="4">
        <v>8</v>
      </c>
      <c r="Q116" s="4">
        <v>16</v>
      </c>
      <c r="R116" s="4">
        <v>1095</v>
      </c>
      <c r="S116" s="4">
        <v>17881</v>
      </c>
      <c r="T116" s="4">
        <v>7309</v>
      </c>
      <c r="U116" s="4">
        <v>1033</v>
      </c>
      <c r="X116" s="3" t="s">
        <v>24</v>
      </c>
    </row>
    <row r="117" spans="1:24" x14ac:dyDescent="0.25">
      <c r="A117" s="5">
        <v>43968</v>
      </c>
      <c r="B117" s="4">
        <v>682</v>
      </c>
      <c r="C117" s="4">
        <v>0</v>
      </c>
      <c r="D117" s="4">
        <f t="shared" si="10"/>
        <v>28038</v>
      </c>
      <c r="E117" s="4">
        <v>998</v>
      </c>
      <c r="F117" s="4">
        <v>0</v>
      </c>
      <c r="G117" s="4">
        <f t="shared" si="3"/>
        <v>9360</v>
      </c>
      <c r="H117" s="4">
        <v>17466</v>
      </c>
      <c r="I117" s="4">
        <f t="shared" si="9"/>
        <v>1185</v>
      </c>
      <c r="J117" s="4">
        <v>0</v>
      </c>
      <c r="K117" s="4">
        <f t="shared" si="5"/>
        <v>22</v>
      </c>
      <c r="L117" s="4">
        <v>0</v>
      </c>
      <c r="M117" s="4">
        <v>0</v>
      </c>
      <c r="N117" s="4">
        <f t="shared" si="1"/>
        <v>682</v>
      </c>
      <c r="O117" s="4">
        <v>673</v>
      </c>
      <c r="P117" s="4">
        <v>9</v>
      </c>
      <c r="Q117" s="4">
        <v>16</v>
      </c>
      <c r="R117" s="4">
        <v>1194</v>
      </c>
      <c r="S117" s="4">
        <v>17466</v>
      </c>
      <c r="T117" s="4">
        <v>8286</v>
      </c>
      <c r="U117" s="4">
        <v>1054</v>
      </c>
      <c r="X117" s="3" t="s">
        <v>24</v>
      </c>
    </row>
    <row r="118" spans="1:24" x14ac:dyDescent="0.25">
      <c r="A118" s="5">
        <v>43969</v>
      </c>
      <c r="B118" s="4">
        <v>305</v>
      </c>
      <c r="C118" s="4">
        <v>0</v>
      </c>
      <c r="D118" s="4">
        <f t="shared" si="10"/>
        <v>28343</v>
      </c>
      <c r="E118" s="4">
        <v>495</v>
      </c>
      <c r="F118" s="4">
        <v>0</v>
      </c>
      <c r="G118" s="4">
        <f t="shared" si="3"/>
        <v>9855</v>
      </c>
      <c r="H118" s="4">
        <v>17450</v>
      </c>
      <c r="I118" s="4">
        <f t="shared" si="9"/>
        <v>1011</v>
      </c>
      <c r="J118" s="4">
        <v>0</v>
      </c>
      <c r="K118" s="4">
        <f t="shared" si="5"/>
        <v>22</v>
      </c>
      <c r="L118" s="4">
        <v>0</v>
      </c>
      <c r="M118" s="4">
        <v>0</v>
      </c>
      <c r="N118" s="4">
        <f t="shared" si="1"/>
        <v>305</v>
      </c>
      <c r="O118" s="4">
        <v>303</v>
      </c>
      <c r="P118" s="4">
        <v>2</v>
      </c>
      <c r="Q118" s="4">
        <v>12</v>
      </c>
      <c r="R118" s="4">
        <v>1024</v>
      </c>
      <c r="S118" s="4">
        <v>17450</v>
      </c>
      <c r="T118" s="4">
        <v>8776</v>
      </c>
      <c r="U118" s="4">
        <v>1059</v>
      </c>
      <c r="X118" s="3" t="s">
        <v>24</v>
      </c>
    </row>
    <row r="119" spans="1:24" x14ac:dyDescent="0.25">
      <c r="A119" s="5">
        <v>43970</v>
      </c>
      <c r="B119" s="4">
        <v>451</v>
      </c>
      <c r="C119" s="4">
        <v>0</v>
      </c>
      <c r="D119" s="4">
        <f t="shared" si="10"/>
        <v>28794</v>
      </c>
      <c r="E119" s="4">
        <v>530</v>
      </c>
      <c r="F119" s="4">
        <v>0</v>
      </c>
      <c r="G119" s="4">
        <f t="shared" si="3"/>
        <v>10385</v>
      </c>
      <c r="H119" s="4">
        <v>17403</v>
      </c>
      <c r="I119" s="4">
        <f t="shared" si="9"/>
        <v>979</v>
      </c>
      <c r="J119" s="4">
        <v>0</v>
      </c>
      <c r="K119" s="4">
        <f t="shared" si="5"/>
        <v>22</v>
      </c>
      <c r="L119" s="4">
        <v>0</v>
      </c>
      <c r="M119" s="4">
        <v>0</v>
      </c>
      <c r="N119" s="4">
        <f t="shared" si="1"/>
        <v>451</v>
      </c>
      <c r="O119" s="4">
        <v>450</v>
      </c>
      <c r="P119" s="4">
        <v>1</v>
      </c>
      <c r="Q119" s="4">
        <v>10</v>
      </c>
      <c r="R119" s="4">
        <v>994</v>
      </c>
      <c r="S119" s="4">
        <v>17403</v>
      </c>
      <c r="T119" s="4">
        <v>9284</v>
      </c>
      <c r="U119" s="4">
        <v>1081</v>
      </c>
      <c r="X119" s="3" t="s">
        <v>24</v>
      </c>
    </row>
    <row r="120" spans="1:24" x14ac:dyDescent="0.25">
      <c r="A120" s="5">
        <v>43971</v>
      </c>
      <c r="B120" s="4">
        <v>570</v>
      </c>
      <c r="C120" s="4">
        <v>0</v>
      </c>
      <c r="D120" s="4">
        <f t="shared" si="10"/>
        <v>29364</v>
      </c>
      <c r="E120" s="4">
        <v>842</v>
      </c>
      <c r="F120" s="4">
        <v>0</v>
      </c>
      <c r="G120" s="4">
        <f t="shared" si="3"/>
        <v>11227</v>
      </c>
      <c r="H120" s="4">
        <v>17181</v>
      </c>
      <c r="I120" s="4">
        <f t="shared" si="9"/>
        <v>929</v>
      </c>
      <c r="J120" s="4">
        <v>0</v>
      </c>
      <c r="K120" s="4">
        <f t="shared" si="5"/>
        <v>22</v>
      </c>
      <c r="L120" s="4">
        <v>0</v>
      </c>
      <c r="M120" s="4">
        <v>0</v>
      </c>
      <c r="N120" s="4">
        <f t="shared" si="1"/>
        <v>570</v>
      </c>
      <c r="O120" s="4">
        <v>562</v>
      </c>
      <c r="P120" s="4">
        <v>8</v>
      </c>
      <c r="Q120" s="4">
        <v>11</v>
      </c>
      <c r="R120" s="4">
        <v>943</v>
      </c>
      <c r="S120" s="4">
        <v>17181</v>
      </c>
      <c r="T120" s="4">
        <v>10110</v>
      </c>
      <c r="U120" s="4">
        <v>1097</v>
      </c>
      <c r="X120" s="3" t="s">
        <v>24</v>
      </c>
    </row>
    <row r="121" spans="1:24" x14ac:dyDescent="0.25">
      <c r="A121" s="5">
        <v>43972</v>
      </c>
      <c r="B121" s="4">
        <v>448</v>
      </c>
      <c r="C121" s="4">
        <v>0</v>
      </c>
      <c r="D121" s="4">
        <f t="shared" si="10"/>
        <v>29812</v>
      </c>
      <c r="E121" s="4">
        <v>910</v>
      </c>
      <c r="F121" s="4">
        <v>0</v>
      </c>
      <c r="G121" s="4">
        <f t="shared" si="3"/>
        <v>12137</v>
      </c>
      <c r="H121" s="4">
        <v>16771</v>
      </c>
      <c r="I121" s="4">
        <f t="shared" si="9"/>
        <v>876</v>
      </c>
      <c r="J121" s="4">
        <v>1</v>
      </c>
      <c r="K121" s="4">
        <f t="shared" si="5"/>
        <v>23</v>
      </c>
      <c r="L121" s="4">
        <v>0</v>
      </c>
      <c r="M121" s="4">
        <v>0</v>
      </c>
      <c r="N121" s="4">
        <f t="shared" si="1"/>
        <v>448</v>
      </c>
      <c r="O121" s="4">
        <v>434</v>
      </c>
      <c r="P121" s="4">
        <v>14</v>
      </c>
      <c r="Q121" s="4">
        <v>10</v>
      </c>
      <c r="R121" s="4">
        <v>891</v>
      </c>
      <c r="S121" s="4">
        <v>16771</v>
      </c>
      <c r="T121" s="4">
        <v>11017</v>
      </c>
      <c r="U121" s="4">
        <v>1100</v>
      </c>
      <c r="X121" s="3" t="s">
        <v>24</v>
      </c>
    </row>
    <row r="122" spans="1:24" x14ac:dyDescent="0.25">
      <c r="A122" s="5">
        <v>43973</v>
      </c>
      <c r="B122" s="4">
        <v>614</v>
      </c>
      <c r="C122" s="4">
        <v>0</v>
      </c>
      <c r="D122" s="4">
        <f t="shared" si="10"/>
        <v>30426</v>
      </c>
      <c r="E122" s="4">
        <v>838</v>
      </c>
      <c r="F122" s="4">
        <v>0</v>
      </c>
      <c r="G122" s="4">
        <f t="shared" si="3"/>
        <v>12975</v>
      </c>
      <c r="H122" s="4">
        <v>16650</v>
      </c>
      <c r="I122" s="4">
        <f t="shared" si="9"/>
        <v>773</v>
      </c>
      <c r="J122" s="4">
        <v>0</v>
      </c>
      <c r="K122" s="4">
        <f t="shared" si="5"/>
        <v>23</v>
      </c>
      <c r="L122" s="4">
        <v>0</v>
      </c>
      <c r="M122" s="4">
        <v>0</v>
      </c>
      <c r="N122" s="4">
        <f t="shared" si="1"/>
        <v>614</v>
      </c>
      <c r="O122" s="4">
        <v>610</v>
      </c>
      <c r="P122" s="4">
        <v>4</v>
      </c>
      <c r="Q122" s="4">
        <v>8</v>
      </c>
      <c r="R122" s="4">
        <v>790</v>
      </c>
      <c r="S122" s="4">
        <v>16650</v>
      </c>
      <c r="T122" s="4">
        <v>11883</v>
      </c>
      <c r="U122" s="4">
        <v>1122</v>
      </c>
      <c r="X122" s="3" t="s">
        <v>24</v>
      </c>
    </row>
    <row r="123" spans="1:24" x14ac:dyDescent="0.25">
      <c r="A123" s="5">
        <v>43974</v>
      </c>
      <c r="B123" s="4">
        <v>642</v>
      </c>
      <c r="C123" s="4">
        <v>0</v>
      </c>
      <c r="D123" s="4">
        <f t="shared" si="10"/>
        <v>31068</v>
      </c>
      <c r="E123" s="4">
        <v>927</v>
      </c>
      <c r="F123" s="4">
        <v>0</v>
      </c>
      <c r="G123" s="4">
        <f t="shared" si="3"/>
        <v>13902</v>
      </c>
      <c r="H123" s="4">
        <v>16452</v>
      </c>
      <c r="I123" s="4">
        <f t="shared" si="9"/>
        <v>686</v>
      </c>
      <c r="J123" s="4">
        <v>0</v>
      </c>
      <c r="K123" s="4">
        <f t="shared" si="5"/>
        <v>23</v>
      </c>
      <c r="L123" s="4">
        <v>0</v>
      </c>
      <c r="M123" s="4">
        <v>0</v>
      </c>
      <c r="N123" s="4">
        <f t="shared" si="1"/>
        <v>642</v>
      </c>
      <c r="O123" s="4">
        <v>631</v>
      </c>
      <c r="P123" s="4">
        <v>11</v>
      </c>
      <c r="Q123" s="4">
        <v>8</v>
      </c>
      <c r="R123" s="4">
        <v>703</v>
      </c>
      <c r="S123" s="4">
        <v>16452</v>
      </c>
      <c r="T123" s="4">
        <v>12731</v>
      </c>
      <c r="U123" s="4">
        <v>1151</v>
      </c>
      <c r="X123" s="3" t="s">
        <v>24</v>
      </c>
    </row>
    <row r="124" spans="1:24" x14ac:dyDescent="0.25">
      <c r="A124" s="5">
        <v>43975</v>
      </c>
      <c r="B124" s="4">
        <v>548</v>
      </c>
      <c r="C124" s="4">
        <v>0</v>
      </c>
      <c r="D124" s="4">
        <f t="shared" si="10"/>
        <v>31616</v>
      </c>
      <c r="E124" s="4">
        <v>994</v>
      </c>
      <c r="F124" s="4">
        <v>0</v>
      </c>
      <c r="G124" s="4">
        <f t="shared" si="3"/>
        <v>14896</v>
      </c>
      <c r="H124" s="4">
        <v>16027</v>
      </c>
      <c r="I124" s="4">
        <f t="shared" si="9"/>
        <v>665</v>
      </c>
      <c r="J124" s="4">
        <v>0</v>
      </c>
      <c r="K124" s="4">
        <f t="shared" si="5"/>
        <v>23</v>
      </c>
      <c r="L124" s="4">
        <v>0</v>
      </c>
      <c r="M124" s="4">
        <v>0</v>
      </c>
      <c r="N124" s="4">
        <f t="shared" si="1"/>
        <v>548</v>
      </c>
      <c r="O124" s="4">
        <v>544</v>
      </c>
      <c r="P124" s="4">
        <v>4</v>
      </c>
      <c r="Q124" s="4">
        <v>8</v>
      </c>
      <c r="R124" s="4">
        <v>682</v>
      </c>
      <c r="S124" s="4">
        <v>16027</v>
      </c>
      <c r="T124" s="4">
        <v>13686</v>
      </c>
      <c r="U124" s="4">
        <v>1190</v>
      </c>
      <c r="X124" s="3" t="s">
        <v>24</v>
      </c>
    </row>
    <row r="125" spans="1:24" x14ac:dyDescent="0.25">
      <c r="A125" s="5">
        <v>43976</v>
      </c>
      <c r="B125" s="4">
        <v>344</v>
      </c>
      <c r="C125" s="4">
        <v>0</v>
      </c>
      <c r="D125" s="4">
        <f t="shared" si="10"/>
        <v>31960</v>
      </c>
      <c r="E125" s="4">
        <v>862</v>
      </c>
      <c r="F125" s="4">
        <v>0</v>
      </c>
      <c r="G125" s="4">
        <f t="shared" si="3"/>
        <v>15758</v>
      </c>
      <c r="H125" s="4">
        <v>15592</v>
      </c>
      <c r="I125" s="4">
        <f t="shared" si="9"/>
        <v>582</v>
      </c>
      <c r="J125" s="4">
        <v>0</v>
      </c>
      <c r="K125" s="4">
        <f t="shared" si="5"/>
        <v>23</v>
      </c>
      <c r="L125" s="4">
        <v>0</v>
      </c>
      <c r="M125" s="4">
        <v>0</v>
      </c>
      <c r="N125" s="4">
        <f t="shared" si="1"/>
        <v>344</v>
      </c>
      <c r="O125" s="4">
        <v>338</v>
      </c>
      <c r="P125" s="4">
        <v>6</v>
      </c>
      <c r="Q125" s="4">
        <v>8</v>
      </c>
      <c r="R125" s="4">
        <v>599</v>
      </c>
      <c r="S125" s="4">
        <v>15592</v>
      </c>
      <c r="T125" s="4">
        <v>14521</v>
      </c>
      <c r="U125" s="4">
        <v>1217</v>
      </c>
      <c r="X125" s="3" t="s">
        <v>24</v>
      </c>
    </row>
    <row r="126" spans="1:24" x14ac:dyDescent="0.25">
      <c r="A126" s="5">
        <v>43977</v>
      </c>
      <c r="B126" s="4">
        <v>383</v>
      </c>
      <c r="C126" s="4">
        <v>0</v>
      </c>
      <c r="D126" s="4">
        <f t="shared" si="10"/>
        <v>32343</v>
      </c>
      <c r="E126" s="4">
        <v>706</v>
      </c>
      <c r="F126" s="4">
        <v>0</v>
      </c>
      <c r="G126" s="4">
        <f t="shared" si="3"/>
        <v>16464</v>
      </c>
      <c r="H126" s="4">
        <v>15291</v>
      </c>
      <c r="I126" s="4">
        <f t="shared" si="9"/>
        <v>560</v>
      </c>
      <c r="J126" s="4">
        <v>0</v>
      </c>
      <c r="K126" s="4">
        <f t="shared" si="5"/>
        <v>23</v>
      </c>
      <c r="L126" s="4">
        <v>0</v>
      </c>
      <c r="M126" s="4">
        <v>0</v>
      </c>
      <c r="N126" s="4">
        <f t="shared" si="1"/>
        <v>383</v>
      </c>
      <c r="O126" s="4">
        <v>381</v>
      </c>
      <c r="P126" s="4">
        <v>2</v>
      </c>
      <c r="Q126" s="4">
        <v>8</v>
      </c>
      <c r="R126" s="4">
        <v>577</v>
      </c>
      <c r="S126" s="4">
        <v>15291</v>
      </c>
      <c r="T126" s="4">
        <v>15203</v>
      </c>
      <c r="U126" s="4">
        <v>1241</v>
      </c>
      <c r="X126" s="3" t="s">
        <v>24</v>
      </c>
    </row>
    <row r="127" spans="1:24" x14ac:dyDescent="0.25">
      <c r="A127" s="5">
        <v>43978</v>
      </c>
      <c r="B127" s="4">
        <v>533</v>
      </c>
      <c r="C127" s="4">
        <v>0</v>
      </c>
      <c r="D127" s="4">
        <f t="shared" si="10"/>
        <v>32876</v>
      </c>
      <c r="E127" s="4">
        <v>832</v>
      </c>
      <c r="F127" s="4">
        <v>0</v>
      </c>
      <c r="G127" s="4">
        <f t="shared" si="3"/>
        <v>17296</v>
      </c>
      <c r="H127" s="4">
        <v>15052</v>
      </c>
      <c r="I127" s="4">
        <f t="shared" si="9"/>
        <v>500</v>
      </c>
      <c r="J127" s="4">
        <v>0</v>
      </c>
      <c r="K127" s="4">
        <f t="shared" si="5"/>
        <v>23</v>
      </c>
      <c r="L127" s="4">
        <v>0</v>
      </c>
      <c r="M127" s="4">
        <v>0</v>
      </c>
      <c r="N127" s="4">
        <f t="shared" si="1"/>
        <v>533</v>
      </c>
      <c r="O127" s="4">
        <v>529</v>
      </c>
      <c r="P127" s="4">
        <v>4</v>
      </c>
      <c r="Q127" s="4">
        <v>7</v>
      </c>
      <c r="R127" s="4">
        <v>518</v>
      </c>
      <c r="S127" s="4">
        <v>15052</v>
      </c>
      <c r="T127" s="4">
        <v>16007</v>
      </c>
      <c r="U127" s="4">
        <v>1269</v>
      </c>
      <c r="X127" s="3" t="s">
        <v>24</v>
      </c>
    </row>
    <row r="128" spans="1:24" x14ac:dyDescent="0.25">
      <c r="A128" s="5">
        <v>43979</v>
      </c>
      <c r="B128" s="4">
        <v>373</v>
      </c>
      <c r="C128" s="4">
        <v>0</v>
      </c>
      <c r="D128" s="4">
        <f t="shared" si="10"/>
        <v>33249</v>
      </c>
      <c r="E128" s="4">
        <v>1018</v>
      </c>
      <c r="F128" s="4">
        <v>0</v>
      </c>
      <c r="G128" s="4">
        <f t="shared" si="3"/>
        <v>18314</v>
      </c>
      <c r="H128" s="4">
        <v>14422</v>
      </c>
      <c r="I128" s="4">
        <f t="shared" si="9"/>
        <v>485</v>
      </c>
      <c r="J128" s="4">
        <v>0</v>
      </c>
      <c r="K128" s="4">
        <f t="shared" si="5"/>
        <v>23</v>
      </c>
      <c r="L128" s="4">
        <v>0</v>
      </c>
      <c r="M128" s="4">
        <v>0</v>
      </c>
      <c r="N128" s="4">
        <f t="shared" si="1"/>
        <v>373</v>
      </c>
      <c r="O128" s="4">
        <v>372</v>
      </c>
      <c r="P128" s="4">
        <v>1</v>
      </c>
      <c r="Q128" s="4">
        <v>7</v>
      </c>
      <c r="R128" s="4">
        <v>503</v>
      </c>
      <c r="S128" s="4">
        <v>14422</v>
      </c>
      <c r="T128" s="4">
        <v>16996</v>
      </c>
      <c r="U128" s="4">
        <v>1298</v>
      </c>
      <c r="X128" s="3" t="s">
        <v>24</v>
      </c>
    </row>
    <row r="129" spans="1:25" x14ac:dyDescent="0.25">
      <c r="A129" s="5">
        <v>43980</v>
      </c>
      <c r="B129" s="4">
        <v>611</v>
      </c>
      <c r="C129" s="4">
        <v>0</v>
      </c>
      <c r="D129" s="4">
        <f t="shared" si="10"/>
        <v>33860</v>
      </c>
      <c r="E129" s="4">
        <v>1337</v>
      </c>
      <c r="F129" s="4">
        <v>0</v>
      </c>
      <c r="G129" s="4">
        <f t="shared" si="3"/>
        <v>19651</v>
      </c>
      <c r="H129" s="4">
        <v>13745</v>
      </c>
      <c r="I129" s="4">
        <f t="shared" si="9"/>
        <v>436</v>
      </c>
      <c r="J129" s="4">
        <v>0</v>
      </c>
      <c r="K129" s="4">
        <f t="shared" si="5"/>
        <v>23</v>
      </c>
      <c r="L129" s="4">
        <v>0</v>
      </c>
      <c r="M129" s="4">
        <v>0</v>
      </c>
      <c r="N129" s="4">
        <f t="shared" si="1"/>
        <v>611</v>
      </c>
      <c r="O129" s="4">
        <v>602</v>
      </c>
      <c r="P129" s="4">
        <v>9</v>
      </c>
      <c r="Q129" s="4">
        <v>8</v>
      </c>
      <c r="R129" s="4">
        <v>453</v>
      </c>
      <c r="S129" s="4">
        <v>13745</v>
      </c>
      <c r="T129" s="4">
        <v>18298</v>
      </c>
      <c r="U129" s="4">
        <v>1333</v>
      </c>
      <c r="X129" s="3" t="s">
        <v>24</v>
      </c>
    </row>
    <row r="130" spans="1:25" x14ac:dyDescent="0.25">
      <c r="A130" s="5">
        <v>43981</v>
      </c>
      <c r="B130" s="4">
        <v>506</v>
      </c>
      <c r="C130" s="4">
        <v>0</v>
      </c>
      <c r="D130" s="4">
        <f t="shared" si="10"/>
        <v>34366</v>
      </c>
      <c r="E130" s="4">
        <v>1096</v>
      </c>
      <c r="F130" s="4">
        <v>0</v>
      </c>
      <c r="G130" s="4">
        <f t="shared" si="3"/>
        <v>20747</v>
      </c>
      <c r="H130" s="4">
        <v>13242</v>
      </c>
      <c r="I130" s="4">
        <f t="shared" si="9"/>
        <v>349</v>
      </c>
      <c r="J130" s="4">
        <v>0</v>
      </c>
      <c r="K130" s="4">
        <f t="shared" si="5"/>
        <v>23</v>
      </c>
      <c r="L130" s="4">
        <v>0</v>
      </c>
      <c r="M130" s="4">
        <v>0</v>
      </c>
      <c r="N130" s="4">
        <f t="shared" si="1"/>
        <v>506</v>
      </c>
      <c r="O130" s="4">
        <v>501</v>
      </c>
      <c r="P130" s="4">
        <v>5</v>
      </c>
      <c r="Q130" s="4">
        <v>7</v>
      </c>
      <c r="R130" s="4">
        <v>367</v>
      </c>
      <c r="S130" s="4">
        <v>13242</v>
      </c>
      <c r="T130" s="4">
        <v>19305</v>
      </c>
      <c r="U130" s="4">
        <v>1422</v>
      </c>
      <c r="X130" s="3" t="s">
        <v>24</v>
      </c>
    </row>
    <row r="131" spans="1:25" x14ac:dyDescent="0.25">
      <c r="A131" s="5">
        <v>43982</v>
      </c>
      <c r="B131" s="4">
        <v>518</v>
      </c>
      <c r="C131" s="4">
        <v>0</v>
      </c>
      <c r="D131" s="4">
        <f t="shared" si="10"/>
        <v>34884</v>
      </c>
      <c r="E131" s="4">
        <v>972</v>
      </c>
      <c r="F131" s="4">
        <v>0</v>
      </c>
      <c r="G131" s="4">
        <f t="shared" si="3"/>
        <v>21719</v>
      </c>
      <c r="H131" s="4">
        <v>12841</v>
      </c>
      <c r="I131" s="4">
        <f t="shared" si="9"/>
        <v>296</v>
      </c>
      <c r="J131" s="4">
        <v>0</v>
      </c>
      <c r="K131" s="4">
        <f t="shared" si="5"/>
        <v>23</v>
      </c>
      <c r="L131" s="4">
        <v>0</v>
      </c>
      <c r="M131" s="4">
        <v>0</v>
      </c>
      <c r="N131" s="4">
        <f t="shared" si="1"/>
        <v>518</v>
      </c>
      <c r="O131" s="4">
        <v>516</v>
      </c>
      <c r="P131" s="4">
        <v>2</v>
      </c>
      <c r="Q131" s="4">
        <v>8</v>
      </c>
      <c r="R131" s="4">
        <v>313</v>
      </c>
      <c r="S131" s="4">
        <v>12841</v>
      </c>
      <c r="T131" s="4">
        <v>20245</v>
      </c>
      <c r="U131" s="4">
        <v>1454</v>
      </c>
      <c r="X131" s="3" t="s">
        <v>24</v>
      </c>
    </row>
    <row r="132" spans="1:25" x14ac:dyDescent="0.25">
      <c r="A132" s="5">
        <v>43983</v>
      </c>
      <c r="B132" s="4">
        <v>408</v>
      </c>
      <c r="C132" s="4">
        <v>0</v>
      </c>
      <c r="D132" s="4">
        <f t="shared" si="10"/>
        <v>35292</v>
      </c>
      <c r="E132" s="4">
        <v>767</v>
      </c>
      <c r="F132" s="4">
        <v>0</v>
      </c>
      <c r="G132" s="4">
        <f t="shared" si="3"/>
        <v>22486</v>
      </c>
      <c r="H132" s="4">
        <v>12458</v>
      </c>
      <c r="I132" s="4">
        <f t="shared" si="9"/>
        <v>319</v>
      </c>
      <c r="J132" s="4">
        <v>1</v>
      </c>
      <c r="K132" s="4">
        <f t="shared" si="5"/>
        <v>24</v>
      </c>
      <c r="L132" s="4">
        <v>0</v>
      </c>
      <c r="M132" s="4">
        <v>0</v>
      </c>
      <c r="N132" s="4">
        <f t="shared" si="1"/>
        <v>408</v>
      </c>
      <c r="O132" s="4">
        <v>408</v>
      </c>
      <c r="P132" s="4">
        <v>0</v>
      </c>
      <c r="Q132" s="4">
        <v>7</v>
      </c>
      <c r="R132" s="4">
        <v>337</v>
      </c>
      <c r="S132" s="4">
        <v>12458</v>
      </c>
      <c r="T132" s="4">
        <v>21004</v>
      </c>
      <c r="U132" s="4">
        <v>1462</v>
      </c>
      <c r="X132" s="3" t="s">
        <v>24</v>
      </c>
    </row>
    <row r="133" spans="1:25" x14ac:dyDescent="0.25">
      <c r="A133" s="5">
        <v>43984</v>
      </c>
      <c r="B133" s="4">
        <v>544</v>
      </c>
      <c r="C133" s="4">
        <v>0</v>
      </c>
      <c r="D133" s="4">
        <f t="shared" si="10"/>
        <v>35836</v>
      </c>
      <c r="E133" s="4">
        <v>709</v>
      </c>
      <c r="F133" s="4">
        <v>0</v>
      </c>
      <c r="G133" s="4">
        <f t="shared" si="3"/>
        <v>23195</v>
      </c>
      <c r="H133" s="4">
        <v>12306</v>
      </c>
      <c r="I133" s="4">
        <f t="shared" si="9"/>
        <v>306</v>
      </c>
      <c r="J133" s="4">
        <v>0</v>
      </c>
      <c r="K133" s="4">
        <f t="shared" si="5"/>
        <v>24</v>
      </c>
      <c r="L133" s="4">
        <v>0</v>
      </c>
      <c r="M133" s="4">
        <v>0</v>
      </c>
      <c r="N133" s="4">
        <f t="shared" si="1"/>
        <v>544</v>
      </c>
      <c r="O133" s="4">
        <v>540</v>
      </c>
      <c r="P133" s="4">
        <v>4</v>
      </c>
      <c r="Q133" s="4">
        <v>6</v>
      </c>
      <c r="R133" s="4">
        <v>325</v>
      </c>
      <c r="S133" s="4">
        <v>12306</v>
      </c>
      <c r="T133" s="4">
        <v>21706</v>
      </c>
      <c r="U133" s="4">
        <v>1469</v>
      </c>
      <c r="X133" s="3" t="s">
        <v>25</v>
      </c>
    </row>
    <row r="134" spans="1:25" x14ac:dyDescent="0.25">
      <c r="A134" s="5">
        <v>43985</v>
      </c>
      <c r="B134" s="4">
        <v>569</v>
      </c>
      <c r="C134" s="4">
        <v>0</v>
      </c>
      <c r="D134" s="4">
        <f t="shared" si="10"/>
        <v>36405</v>
      </c>
      <c r="E134" s="4">
        <v>407</v>
      </c>
      <c r="F134" s="4">
        <v>0</v>
      </c>
      <c r="G134" s="4">
        <f t="shared" si="3"/>
        <v>23602</v>
      </c>
      <c r="H134" s="4">
        <v>12465</v>
      </c>
      <c r="I134" s="4">
        <f t="shared" si="9"/>
        <v>309</v>
      </c>
      <c r="J134" s="4">
        <v>0</v>
      </c>
      <c r="K134" s="4">
        <f t="shared" si="5"/>
        <v>24</v>
      </c>
      <c r="L134" s="4">
        <v>0</v>
      </c>
      <c r="M134" s="4">
        <v>0</v>
      </c>
      <c r="N134" s="4">
        <f t="shared" si="1"/>
        <v>569</v>
      </c>
      <c r="O134" s="4">
        <v>562</v>
      </c>
      <c r="P134" s="4">
        <v>7</v>
      </c>
      <c r="Q134" s="4">
        <v>5</v>
      </c>
      <c r="R134" s="4">
        <v>329</v>
      </c>
      <c r="S134" s="4">
        <v>12465</v>
      </c>
      <c r="T134" s="4">
        <v>22089</v>
      </c>
      <c r="U134" s="4">
        <v>1493</v>
      </c>
      <c r="X134" s="3" t="s">
        <v>25</v>
      </c>
    </row>
    <row r="135" spans="1:25" x14ac:dyDescent="0.25">
      <c r="A135" s="5">
        <v>43986</v>
      </c>
      <c r="B135" s="4">
        <v>517</v>
      </c>
      <c r="C135" s="4">
        <v>0</v>
      </c>
      <c r="D135" s="4">
        <f t="shared" si="10"/>
        <v>36922</v>
      </c>
      <c r="E135" s="4">
        <v>322</v>
      </c>
      <c r="F135" s="4">
        <v>0</v>
      </c>
      <c r="G135" s="4">
        <f t="shared" si="3"/>
        <v>23924</v>
      </c>
      <c r="H135" s="4">
        <v>12691</v>
      </c>
      <c r="I135" s="4">
        <f t="shared" si="9"/>
        <v>278</v>
      </c>
      <c r="J135" s="4">
        <v>0</v>
      </c>
      <c r="K135" s="4">
        <f t="shared" si="5"/>
        <v>24</v>
      </c>
      <c r="L135" s="4">
        <v>0</v>
      </c>
      <c r="M135" s="4">
        <v>0</v>
      </c>
      <c r="N135" s="4">
        <f t="shared" si="1"/>
        <v>517</v>
      </c>
      <c r="O135" s="4">
        <v>502</v>
      </c>
      <c r="P135" s="4">
        <v>15</v>
      </c>
      <c r="Q135" s="4">
        <v>5</v>
      </c>
      <c r="R135" s="4">
        <v>298</v>
      </c>
      <c r="S135" s="4">
        <v>12691</v>
      </c>
      <c r="T135" s="4">
        <v>22404</v>
      </c>
      <c r="U135" s="4">
        <v>1500</v>
      </c>
      <c r="X135" s="3" t="s">
        <v>25</v>
      </c>
    </row>
    <row r="136" spans="1:25" x14ac:dyDescent="0.25">
      <c r="A136" s="5">
        <v>43987</v>
      </c>
      <c r="B136" s="4">
        <v>261</v>
      </c>
      <c r="C136" s="4">
        <v>0</v>
      </c>
      <c r="D136" s="4">
        <f t="shared" si="10"/>
        <v>37183</v>
      </c>
      <c r="E136" s="4">
        <v>305</v>
      </c>
      <c r="F136" s="4">
        <v>0</v>
      </c>
      <c r="G136" s="4">
        <f t="shared" si="3"/>
        <v>24229</v>
      </c>
      <c r="H136" s="4">
        <v>12643</v>
      </c>
      <c r="I136" s="4">
        <f t="shared" si="9"/>
        <v>282</v>
      </c>
      <c r="J136" s="4">
        <v>0</v>
      </c>
      <c r="K136" s="4">
        <f t="shared" si="5"/>
        <v>24</v>
      </c>
      <c r="L136" s="4">
        <v>0</v>
      </c>
      <c r="M136" s="4">
        <v>0</v>
      </c>
      <c r="N136" s="4">
        <f t="shared" si="1"/>
        <v>261</v>
      </c>
      <c r="O136" s="4">
        <v>250</v>
      </c>
      <c r="P136" s="4">
        <v>11</v>
      </c>
      <c r="Q136" s="4">
        <v>4</v>
      </c>
      <c r="R136" s="4">
        <v>303</v>
      </c>
      <c r="S136" s="4">
        <v>12643</v>
      </c>
      <c r="T136" s="4">
        <v>22693</v>
      </c>
      <c r="U136" s="4">
        <v>1516</v>
      </c>
      <c r="X136" s="3" t="s">
        <v>25</v>
      </c>
    </row>
    <row r="137" spans="1:25" x14ac:dyDescent="0.25">
      <c r="A137" s="5">
        <v>43988</v>
      </c>
      <c r="B137" s="4">
        <v>344</v>
      </c>
      <c r="C137" s="4">
        <v>0</v>
      </c>
      <c r="D137" s="4">
        <f t="shared" si="10"/>
        <v>37527</v>
      </c>
      <c r="E137" s="4">
        <v>350</v>
      </c>
      <c r="F137" s="4">
        <v>0</v>
      </c>
      <c r="G137" s="4">
        <f t="shared" si="3"/>
        <v>24579</v>
      </c>
      <c r="H137" s="4">
        <v>12635</v>
      </c>
      <c r="I137" s="4">
        <f t="shared" si="9"/>
        <v>283</v>
      </c>
      <c r="J137" s="4">
        <v>1</v>
      </c>
      <c r="K137" s="4">
        <f t="shared" si="5"/>
        <v>25</v>
      </c>
      <c r="L137" s="4">
        <v>0</v>
      </c>
      <c r="M137" s="4">
        <v>0</v>
      </c>
      <c r="N137" s="4">
        <f t="shared" si="1"/>
        <v>344</v>
      </c>
      <c r="O137" s="4">
        <v>337</v>
      </c>
      <c r="P137" s="4">
        <v>7</v>
      </c>
      <c r="Q137" s="4">
        <v>4</v>
      </c>
      <c r="R137" s="4">
        <v>304</v>
      </c>
      <c r="S137" s="4">
        <v>12635</v>
      </c>
      <c r="T137" s="4">
        <v>23041</v>
      </c>
      <c r="U137" s="4">
        <v>1518</v>
      </c>
      <c r="X137" s="3" t="s">
        <v>25</v>
      </c>
    </row>
    <row r="138" spans="1:25" x14ac:dyDescent="0.25">
      <c r="A138" s="5">
        <v>43989</v>
      </c>
      <c r="B138" s="4">
        <v>383</v>
      </c>
      <c r="C138" s="4">
        <v>0</v>
      </c>
      <c r="D138" s="4">
        <f t="shared" si="10"/>
        <v>37910</v>
      </c>
      <c r="E138" s="4">
        <v>327</v>
      </c>
      <c r="F138" s="4">
        <v>0</v>
      </c>
      <c r="G138" s="4">
        <f t="shared" si="3"/>
        <v>24906</v>
      </c>
      <c r="H138" s="4">
        <v>12704</v>
      </c>
      <c r="I138" s="4">
        <f t="shared" si="9"/>
        <v>270</v>
      </c>
      <c r="J138" s="4">
        <v>0</v>
      </c>
      <c r="K138" s="4">
        <f t="shared" si="5"/>
        <v>25</v>
      </c>
      <c r="L138" s="4">
        <v>0</v>
      </c>
      <c r="M138" s="4">
        <v>0</v>
      </c>
      <c r="N138" s="4">
        <f t="shared" si="1"/>
        <v>383</v>
      </c>
      <c r="O138" s="4">
        <v>369</v>
      </c>
      <c r="P138" s="4">
        <v>14</v>
      </c>
      <c r="Q138" s="4">
        <v>3</v>
      </c>
      <c r="R138" s="4">
        <v>292</v>
      </c>
      <c r="S138" s="4">
        <v>12704</v>
      </c>
      <c r="T138" s="4">
        <v>23361</v>
      </c>
      <c r="U138" s="4">
        <v>1525</v>
      </c>
      <c r="X138" s="3" t="s">
        <v>25</v>
      </c>
    </row>
    <row r="139" spans="1:25" x14ac:dyDescent="0.25">
      <c r="A139" s="5">
        <v>43990</v>
      </c>
      <c r="B139" s="4">
        <v>386</v>
      </c>
      <c r="C139" s="4">
        <v>0</v>
      </c>
      <c r="D139" s="4">
        <f t="shared" si="10"/>
        <v>38296</v>
      </c>
      <c r="E139" s="4">
        <v>482</v>
      </c>
      <c r="F139" s="4">
        <v>0</v>
      </c>
      <c r="G139" s="4">
        <f t="shared" si="3"/>
        <v>25388</v>
      </c>
      <c r="H139" s="4">
        <v>12634</v>
      </c>
      <c r="I139" s="4">
        <f t="shared" si="9"/>
        <v>244</v>
      </c>
      <c r="J139" s="4">
        <v>0</v>
      </c>
      <c r="K139" s="4">
        <f t="shared" si="5"/>
        <v>25</v>
      </c>
      <c r="L139" s="4">
        <v>0</v>
      </c>
      <c r="M139" s="4">
        <v>0</v>
      </c>
      <c r="N139" s="4">
        <f t="shared" si="1"/>
        <v>386</v>
      </c>
      <c r="O139" s="4">
        <v>384</v>
      </c>
      <c r="P139" s="4">
        <v>2</v>
      </c>
      <c r="Q139" s="4">
        <v>4</v>
      </c>
      <c r="R139" s="4">
        <v>265</v>
      </c>
      <c r="S139" s="4">
        <v>12634</v>
      </c>
      <c r="T139" s="4">
        <v>23823</v>
      </c>
      <c r="U139" s="4">
        <v>1545</v>
      </c>
      <c r="X139" s="3" t="s">
        <v>25</v>
      </c>
    </row>
    <row r="140" spans="1:25" x14ac:dyDescent="0.25">
      <c r="A140" s="5">
        <v>43991</v>
      </c>
      <c r="B140" s="4">
        <v>218</v>
      </c>
      <c r="C140" s="4">
        <v>0</v>
      </c>
      <c r="D140" s="4">
        <f t="shared" si="10"/>
        <v>38514</v>
      </c>
      <c r="E140" s="4">
        <v>509</v>
      </c>
      <c r="F140" s="4">
        <v>0</v>
      </c>
      <c r="G140" s="4">
        <f t="shared" si="3"/>
        <v>25897</v>
      </c>
      <c r="H140" s="4">
        <v>12364</v>
      </c>
      <c r="I140" s="4">
        <f t="shared" si="9"/>
        <v>223</v>
      </c>
      <c r="J140" s="4">
        <v>0</v>
      </c>
      <c r="K140" s="4">
        <f t="shared" si="5"/>
        <v>25</v>
      </c>
      <c r="L140" s="4">
        <v>0</v>
      </c>
      <c r="M140" s="4">
        <v>0</v>
      </c>
      <c r="N140" s="4">
        <f t="shared" si="1"/>
        <v>218</v>
      </c>
      <c r="O140" s="4">
        <v>212</v>
      </c>
      <c r="P140" s="4">
        <v>6</v>
      </c>
      <c r="Q140" s="4">
        <v>3</v>
      </c>
      <c r="R140" s="4">
        <v>245</v>
      </c>
      <c r="S140" s="4">
        <v>12364</v>
      </c>
      <c r="T140" s="4">
        <v>24316</v>
      </c>
      <c r="U140" s="4">
        <v>1561</v>
      </c>
      <c r="X140" s="3" t="s">
        <v>25</v>
      </c>
    </row>
    <row r="141" spans="1:25" x14ac:dyDescent="0.25">
      <c r="A141" s="5">
        <v>43992</v>
      </c>
      <c r="B141" s="4">
        <v>451</v>
      </c>
      <c r="C141" s="4">
        <v>0</v>
      </c>
      <c r="D141" s="4">
        <f t="shared" si="10"/>
        <v>38965</v>
      </c>
      <c r="E141" s="4">
        <v>655</v>
      </c>
      <c r="F141" s="4">
        <v>0</v>
      </c>
      <c r="G141" s="4">
        <f t="shared" si="3"/>
        <v>26552</v>
      </c>
      <c r="H141" s="4">
        <v>12185</v>
      </c>
      <c r="I141" s="4">
        <f t="shared" si="9"/>
        <v>198</v>
      </c>
      <c r="J141" s="4">
        <v>0</v>
      </c>
      <c r="K141" s="4">
        <f t="shared" si="5"/>
        <v>25</v>
      </c>
      <c r="L141" s="4">
        <v>0</v>
      </c>
      <c r="M141" s="4">
        <v>0</v>
      </c>
      <c r="N141" s="4">
        <f t="shared" si="1"/>
        <v>451</v>
      </c>
      <c r="O141" s="4">
        <v>444</v>
      </c>
      <c r="P141" s="4">
        <v>7</v>
      </c>
      <c r="Q141" s="4">
        <v>3</v>
      </c>
      <c r="R141" s="4">
        <v>220</v>
      </c>
      <c r="S141" s="4">
        <v>12185</v>
      </c>
      <c r="T141" s="4">
        <v>24948</v>
      </c>
      <c r="U141" s="4">
        <v>1584</v>
      </c>
      <c r="X141" s="3" t="s">
        <v>25</v>
      </c>
      <c r="Y141" s="2"/>
    </row>
    <row r="142" spans="1:25" x14ac:dyDescent="0.25">
      <c r="A142" s="5">
        <v>43993</v>
      </c>
      <c r="B142" s="4">
        <v>422</v>
      </c>
      <c r="C142" s="4">
        <v>0</v>
      </c>
      <c r="D142" s="4">
        <f t="shared" si="10"/>
        <v>39387</v>
      </c>
      <c r="E142" s="4">
        <v>754</v>
      </c>
      <c r="F142" s="4">
        <v>0</v>
      </c>
      <c r="G142" s="4">
        <f t="shared" si="3"/>
        <v>27306</v>
      </c>
      <c r="H142" s="4">
        <v>11849</v>
      </c>
      <c r="I142" s="4">
        <f t="shared" si="9"/>
        <v>201</v>
      </c>
      <c r="J142" s="4">
        <v>0</v>
      </c>
      <c r="K142" s="4">
        <f t="shared" si="5"/>
        <v>25</v>
      </c>
      <c r="L142" s="4">
        <v>1</v>
      </c>
      <c r="M142" s="4">
        <v>0</v>
      </c>
      <c r="N142" s="4">
        <f t="shared" si="1"/>
        <v>422</v>
      </c>
      <c r="O142" s="4">
        <v>416</v>
      </c>
      <c r="P142" s="4">
        <v>6</v>
      </c>
      <c r="Q142" s="4">
        <v>2</v>
      </c>
      <c r="R142" s="4">
        <v>225</v>
      </c>
      <c r="S142" s="4">
        <v>11849</v>
      </c>
      <c r="T142" s="4">
        <v>25689</v>
      </c>
      <c r="U142" s="4">
        <v>1597</v>
      </c>
      <c r="X142" s="3" t="s">
        <v>25</v>
      </c>
    </row>
    <row r="143" spans="1:25" x14ac:dyDescent="0.25">
      <c r="A143" s="5">
        <v>43994</v>
      </c>
      <c r="B143" s="4">
        <v>463</v>
      </c>
      <c r="C143" s="4">
        <v>0</v>
      </c>
      <c r="D143" s="4">
        <f t="shared" si="10"/>
        <v>39850</v>
      </c>
      <c r="E143" s="4">
        <v>754</v>
      </c>
      <c r="F143" s="4">
        <v>0</v>
      </c>
      <c r="G143" s="4">
        <f t="shared" si="3"/>
        <v>28060</v>
      </c>
      <c r="H143" s="4">
        <v>11546</v>
      </c>
      <c r="I143" s="4">
        <f t="shared" si="9"/>
        <v>213</v>
      </c>
      <c r="J143" s="4">
        <v>0</v>
      </c>
      <c r="K143" s="4">
        <f t="shared" si="5"/>
        <v>25</v>
      </c>
      <c r="L143" s="4">
        <v>0</v>
      </c>
      <c r="M143" s="4">
        <v>0</v>
      </c>
      <c r="N143" s="4">
        <f t="shared" si="1"/>
        <v>463</v>
      </c>
      <c r="O143" s="4">
        <v>445</v>
      </c>
      <c r="P143" s="4">
        <v>18</v>
      </c>
      <c r="Q143" s="4">
        <v>2</v>
      </c>
      <c r="R143" s="4">
        <v>237</v>
      </c>
      <c r="S143" s="4">
        <v>11546</v>
      </c>
      <c r="T143" s="4">
        <v>26434</v>
      </c>
      <c r="U143" s="4">
        <v>1606</v>
      </c>
      <c r="X143" s="3" t="s">
        <v>25</v>
      </c>
    </row>
    <row r="144" spans="1:25" x14ac:dyDescent="0.25">
      <c r="A144" s="5">
        <v>43995</v>
      </c>
      <c r="B144" s="4">
        <v>347</v>
      </c>
      <c r="C144" s="4">
        <v>0</v>
      </c>
      <c r="D144" s="4">
        <f t="shared" si="10"/>
        <v>40197</v>
      </c>
      <c r="E144" s="4">
        <v>768</v>
      </c>
      <c r="F144" s="4">
        <v>0</v>
      </c>
      <c r="G144" s="4">
        <f t="shared" si="3"/>
        <v>28828</v>
      </c>
      <c r="H144" s="4">
        <v>11135</v>
      </c>
      <c r="I144" s="4">
        <f t="shared" si="9"/>
        <v>202</v>
      </c>
      <c r="J144" s="4">
        <v>1</v>
      </c>
      <c r="K144" s="4">
        <f t="shared" si="5"/>
        <v>26</v>
      </c>
      <c r="L144" s="4">
        <v>0</v>
      </c>
      <c r="M144" s="4">
        <v>0</v>
      </c>
      <c r="N144" s="4">
        <f t="shared" si="1"/>
        <v>347</v>
      </c>
      <c r="O144" s="4">
        <v>342</v>
      </c>
      <c r="P144" s="4">
        <v>5</v>
      </c>
      <c r="Q144" s="4">
        <v>1</v>
      </c>
      <c r="R144" s="4">
        <v>227</v>
      </c>
      <c r="S144" s="4">
        <v>11135</v>
      </c>
      <c r="T144" s="4">
        <v>27191</v>
      </c>
      <c r="U144" s="4">
        <v>1617</v>
      </c>
      <c r="X144" s="3" t="s">
        <v>25</v>
      </c>
    </row>
    <row r="145" spans="1:24" x14ac:dyDescent="0.25">
      <c r="A145" s="5">
        <v>43996</v>
      </c>
      <c r="B145" s="4">
        <v>407</v>
      </c>
      <c r="C145" s="4">
        <v>0</v>
      </c>
      <c r="D145" s="4">
        <f t="shared" si="10"/>
        <v>40604</v>
      </c>
      <c r="E145" s="4">
        <v>781</v>
      </c>
      <c r="F145" s="4">
        <v>0</v>
      </c>
      <c r="G145" s="4">
        <f t="shared" si="3"/>
        <v>29609</v>
      </c>
      <c r="H145" s="4">
        <v>10751</v>
      </c>
      <c r="I145" s="4">
        <f t="shared" si="9"/>
        <v>212</v>
      </c>
      <c r="J145" s="4">
        <v>0</v>
      </c>
      <c r="K145" s="4">
        <f t="shared" si="5"/>
        <v>26</v>
      </c>
      <c r="L145" s="4">
        <v>0</v>
      </c>
      <c r="M145" s="4">
        <v>1</v>
      </c>
      <c r="N145" s="4">
        <f t="shared" si="1"/>
        <v>406</v>
      </c>
      <c r="O145" s="4">
        <v>397</v>
      </c>
      <c r="P145" s="4">
        <v>9</v>
      </c>
      <c r="Q145" s="4">
        <v>2</v>
      </c>
      <c r="R145" s="4">
        <v>236</v>
      </c>
      <c r="S145" s="4">
        <v>10751</v>
      </c>
      <c r="T145" s="4">
        <v>27961</v>
      </c>
      <c r="U145" s="4">
        <v>1628</v>
      </c>
      <c r="X145" s="3" t="s">
        <v>25</v>
      </c>
    </row>
    <row r="146" spans="1:24" x14ac:dyDescent="0.25">
      <c r="A146" s="5">
        <v>43997</v>
      </c>
      <c r="B146" s="4">
        <v>214</v>
      </c>
      <c r="C146" s="4">
        <v>0</v>
      </c>
      <c r="D146" s="4">
        <f t="shared" si="10"/>
        <v>40818</v>
      </c>
      <c r="E146" s="4">
        <v>777</v>
      </c>
      <c r="F146" s="4">
        <v>0</v>
      </c>
      <c r="G146" s="4">
        <f t="shared" si="3"/>
        <v>30386</v>
      </c>
      <c r="H146" s="4">
        <v>10183</v>
      </c>
      <c r="I146" s="4">
        <f t="shared" si="9"/>
        <v>217</v>
      </c>
      <c r="J146" s="4">
        <v>0</v>
      </c>
      <c r="K146" s="4">
        <f t="shared" si="5"/>
        <v>26</v>
      </c>
      <c r="L146" s="4">
        <v>0</v>
      </c>
      <c r="M146" s="4">
        <v>0</v>
      </c>
      <c r="N146" s="4">
        <f t="shared" si="1"/>
        <v>214</v>
      </c>
      <c r="O146" s="4">
        <v>211</v>
      </c>
      <c r="P146" s="4">
        <v>3</v>
      </c>
      <c r="Q146" s="4">
        <v>2</v>
      </c>
      <c r="R146" s="4">
        <v>241</v>
      </c>
      <c r="S146" s="4">
        <v>10183</v>
      </c>
      <c r="T146" s="4">
        <v>28731</v>
      </c>
      <c r="U146" s="4">
        <v>1635</v>
      </c>
      <c r="X146" s="3" t="s">
        <v>25</v>
      </c>
    </row>
    <row r="147" spans="1:24" x14ac:dyDescent="0.25">
      <c r="A147" s="5">
        <v>43998</v>
      </c>
      <c r="B147" s="4">
        <v>151</v>
      </c>
      <c r="C147" s="4">
        <v>0</v>
      </c>
      <c r="D147" s="4">
        <f t="shared" si="10"/>
        <v>40969</v>
      </c>
      <c r="E147" s="4">
        <v>797</v>
      </c>
      <c r="F147" s="4">
        <v>0</v>
      </c>
      <c r="G147" s="4">
        <f t="shared" si="3"/>
        <v>31183</v>
      </c>
      <c r="H147" s="4">
        <v>9511</v>
      </c>
      <c r="I147" s="4">
        <f t="shared" si="9"/>
        <v>243</v>
      </c>
      <c r="J147" s="4">
        <v>0</v>
      </c>
      <c r="K147" s="4">
        <f t="shared" si="5"/>
        <v>26</v>
      </c>
      <c r="L147" s="4">
        <v>0</v>
      </c>
      <c r="M147" s="4">
        <v>0</v>
      </c>
      <c r="N147" s="4">
        <f t="shared" si="1"/>
        <v>151</v>
      </c>
      <c r="O147" s="4">
        <v>149</v>
      </c>
      <c r="P147" s="4">
        <v>2</v>
      </c>
      <c r="Q147" s="4">
        <v>2</v>
      </c>
      <c r="R147" s="4">
        <v>267</v>
      </c>
      <c r="S147" s="4">
        <v>9511</v>
      </c>
      <c r="T147" s="4">
        <v>29516</v>
      </c>
      <c r="U147" s="4">
        <v>1647</v>
      </c>
      <c r="X147" s="3" t="s">
        <v>25</v>
      </c>
    </row>
    <row r="148" spans="1:24" x14ac:dyDescent="0.25">
      <c r="A148" s="5">
        <v>43999</v>
      </c>
      <c r="B148" s="4">
        <v>247</v>
      </c>
      <c r="C148" s="4">
        <v>0</v>
      </c>
      <c r="D148" s="4">
        <f t="shared" si="10"/>
        <v>41216</v>
      </c>
      <c r="E148" s="4">
        <v>775</v>
      </c>
      <c r="F148" s="4">
        <v>0</v>
      </c>
      <c r="G148" s="4">
        <f t="shared" si="3"/>
        <v>31958</v>
      </c>
      <c r="H148" s="4">
        <v>8995</v>
      </c>
      <c r="I148" s="4">
        <f t="shared" si="9"/>
        <v>231</v>
      </c>
      <c r="J148" s="4">
        <v>0</v>
      </c>
      <c r="K148" s="4">
        <f t="shared" si="5"/>
        <v>26</v>
      </c>
      <c r="L148" s="4">
        <v>0</v>
      </c>
      <c r="M148" s="4">
        <v>0</v>
      </c>
      <c r="N148" s="4">
        <f t="shared" si="1"/>
        <v>247</v>
      </c>
      <c r="O148" s="4">
        <v>242</v>
      </c>
      <c r="P148" s="4">
        <v>5</v>
      </c>
      <c r="Q148" s="4">
        <v>2</v>
      </c>
      <c r="R148" s="4">
        <v>255</v>
      </c>
      <c r="S148" s="4">
        <v>8995</v>
      </c>
      <c r="T148" s="4">
        <v>30277</v>
      </c>
      <c r="U148" s="4">
        <v>1661</v>
      </c>
      <c r="X148" s="3" t="s">
        <v>25</v>
      </c>
    </row>
    <row r="149" spans="1:24" x14ac:dyDescent="0.25">
      <c r="A149" s="5">
        <v>44000</v>
      </c>
      <c r="B149" s="4">
        <v>257</v>
      </c>
      <c r="C149" s="4">
        <v>0</v>
      </c>
      <c r="D149" s="4">
        <f t="shared" si="10"/>
        <v>41473</v>
      </c>
      <c r="E149" s="4">
        <v>774</v>
      </c>
      <c r="F149" s="4">
        <v>0</v>
      </c>
      <c r="G149" s="4">
        <f t="shared" si="3"/>
        <v>32732</v>
      </c>
      <c r="H149" s="4">
        <v>8510</v>
      </c>
      <c r="I149" s="4">
        <f t="shared" si="9"/>
        <v>199</v>
      </c>
      <c r="J149" s="4">
        <v>0</v>
      </c>
      <c r="K149" s="4">
        <f t="shared" si="5"/>
        <v>26</v>
      </c>
      <c r="L149" s="4">
        <v>0</v>
      </c>
      <c r="M149" s="4">
        <v>0</v>
      </c>
      <c r="N149" s="4">
        <f t="shared" si="1"/>
        <v>257</v>
      </c>
      <c r="O149" s="4">
        <v>253</v>
      </c>
      <c r="P149" s="4">
        <v>4</v>
      </c>
      <c r="Q149" s="4">
        <v>2</v>
      </c>
      <c r="R149" s="4">
        <v>223</v>
      </c>
      <c r="S149" s="4">
        <v>8510</v>
      </c>
      <c r="T149" s="4">
        <v>31046</v>
      </c>
      <c r="U149" s="4">
        <v>1666</v>
      </c>
      <c r="X149" s="3" t="s">
        <v>25</v>
      </c>
    </row>
    <row r="150" spans="1:24" x14ac:dyDescent="0.25">
      <c r="A150" s="5">
        <v>44001</v>
      </c>
      <c r="B150" s="4">
        <v>142</v>
      </c>
      <c r="C150" s="4">
        <v>0</v>
      </c>
      <c r="D150" s="4">
        <f t="shared" si="10"/>
        <v>41615</v>
      </c>
      <c r="E150" s="4">
        <v>747</v>
      </c>
      <c r="F150" s="4">
        <v>0</v>
      </c>
      <c r="G150" s="4">
        <f t="shared" si="3"/>
        <v>33479</v>
      </c>
      <c r="H150" s="4">
        <v>7918</v>
      </c>
      <c r="I150" s="4">
        <f t="shared" si="9"/>
        <v>186</v>
      </c>
      <c r="J150" s="4">
        <v>0</v>
      </c>
      <c r="K150" s="4">
        <f t="shared" si="5"/>
        <v>26</v>
      </c>
      <c r="L150" s="4">
        <v>0</v>
      </c>
      <c r="M150" s="4">
        <v>0</v>
      </c>
      <c r="N150" s="4">
        <f t="shared" si="1"/>
        <v>142</v>
      </c>
      <c r="O150" s="4">
        <v>141</v>
      </c>
      <c r="P150" s="4">
        <v>1</v>
      </c>
      <c r="Q150" s="4">
        <v>2</v>
      </c>
      <c r="R150" s="4">
        <v>210</v>
      </c>
      <c r="S150" s="4">
        <v>7918</v>
      </c>
      <c r="T150" s="4">
        <v>31781</v>
      </c>
      <c r="U150" s="4">
        <v>1678</v>
      </c>
      <c r="X150" s="3" t="s">
        <v>26</v>
      </c>
    </row>
    <row r="151" spans="1:24" x14ac:dyDescent="0.25">
      <c r="A151" s="5">
        <v>44002</v>
      </c>
      <c r="B151" s="4">
        <v>218</v>
      </c>
      <c r="C151" s="4">
        <v>0</v>
      </c>
      <c r="D151" s="4">
        <f t="shared" si="10"/>
        <v>41833</v>
      </c>
      <c r="E151" s="4">
        <v>765</v>
      </c>
      <c r="F151" s="4">
        <v>0</v>
      </c>
      <c r="G151" s="4">
        <f t="shared" si="3"/>
        <v>34244</v>
      </c>
      <c r="H151" s="4">
        <v>7398</v>
      </c>
      <c r="I151" s="4">
        <f t="shared" si="9"/>
        <v>159</v>
      </c>
      <c r="J151" s="4">
        <v>0</v>
      </c>
      <c r="K151" s="4">
        <f t="shared" si="5"/>
        <v>26</v>
      </c>
      <c r="L151" s="4">
        <v>0</v>
      </c>
      <c r="M151" s="4">
        <v>0</v>
      </c>
      <c r="N151" s="4">
        <f t="shared" si="1"/>
        <v>218</v>
      </c>
      <c r="O151" s="4">
        <v>216</v>
      </c>
      <c r="P151" s="4">
        <v>2</v>
      </c>
      <c r="Q151" s="4">
        <v>1</v>
      </c>
      <c r="R151" s="4">
        <v>184</v>
      </c>
      <c r="S151" s="4">
        <v>7398</v>
      </c>
      <c r="T151" s="4">
        <v>32540</v>
      </c>
      <c r="U151" s="4">
        <v>1684</v>
      </c>
      <c r="X151" s="3" t="s">
        <v>26</v>
      </c>
    </row>
    <row r="152" spans="1:24" x14ac:dyDescent="0.25">
      <c r="A152" s="5">
        <v>44003</v>
      </c>
      <c r="B152" s="4">
        <v>262</v>
      </c>
      <c r="C152" s="4">
        <v>0</v>
      </c>
      <c r="D152" s="4">
        <f t="shared" si="10"/>
        <v>42095</v>
      </c>
      <c r="E152" s="4">
        <v>718</v>
      </c>
      <c r="F152" s="4">
        <v>0</v>
      </c>
      <c r="G152" s="4">
        <f t="shared" si="3"/>
        <v>34962</v>
      </c>
      <c r="H152" s="4">
        <v>6948</v>
      </c>
      <c r="I152" s="4">
        <f t="shared" si="9"/>
        <v>153</v>
      </c>
      <c r="J152" s="4">
        <v>0</v>
      </c>
      <c r="K152" s="4">
        <f t="shared" si="5"/>
        <v>26</v>
      </c>
      <c r="L152" s="4">
        <v>0</v>
      </c>
      <c r="M152" s="4">
        <v>0</v>
      </c>
      <c r="N152" s="4">
        <f t="shared" si="1"/>
        <v>262</v>
      </c>
      <c r="O152" s="4">
        <v>252</v>
      </c>
      <c r="P152" s="4">
        <v>10</v>
      </c>
      <c r="Q152" s="4">
        <v>1</v>
      </c>
      <c r="R152" s="4">
        <v>178</v>
      </c>
      <c r="S152" s="4">
        <v>6948</v>
      </c>
      <c r="T152" s="4">
        <v>33247</v>
      </c>
      <c r="U152" s="4">
        <v>1695</v>
      </c>
      <c r="X152" s="3" t="s">
        <v>26</v>
      </c>
    </row>
    <row r="153" spans="1:24" x14ac:dyDescent="0.25">
      <c r="A153" s="5">
        <v>44004</v>
      </c>
      <c r="B153" s="4">
        <v>218</v>
      </c>
      <c r="C153" s="4">
        <v>0</v>
      </c>
      <c r="D153" s="4">
        <f t="shared" si="10"/>
        <v>42313</v>
      </c>
      <c r="E153" s="4">
        <v>648</v>
      </c>
      <c r="F153" s="4">
        <v>0</v>
      </c>
      <c r="G153" s="4">
        <f t="shared" si="3"/>
        <v>35610</v>
      </c>
      <c r="H153" s="4">
        <v>6497</v>
      </c>
      <c r="I153" s="4">
        <f t="shared" si="9"/>
        <v>174</v>
      </c>
      <c r="J153" s="4">
        <v>0</v>
      </c>
      <c r="K153" s="4">
        <f t="shared" si="5"/>
        <v>26</v>
      </c>
      <c r="L153" s="4">
        <v>0</v>
      </c>
      <c r="M153" s="4">
        <v>0</v>
      </c>
      <c r="N153" s="4">
        <f t="shared" si="1"/>
        <v>218</v>
      </c>
      <c r="O153" s="4">
        <v>217</v>
      </c>
      <c r="P153" s="4">
        <v>1</v>
      </c>
      <c r="Q153" s="4">
        <v>1</v>
      </c>
      <c r="R153" s="4">
        <v>199</v>
      </c>
      <c r="S153" s="4">
        <v>6497</v>
      </c>
      <c r="T153" s="4">
        <v>33882</v>
      </c>
      <c r="U153" s="4">
        <v>1708</v>
      </c>
      <c r="X153" s="3" t="s">
        <v>26</v>
      </c>
    </row>
    <row r="154" spans="1:24" x14ac:dyDescent="0.25">
      <c r="A154" s="5">
        <v>44005</v>
      </c>
      <c r="B154" s="4">
        <v>119</v>
      </c>
      <c r="C154" s="4">
        <v>0</v>
      </c>
      <c r="D154" s="4">
        <f t="shared" si="10"/>
        <v>42432</v>
      </c>
      <c r="E154" s="4">
        <v>405</v>
      </c>
      <c r="F154" s="4">
        <v>1</v>
      </c>
      <c r="G154" s="4">
        <f t="shared" si="3"/>
        <v>36015</v>
      </c>
      <c r="H154" s="4">
        <v>6219</v>
      </c>
      <c r="I154" s="4">
        <f t="shared" si="9"/>
        <v>166</v>
      </c>
      <c r="J154" s="4">
        <v>0</v>
      </c>
      <c r="K154" s="4">
        <f t="shared" si="5"/>
        <v>26</v>
      </c>
      <c r="L154" s="4">
        <v>0</v>
      </c>
      <c r="M154" s="4">
        <v>0</v>
      </c>
      <c r="N154" s="4">
        <f t="shared" si="1"/>
        <v>119</v>
      </c>
      <c r="O154" s="4">
        <v>116</v>
      </c>
      <c r="P154" s="4">
        <v>3</v>
      </c>
      <c r="Q154" s="4">
        <v>1</v>
      </c>
      <c r="R154" s="4">
        <v>191</v>
      </c>
      <c r="S154" s="4">
        <v>6219</v>
      </c>
      <c r="T154" s="4">
        <v>34283</v>
      </c>
      <c r="U154" s="4">
        <v>1712</v>
      </c>
      <c r="X154" s="3" t="s">
        <v>26</v>
      </c>
    </row>
    <row r="155" spans="1:24" x14ac:dyDescent="0.25">
      <c r="A155" s="5">
        <v>44006</v>
      </c>
      <c r="B155" s="4">
        <v>191</v>
      </c>
      <c r="C155" s="4">
        <v>0</v>
      </c>
      <c r="D155" s="4">
        <f t="shared" si="10"/>
        <v>42623</v>
      </c>
      <c r="E155" s="4">
        <v>304</v>
      </c>
      <c r="F155" s="4">
        <v>0</v>
      </c>
      <c r="G155" s="4">
        <f t="shared" si="3"/>
        <v>36319</v>
      </c>
      <c r="H155" s="4">
        <v>6109</v>
      </c>
      <c r="I155" s="4">
        <f t="shared" si="9"/>
        <v>163</v>
      </c>
      <c r="J155" s="4">
        <v>0</v>
      </c>
      <c r="K155" s="4">
        <f t="shared" si="5"/>
        <v>26</v>
      </c>
      <c r="L155" s="4">
        <v>0</v>
      </c>
      <c r="M155" s="4">
        <v>0</v>
      </c>
      <c r="N155" s="4">
        <f t="shared" si="1"/>
        <v>191</v>
      </c>
      <c r="O155" s="4">
        <v>184</v>
      </c>
      <c r="P155" s="4">
        <v>7</v>
      </c>
      <c r="Q155" s="4">
        <v>1</v>
      </c>
      <c r="R155" s="4">
        <v>188</v>
      </c>
      <c r="S155" s="4">
        <v>6109</v>
      </c>
      <c r="T155" s="4">
        <v>34582</v>
      </c>
      <c r="U155" s="4">
        <v>1717</v>
      </c>
      <c r="X155" s="3" t="s">
        <v>26</v>
      </c>
    </row>
    <row r="156" spans="1:24" x14ac:dyDescent="0.25">
      <c r="A156" s="5">
        <v>44007</v>
      </c>
      <c r="B156" s="4">
        <v>113</v>
      </c>
      <c r="C156" s="4">
        <v>0</v>
      </c>
      <c r="D156" s="4">
        <f t="shared" si="10"/>
        <v>42736</v>
      </c>
      <c r="E156" s="4">
        <v>305</v>
      </c>
      <c r="F156" s="4">
        <v>0</v>
      </c>
      <c r="G156" s="4">
        <f t="shared" si="3"/>
        <v>36624</v>
      </c>
      <c r="H156" s="4">
        <v>5917</v>
      </c>
      <c r="I156" s="4">
        <f t="shared" si="9"/>
        <v>163</v>
      </c>
      <c r="J156" s="4">
        <v>0</v>
      </c>
      <c r="K156" s="4">
        <f t="shared" si="5"/>
        <v>26</v>
      </c>
      <c r="L156" s="4">
        <v>0</v>
      </c>
      <c r="M156" s="4">
        <v>0</v>
      </c>
      <c r="N156" s="4">
        <f t="shared" si="1"/>
        <v>113</v>
      </c>
      <c r="O156" s="4">
        <v>108</v>
      </c>
      <c r="P156" s="4">
        <v>5</v>
      </c>
      <c r="Q156" s="4">
        <v>1</v>
      </c>
      <c r="R156" s="4">
        <v>188</v>
      </c>
      <c r="S156" s="4">
        <v>5917</v>
      </c>
      <c r="T156" s="4">
        <v>34886</v>
      </c>
      <c r="U156" s="4">
        <v>1718</v>
      </c>
      <c r="X156" s="3" t="s">
        <v>26</v>
      </c>
    </row>
    <row r="157" spans="1:24" x14ac:dyDescent="0.25">
      <c r="A157" s="5">
        <v>44008</v>
      </c>
      <c r="B157" s="4">
        <v>219</v>
      </c>
      <c r="C157" s="4">
        <v>0</v>
      </c>
      <c r="D157" s="4">
        <f t="shared" si="10"/>
        <v>42955</v>
      </c>
      <c r="E157" s="4">
        <v>221</v>
      </c>
      <c r="F157" s="4">
        <v>0</v>
      </c>
      <c r="G157" s="4">
        <f t="shared" si="3"/>
        <v>36845</v>
      </c>
      <c r="H157" s="4">
        <v>5921</v>
      </c>
      <c r="I157" s="4">
        <f t="shared" si="9"/>
        <v>157</v>
      </c>
      <c r="J157" s="4">
        <v>0</v>
      </c>
      <c r="K157" s="4">
        <f t="shared" si="5"/>
        <v>26</v>
      </c>
      <c r="L157" s="4">
        <v>0</v>
      </c>
      <c r="M157" s="4">
        <v>0</v>
      </c>
      <c r="N157" s="4">
        <f t="shared" si="1"/>
        <v>219</v>
      </c>
      <c r="O157" s="4">
        <v>213</v>
      </c>
      <c r="P157" s="4">
        <v>6</v>
      </c>
      <c r="Q157" s="4">
        <v>1</v>
      </c>
      <c r="R157" s="4">
        <v>182</v>
      </c>
      <c r="S157" s="4">
        <v>5921</v>
      </c>
      <c r="T157" s="4">
        <v>35095</v>
      </c>
      <c r="U157" s="4">
        <v>1730</v>
      </c>
      <c r="X157" s="3" t="s">
        <v>26</v>
      </c>
    </row>
    <row r="158" spans="1:24" x14ac:dyDescent="0.25">
      <c r="A158" s="5">
        <v>44009</v>
      </c>
      <c r="B158" s="4">
        <v>291</v>
      </c>
      <c r="C158" s="4">
        <v>0</v>
      </c>
      <c r="D158" s="4">
        <f t="shared" si="10"/>
        <v>43246</v>
      </c>
      <c r="E158" s="4">
        <v>338</v>
      </c>
      <c r="F158" s="4">
        <v>1</v>
      </c>
      <c r="G158" s="4">
        <f t="shared" si="3"/>
        <v>37183</v>
      </c>
      <c r="H158" s="4">
        <v>5883</v>
      </c>
      <c r="I158" s="4">
        <f t="shared" si="9"/>
        <v>148</v>
      </c>
      <c r="J158" s="4">
        <v>0</v>
      </c>
      <c r="K158" s="4">
        <f t="shared" si="5"/>
        <v>26</v>
      </c>
      <c r="L158" s="4">
        <v>0</v>
      </c>
      <c r="M158" s="4">
        <v>0</v>
      </c>
      <c r="N158" s="4">
        <f t="shared" si="1"/>
        <v>291</v>
      </c>
      <c r="O158" s="4">
        <v>280</v>
      </c>
      <c r="P158" s="4">
        <v>11</v>
      </c>
      <c r="Q158" s="4">
        <v>1</v>
      </c>
      <c r="R158" s="4">
        <v>173</v>
      </c>
      <c r="S158" s="4">
        <v>5883</v>
      </c>
      <c r="T158" s="4">
        <v>35429</v>
      </c>
      <c r="U158" s="4">
        <v>1734</v>
      </c>
      <c r="X158" s="3" t="s">
        <v>26</v>
      </c>
    </row>
    <row r="159" spans="1:24" x14ac:dyDescent="0.25">
      <c r="A159" s="5">
        <v>44010</v>
      </c>
      <c r="B159" s="4">
        <v>213</v>
      </c>
      <c r="C159" s="4">
        <v>0</v>
      </c>
      <c r="D159" s="4">
        <f t="shared" si="10"/>
        <v>43459</v>
      </c>
      <c r="E159" s="4">
        <v>345</v>
      </c>
      <c r="F159" s="4">
        <v>0</v>
      </c>
      <c r="G159" s="4">
        <f t="shared" si="3"/>
        <v>37528</v>
      </c>
      <c r="H159" s="4">
        <v>5741</v>
      </c>
      <c r="I159" s="4">
        <f t="shared" si="9"/>
        <v>158</v>
      </c>
      <c r="J159" s="4">
        <v>0</v>
      </c>
      <c r="K159" s="4">
        <f t="shared" si="5"/>
        <v>26</v>
      </c>
      <c r="L159" s="4">
        <v>0</v>
      </c>
      <c r="M159" s="4">
        <v>0</v>
      </c>
      <c r="N159" s="4">
        <f t="shared" si="1"/>
        <v>213</v>
      </c>
      <c r="O159" s="4">
        <v>202</v>
      </c>
      <c r="P159" s="4">
        <v>11</v>
      </c>
      <c r="Q159" s="4">
        <v>1</v>
      </c>
      <c r="R159" s="4">
        <v>183</v>
      </c>
      <c r="S159" s="4">
        <v>5741</v>
      </c>
      <c r="T159" s="4">
        <v>35756</v>
      </c>
      <c r="U159" s="4">
        <v>1752</v>
      </c>
      <c r="X159" s="3" t="s">
        <v>26</v>
      </c>
    </row>
    <row r="160" spans="1:24" x14ac:dyDescent="0.25">
      <c r="A160" s="5">
        <v>44011</v>
      </c>
      <c r="B160" s="4">
        <v>202</v>
      </c>
      <c r="C160" s="4">
        <v>0</v>
      </c>
      <c r="D160" s="4">
        <f t="shared" si="10"/>
        <v>43661</v>
      </c>
      <c r="E160" s="4">
        <v>477</v>
      </c>
      <c r="F160" s="4">
        <v>0</v>
      </c>
      <c r="G160" s="4">
        <f t="shared" si="3"/>
        <v>38005</v>
      </c>
      <c r="H160" s="4">
        <v>5453</v>
      </c>
      <c r="I160" s="4">
        <f t="shared" si="9"/>
        <v>171</v>
      </c>
      <c r="J160" s="4">
        <v>0</v>
      </c>
      <c r="K160" s="4">
        <f t="shared" si="5"/>
        <v>26</v>
      </c>
      <c r="L160" s="4">
        <v>0</v>
      </c>
      <c r="M160" s="4">
        <v>0</v>
      </c>
      <c r="N160" s="4">
        <f t="shared" si="1"/>
        <v>202</v>
      </c>
      <c r="O160" s="4">
        <v>196</v>
      </c>
      <c r="P160" s="4">
        <v>6</v>
      </c>
      <c r="Q160" s="4">
        <v>1</v>
      </c>
      <c r="R160" s="4">
        <v>196</v>
      </c>
      <c r="S160" s="4">
        <v>5453</v>
      </c>
      <c r="T160" s="4">
        <v>36224</v>
      </c>
      <c r="U160" s="4">
        <v>1761</v>
      </c>
      <c r="X160" s="3" t="s">
        <v>26</v>
      </c>
    </row>
    <row r="161" spans="1:24" x14ac:dyDescent="0.25">
      <c r="A161" s="5">
        <v>44012</v>
      </c>
      <c r="B161" s="4">
        <v>246</v>
      </c>
      <c r="C161" s="4">
        <v>0</v>
      </c>
      <c r="D161" s="4">
        <f t="shared" si="10"/>
        <v>43907</v>
      </c>
      <c r="E161" s="4">
        <v>515</v>
      </c>
      <c r="F161" s="4">
        <v>0</v>
      </c>
      <c r="G161" s="4">
        <f t="shared" si="3"/>
        <v>38520</v>
      </c>
      <c r="H161" s="4">
        <v>5166</v>
      </c>
      <c r="I161" s="4">
        <f t="shared" si="9"/>
        <v>189</v>
      </c>
      <c r="J161" s="4">
        <v>0</v>
      </c>
      <c r="K161" s="4">
        <f t="shared" si="5"/>
        <v>26</v>
      </c>
      <c r="L161" s="4">
        <v>0</v>
      </c>
      <c r="M161" s="4">
        <v>1</v>
      </c>
      <c r="N161" s="4">
        <f t="shared" si="1"/>
        <v>245</v>
      </c>
      <c r="O161" s="4">
        <v>240</v>
      </c>
      <c r="P161" s="4">
        <v>5</v>
      </c>
      <c r="Q161" s="4">
        <v>1</v>
      </c>
      <c r="R161" s="4">
        <v>214</v>
      </c>
      <c r="S161" s="4">
        <v>5166</v>
      </c>
      <c r="T161" s="4">
        <v>36734</v>
      </c>
      <c r="U161" s="4">
        <v>1766</v>
      </c>
      <c r="X161" s="3" t="s">
        <v>26</v>
      </c>
    </row>
    <row r="162" spans="1:24" x14ac:dyDescent="0.25">
      <c r="A162" s="5">
        <v>44013</v>
      </c>
      <c r="B162" s="4">
        <v>215</v>
      </c>
      <c r="C162" s="4">
        <v>0</v>
      </c>
      <c r="D162" s="4">
        <f t="shared" si="10"/>
        <v>44122</v>
      </c>
      <c r="E162" s="4">
        <v>511</v>
      </c>
      <c r="F162" s="4">
        <v>0</v>
      </c>
      <c r="G162" s="4">
        <f t="shared" si="3"/>
        <v>39031</v>
      </c>
      <c r="H162" s="4">
        <v>4876</v>
      </c>
      <c r="I162" s="4">
        <f t="shared" si="9"/>
        <v>183</v>
      </c>
      <c r="J162" s="4">
        <v>0</v>
      </c>
      <c r="K162" s="4">
        <f t="shared" si="5"/>
        <v>26</v>
      </c>
      <c r="L162" s="4">
        <v>0</v>
      </c>
      <c r="M162" s="4">
        <v>4</v>
      </c>
      <c r="N162" s="4">
        <f t="shared" si="1"/>
        <v>211</v>
      </c>
      <c r="O162" s="4">
        <v>201</v>
      </c>
      <c r="P162" s="4">
        <v>10</v>
      </c>
      <c r="Q162" s="4">
        <v>1</v>
      </c>
      <c r="R162" s="4">
        <v>208</v>
      </c>
      <c r="S162" s="4">
        <v>4876</v>
      </c>
      <c r="T162" s="4">
        <v>37238</v>
      </c>
      <c r="U162" s="4">
        <v>1773</v>
      </c>
      <c r="X162" s="3" t="s">
        <v>26</v>
      </c>
    </row>
    <row r="163" spans="1:24" x14ac:dyDescent="0.25">
      <c r="A163" s="5">
        <v>44014</v>
      </c>
      <c r="B163" s="4">
        <v>188</v>
      </c>
      <c r="C163" s="4">
        <v>0</v>
      </c>
      <c r="D163" s="4">
        <f t="shared" si="10"/>
        <v>44310</v>
      </c>
      <c r="E163" s="4">
        <v>418</v>
      </c>
      <c r="F163" s="4">
        <v>0</v>
      </c>
      <c r="G163" s="4">
        <f t="shared" si="3"/>
        <v>39449</v>
      </c>
      <c r="H163" s="4">
        <v>4654</v>
      </c>
      <c r="I163" s="4">
        <f t="shared" si="9"/>
        <v>175</v>
      </c>
      <c r="J163" s="4">
        <v>0</v>
      </c>
      <c r="K163" s="4">
        <f t="shared" si="5"/>
        <v>26</v>
      </c>
      <c r="L163" s="4">
        <v>0</v>
      </c>
      <c r="M163" s="4">
        <v>1</v>
      </c>
      <c r="N163" s="4">
        <f t="shared" si="1"/>
        <v>187</v>
      </c>
      <c r="O163" s="4">
        <v>177</v>
      </c>
      <c r="P163" s="4">
        <v>10</v>
      </c>
      <c r="Q163" s="4">
        <v>1</v>
      </c>
      <c r="R163" s="4">
        <v>200</v>
      </c>
      <c r="S163" s="4">
        <v>4654</v>
      </c>
      <c r="T163" s="4">
        <v>37654</v>
      </c>
      <c r="U163" s="4">
        <v>1784</v>
      </c>
      <c r="X163" s="3" t="s">
        <v>26</v>
      </c>
    </row>
    <row r="164" spans="1:24" x14ac:dyDescent="0.25">
      <c r="A164" s="5">
        <v>44015</v>
      </c>
      <c r="B164" s="4">
        <v>169</v>
      </c>
      <c r="C164" s="4">
        <v>0</v>
      </c>
      <c r="D164" s="4">
        <f t="shared" si="10"/>
        <v>44479</v>
      </c>
      <c r="E164" s="4">
        <v>340</v>
      </c>
      <c r="F164" s="4">
        <v>0</v>
      </c>
      <c r="G164" s="4">
        <f t="shared" si="3"/>
        <v>39789</v>
      </c>
      <c r="H164" s="4">
        <v>4461</v>
      </c>
      <c r="I164" s="4">
        <f t="shared" si="9"/>
        <v>197</v>
      </c>
      <c r="J164" s="4">
        <v>0</v>
      </c>
      <c r="K164" s="4">
        <f t="shared" si="5"/>
        <v>26</v>
      </c>
      <c r="L164" s="4">
        <v>0</v>
      </c>
      <c r="M164" s="4">
        <v>3</v>
      </c>
      <c r="N164" s="4">
        <f t="shared" si="1"/>
        <v>166</v>
      </c>
      <c r="O164" s="4">
        <v>155</v>
      </c>
      <c r="P164" s="4">
        <v>11</v>
      </c>
      <c r="Q164" s="4">
        <v>1</v>
      </c>
      <c r="R164" s="4">
        <v>222</v>
      </c>
      <c r="S164" s="4">
        <v>4461</v>
      </c>
      <c r="T164" s="4">
        <v>37980</v>
      </c>
      <c r="U164" s="4">
        <v>1789</v>
      </c>
      <c r="X164" s="3" t="s">
        <v>26</v>
      </c>
    </row>
    <row r="165" spans="1:24" x14ac:dyDescent="0.25">
      <c r="A165" s="5">
        <v>44016</v>
      </c>
      <c r="B165" s="4">
        <v>185</v>
      </c>
      <c r="C165" s="4">
        <v>0</v>
      </c>
      <c r="D165" s="4">
        <f t="shared" si="10"/>
        <v>44664</v>
      </c>
      <c r="E165" s="4">
        <v>348</v>
      </c>
      <c r="F165" s="4">
        <v>0</v>
      </c>
      <c r="G165" s="4">
        <f t="shared" si="3"/>
        <v>40137</v>
      </c>
      <c r="H165" s="4">
        <v>4317</v>
      </c>
      <c r="I165" s="4">
        <f t="shared" si="9"/>
        <v>178</v>
      </c>
      <c r="J165" s="4">
        <v>0</v>
      </c>
      <c r="K165" s="4">
        <f t="shared" si="5"/>
        <v>26</v>
      </c>
      <c r="L165" s="4">
        <v>0</v>
      </c>
      <c r="M165" s="4">
        <v>1</v>
      </c>
      <c r="N165" s="4">
        <f t="shared" si="1"/>
        <v>184</v>
      </c>
      <c r="O165" s="4">
        <v>175</v>
      </c>
      <c r="P165" s="4">
        <v>9</v>
      </c>
      <c r="Q165" s="4">
        <v>2</v>
      </c>
      <c r="R165" s="4">
        <v>202</v>
      </c>
      <c r="S165" s="4">
        <v>4317</v>
      </c>
      <c r="T165" s="4">
        <v>38317</v>
      </c>
      <c r="U165" s="4">
        <v>1800</v>
      </c>
      <c r="X165" s="3" t="s">
        <v>26</v>
      </c>
    </row>
    <row r="166" spans="1:24" x14ac:dyDescent="0.25">
      <c r="A166" s="5">
        <v>44017</v>
      </c>
      <c r="B166" s="4">
        <v>136</v>
      </c>
      <c r="C166" s="4">
        <v>0</v>
      </c>
      <c r="D166" s="4">
        <f t="shared" si="10"/>
        <v>44800</v>
      </c>
      <c r="E166" s="4">
        <v>324</v>
      </c>
      <c r="F166" s="4">
        <v>0</v>
      </c>
      <c r="G166" s="4">
        <f t="shared" si="3"/>
        <v>40461</v>
      </c>
      <c r="H166" s="4">
        <v>4121</v>
      </c>
      <c r="I166" s="4">
        <f t="shared" si="9"/>
        <v>186</v>
      </c>
      <c r="J166" s="4">
        <v>0</v>
      </c>
      <c r="K166" s="4">
        <f t="shared" si="5"/>
        <v>26</v>
      </c>
      <c r="L166" s="4">
        <v>0</v>
      </c>
      <c r="M166" s="4">
        <v>7</v>
      </c>
      <c r="N166" s="4">
        <f t="shared" si="1"/>
        <v>129</v>
      </c>
      <c r="O166" s="4">
        <v>111</v>
      </c>
      <c r="P166" s="4">
        <v>18</v>
      </c>
      <c r="Q166" s="4">
        <v>2</v>
      </c>
      <c r="R166" s="4">
        <v>210</v>
      </c>
      <c r="S166" s="4">
        <v>4121</v>
      </c>
      <c r="T166" s="4">
        <v>38627</v>
      </c>
      <c r="U166" s="4">
        <v>1814</v>
      </c>
      <c r="X166" s="3" t="s">
        <v>26</v>
      </c>
    </row>
    <row r="167" spans="1:24" x14ac:dyDescent="0.25">
      <c r="A167" s="5">
        <v>44018</v>
      </c>
      <c r="B167" s="4">
        <v>183</v>
      </c>
      <c r="C167" s="4">
        <v>0</v>
      </c>
      <c r="D167" s="4">
        <f t="shared" si="10"/>
        <v>44983</v>
      </c>
      <c r="E167" s="4">
        <v>276</v>
      </c>
      <c r="F167" s="4">
        <v>0</v>
      </c>
      <c r="G167" s="4">
        <f t="shared" si="3"/>
        <v>40737</v>
      </c>
      <c r="H167" s="4">
        <v>4032</v>
      </c>
      <c r="I167" s="4">
        <f t="shared" si="9"/>
        <v>182</v>
      </c>
      <c r="J167" s="4">
        <v>0</v>
      </c>
      <c r="K167" s="4">
        <f t="shared" si="5"/>
        <v>26</v>
      </c>
      <c r="L167" s="4">
        <v>0</v>
      </c>
      <c r="M167" s="4">
        <v>3</v>
      </c>
      <c r="N167" s="4">
        <f t="shared" si="1"/>
        <v>180</v>
      </c>
      <c r="O167" s="4">
        <v>157</v>
      </c>
      <c r="P167" s="4">
        <v>23</v>
      </c>
      <c r="Q167" s="4">
        <v>2</v>
      </c>
      <c r="R167" s="4">
        <v>206</v>
      </c>
      <c r="S167" s="4">
        <v>4032</v>
      </c>
      <c r="T167" s="4">
        <v>38892</v>
      </c>
      <c r="U167" s="4">
        <v>1825</v>
      </c>
      <c r="X167" s="3" t="s">
        <v>26</v>
      </c>
    </row>
    <row r="168" spans="1:24" x14ac:dyDescent="0.25">
      <c r="A168" s="5">
        <v>44019</v>
      </c>
      <c r="B168" s="4">
        <v>157</v>
      </c>
      <c r="C168" s="4">
        <v>0</v>
      </c>
      <c r="D168" s="4">
        <f t="shared" si="10"/>
        <v>45140</v>
      </c>
      <c r="E168" s="4">
        <v>285</v>
      </c>
      <c r="F168" s="4">
        <v>0</v>
      </c>
      <c r="G168" s="4">
        <f t="shared" si="3"/>
        <v>41022</v>
      </c>
      <c r="H168" s="4">
        <v>3893</v>
      </c>
      <c r="I168" s="4">
        <f t="shared" si="9"/>
        <v>193</v>
      </c>
      <c r="J168" s="4">
        <v>0</v>
      </c>
      <c r="K168" s="4">
        <f t="shared" si="5"/>
        <v>26</v>
      </c>
      <c r="L168" s="4">
        <v>0</v>
      </c>
      <c r="M168" s="4">
        <v>3</v>
      </c>
      <c r="N168" s="4">
        <f t="shared" si="1"/>
        <v>154</v>
      </c>
      <c r="O168" s="4">
        <v>134</v>
      </c>
      <c r="P168" s="4">
        <v>20</v>
      </c>
      <c r="Q168" s="4">
        <v>1</v>
      </c>
      <c r="R168" s="4">
        <v>218</v>
      </c>
      <c r="S168" s="4">
        <v>3893</v>
      </c>
      <c r="T168" s="4">
        <v>39171</v>
      </c>
      <c r="U168" s="4">
        <v>1831</v>
      </c>
      <c r="X168" s="3" t="s">
        <v>26</v>
      </c>
    </row>
    <row r="169" spans="1:24" x14ac:dyDescent="0.25">
      <c r="A169" s="5">
        <v>44020</v>
      </c>
      <c r="B169" s="4">
        <v>158</v>
      </c>
      <c r="C169" s="4">
        <v>1</v>
      </c>
      <c r="D169" s="4">
        <f t="shared" si="10"/>
        <v>45297</v>
      </c>
      <c r="E169" s="4">
        <v>321</v>
      </c>
      <c r="F169" s="4">
        <v>0</v>
      </c>
      <c r="G169" s="4">
        <f t="shared" si="3"/>
        <v>41343</v>
      </c>
      <c r="H169" s="4">
        <v>3734</v>
      </c>
      <c r="I169" s="4">
        <f t="shared" si="9"/>
        <v>187</v>
      </c>
      <c r="J169" s="4">
        <v>0</v>
      </c>
      <c r="K169" s="4">
        <f t="shared" si="5"/>
        <v>26</v>
      </c>
      <c r="L169" s="4">
        <v>1</v>
      </c>
      <c r="M169" s="4">
        <v>3</v>
      </c>
      <c r="N169" s="4">
        <f t="shared" si="1"/>
        <v>155</v>
      </c>
      <c r="O169" s="4">
        <v>146</v>
      </c>
      <c r="P169" s="4">
        <v>9</v>
      </c>
      <c r="Q169" s="4">
        <v>1</v>
      </c>
      <c r="R169" s="4">
        <v>214</v>
      </c>
      <c r="S169" s="4">
        <v>3734</v>
      </c>
      <c r="T169" s="4">
        <v>39482</v>
      </c>
      <c r="U169" s="4">
        <v>1841</v>
      </c>
      <c r="X169" s="3" t="s">
        <v>26</v>
      </c>
    </row>
    <row r="170" spans="1:24" x14ac:dyDescent="0.25">
      <c r="A170" s="5">
        <v>44021</v>
      </c>
      <c r="B170" s="4">
        <v>125</v>
      </c>
      <c r="C170" s="4">
        <v>0</v>
      </c>
      <c r="D170" s="4">
        <f t="shared" si="10"/>
        <v>45422</v>
      </c>
      <c r="E170" s="4">
        <v>322</v>
      </c>
      <c r="F170" s="4">
        <v>1</v>
      </c>
      <c r="G170" s="4">
        <f t="shared" si="3"/>
        <v>41665</v>
      </c>
      <c r="H170" s="4">
        <v>3554</v>
      </c>
      <c r="I170" s="4">
        <f t="shared" si="9"/>
        <v>170</v>
      </c>
      <c r="J170" s="4">
        <v>0</v>
      </c>
      <c r="K170" s="4">
        <f t="shared" si="5"/>
        <v>26</v>
      </c>
      <c r="L170" s="4">
        <v>0</v>
      </c>
      <c r="M170" s="4">
        <v>1</v>
      </c>
      <c r="N170" s="4">
        <f t="shared" si="1"/>
        <v>124</v>
      </c>
      <c r="O170" s="4">
        <v>103</v>
      </c>
      <c r="P170" s="4">
        <v>21</v>
      </c>
      <c r="Q170" s="4">
        <v>1</v>
      </c>
      <c r="R170" s="4">
        <v>196</v>
      </c>
      <c r="S170" s="4">
        <v>3554</v>
      </c>
      <c r="T170" s="4">
        <v>39793</v>
      </c>
      <c r="U170" s="4">
        <v>1852</v>
      </c>
      <c r="X170" s="3" t="s">
        <v>26</v>
      </c>
    </row>
    <row r="171" spans="1:24" x14ac:dyDescent="0.25">
      <c r="A171" s="5">
        <v>44022</v>
      </c>
      <c r="B171" s="4">
        <v>191</v>
      </c>
      <c r="C171" s="4">
        <v>1</v>
      </c>
      <c r="D171" s="4">
        <f t="shared" si="10"/>
        <v>45612</v>
      </c>
      <c r="E171" s="4">
        <v>135</v>
      </c>
      <c r="F171" s="4">
        <v>0</v>
      </c>
      <c r="G171" s="4">
        <f t="shared" si="3"/>
        <v>41800</v>
      </c>
      <c r="H171" s="4">
        <v>3604</v>
      </c>
      <c r="I171" s="4">
        <f t="shared" si="9"/>
        <v>175</v>
      </c>
      <c r="J171" s="4">
        <v>0</v>
      </c>
      <c r="K171" s="4">
        <f t="shared" si="5"/>
        <v>26</v>
      </c>
      <c r="L171" s="4">
        <v>0</v>
      </c>
      <c r="M171" s="4">
        <v>1</v>
      </c>
      <c r="N171" s="4">
        <f t="shared" si="1"/>
        <v>190</v>
      </c>
      <c r="O171" s="4">
        <v>174</v>
      </c>
      <c r="P171" s="4">
        <v>16</v>
      </c>
      <c r="Q171" s="4">
        <v>1</v>
      </c>
      <c r="R171" s="4">
        <v>202</v>
      </c>
      <c r="S171" s="4">
        <v>3604</v>
      </c>
      <c r="T171" s="4">
        <v>39925</v>
      </c>
      <c r="U171" s="4">
        <v>1855</v>
      </c>
      <c r="X171" s="3" t="s">
        <v>26</v>
      </c>
    </row>
    <row r="172" spans="1:24" x14ac:dyDescent="0.25">
      <c r="A172" s="5">
        <v>44023</v>
      </c>
      <c r="B172" s="4">
        <v>170</v>
      </c>
      <c r="C172" s="4">
        <v>0</v>
      </c>
      <c r="D172" s="4">
        <f t="shared" si="10"/>
        <v>45782</v>
      </c>
      <c r="E172" s="4">
        <v>246</v>
      </c>
      <c r="F172" s="4">
        <v>0</v>
      </c>
      <c r="G172" s="4">
        <f t="shared" si="3"/>
        <v>42046</v>
      </c>
      <c r="H172" s="4">
        <v>3539</v>
      </c>
      <c r="I172" s="4">
        <f t="shared" si="9"/>
        <v>164</v>
      </c>
      <c r="J172" s="4">
        <v>0</v>
      </c>
      <c r="K172" s="4">
        <f t="shared" si="5"/>
        <v>26</v>
      </c>
      <c r="L172" s="4">
        <v>0</v>
      </c>
      <c r="M172" s="4">
        <v>1</v>
      </c>
      <c r="N172" s="4">
        <f t="shared" si="1"/>
        <v>169</v>
      </c>
      <c r="O172" s="4">
        <v>145</v>
      </c>
      <c r="P172" s="4">
        <v>24</v>
      </c>
      <c r="Q172" s="4">
        <v>1</v>
      </c>
      <c r="R172" s="4">
        <v>191</v>
      </c>
      <c r="S172" s="4">
        <v>3539</v>
      </c>
      <c r="T172" s="4">
        <v>40151</v>
      </c>
      <c r="U172" s="4">
        <v>1875</v>
      </c>
      <c r="X172" s="3" t="s">
        <v>26</v>
      </c>
    </row>
    <row r="173" spans="1:24" x14ac:dyDescent="0.25">
      <c r="A173" s="5">
        <v>44024</v>
      </c>
      <c r="B173" s="4">
        <v>178</v>
      </c>
      <c r="C173" s="4">
        <v>0</v>
      </c>
      <c r="D173" s="4">
        <f t="shared" si="10"/>
        <v>45960</v>
      </c>
      <c r="E173" s="4">
        <v>259</v>
      </c>
      <c r="F173" s="4">
        <v>0</v>
      </c>
      <c r="G173" s="4">
        <f t="shared" si="3"/>
        <v>42305</v>
      </c>
      <c r="H173" s="4">
        <v>3468</v>
      </c>
      <c r="I173" s="4">
        <f t="shared" si="9"/>
        <v>154</v>
      </c>
      <c r="J173" s="4">
        <v>0</v>
      </c>
      <c r="K173" s="4">
        <f t="shared" si="5"/>
        <v>26</v>
      </c>
      <c r="L173" s="4">
        <v>0</v>
      </c>
      <c r="M173" s="4">
        <v>1</v>
      </c>
      <c r="N173" s="4">
        <f t="shared" si="1"/>
        <v>177</v>
      </c>
      <c r="O173" s="4">
        <v>176</v>
      </c>
      <c r="P173" s="4">
        <v>1</v>
      </c>
      <c r="Q173" s="4">
        <v>1</v>
      </c>
      <c r="R173" s="4">
        <v>181</v>
      </c>
      <c r="S173" s="4">
        <v>3468</v>
      </c>
      <c r="T173" s="4">
        <v>40401</v>
      </c>
      <c r="U173" s="4">
        <v>1884</v>
      </c>
      <c r="X173" s="3" t="s">
        <v>26</v>
      </c>
    </row>
    <row r="174" spans="1:24" x14ac:dyDescent="0.25">
      <c r="A174" s="5">
        <v>44025</v>
      </c>
      <c r="B174" s="4">
        <v>322</v>
      </c>
      <c r="C174" s="4">
        <v>0</v>
      </c>
      <c r="D174" s="4">
        <f t="shared" si="10"/>
        <v>46282</v>
      </c>
      <c r="E174" s="4">
        <v>256</v>
      </c>
      <c r="F174" s="4">
        <v>0</v>
      </c>
      <c r="G174" s="4">
        <f t="shared" si="3"/>
        <v>42561</v>
      </c>
      <c r="H174" s="4">
        <v>3550</v>
      </c>
      <c r="I174" s="4">
        <f t="shared" si="9"/>
        <v>138</v>
      </c>
      <c r="J174" s="4">
        <v>0</v>
      </c>
      <c r="K174" s="4">
        <f t="shared" si="5"/>
        <v>26</v>
      </c>
      <c r="L174" s="4">
        <v>0</v>
      </c>
      <c r="M174" s="4">
        <v>5</v>
      </c>
      <c r="N174" s="4">
        <f t="shared" si="1"/>
        <v>317</v>
      </c>
      <c r="O174" s="4">
        <v>306</v>
      </c>
      <c r="P174" s="4">
        <v>11</v>
      </c>
      <c r="Q174" s="4">
        <v>1</v>
      </c>
      <c r="R174" s="4">
        <v>165</v>
      </c>
      <c r="S174" s="4">
        <v>3550</v>
      </c>
      <c r="T174" s="4">
        <v>40653</v>
      </c>
      <c r="U174" s="4">
        <v>1888</v>
      </c>
      <c r="X174" s="3" t="s">
        <v>26</v>
      </c>
    </row>
    <row r="175" spans="1:24" x14ac:dyDescent="0.25">
      <c r="A175" s="5">
        <v>44026</v>
      </c>
      <c r="B175" s="4">
        <v>347</v>
      </c>
      <c r="C175" s="4">
        <v>0</v>
      </c>
      <c r="D175" s="4">
        <f t="shared" si="10"/>
        <v>46629</v>
      </c>
      <c r="E175" s="4">
        <v>196</v>
      </c>
      <c r="F175" s="4">
        <v>0</v>
      </c>
      <c r="G175" s="4">
        <f t="shared" si="3"/>
        <v>42757</v>
      </c>
      <c r="H175" s="4">
        <v>3704</v>
      </c>
      <c r="I175" s="4">
        <f t="shared" si="9"/>
        <v>134</v>
      </c>
      <c r="J175" s="4">
        <v>1</v>
      </c>
      <c r="K175" s="4">
        <f t="shared" si="5"/>
        <v>27</v>
      </c>
      <c r="L175" s="4">
        <v>0</v>
      </c>
      <c r="M175" s="4">
        <v>2</v>
      </c>
      <c r="N175" s="4">
        <f t="shared" si="1"/>
        <v>345</v>
      </c>
      <c r="O175" s="4">
        <v>338</v>
      </c>
      <c r="P175" s="4">
        <v>7</v>
      </c>
      <c r="Q175" s="4">
        <v>0</v>
      </c>
      <c r="R175" s="4">
        <v>161</v>
      </c>
      <c r="S175" s="4">
        <v>3704</v>
      </c>
      <c r="T175" s="4">
        <v>40842</v>
      </c>
      <c r="U175" s="4">
        <v>1895</v>
      </c>
      <c r="X175" s="3" t="s">
        <v>26</v>
      </c>
    </row>
    <row r="176" spans="1:24" x14ac:dyDescent="0.25">
      <c r="A176" s="5">
        <v>44027</v>
      </c>
      <c r="B176" s="4">
        <v>249</v>
      </c>
      <c r="C176" s="4">
        <v>0</v>
      </c>
      <c r="D176" s="4">
        <f t="shared" si="10"/>
        <v>46878</v>
      </c>
      <c r="E176" s="4">
        <v>251</v>
      </c>
      <c r="F176" s="4">
        <v>0</v>
      </c>
      <c r="G176" s="4">
        <f t="shared" si="3"/>
        <v>43008</v>
      </c>
      <c r="H176" s="4">
        <v>3704</v>
      </c>
      <c r="I176" s="4">
        <f t="shared" si="9"/>
        <v>132</v>
      </c>
      <c r="J176" s="4">
        <v>0</v>
      </c>
      <c r="K176" s="4">
        <f t="shared" si="5"/>
        <v>27</v>
      </c>
      <c r="L176" s="4">
        <v>0</v>
      </c>
      <c r="M176" s="4">
        <v>5</v>
      </c>
      <c r="N176" s="4">
        <f t="shared" si="1"/>
        <v>244</v>
      </c>
      <c r="O176" s="4">
        <v>229</v>
      </c>
      <c r="P176" s="4">
        <v>15</v>
      </c>
      <c r="Q176" s="4">
        <v>0</v>
      </c>
      <c r="R176" s="4">
        <v>159</v>
      </c>
      <c r="S176" s="4">
        <v>3704</v>
      </c>
      <c r="T176" s="4">
        <v>41081</v>
      </c>
      <c r="U176" s="4">
        <v>1907</v>
      </c>
      <c r="X176" s="3" t="s">
        <v>26</v>
      </c>
    </row>
    <row r="177" spans="1:24" x14ac:dyDescent="0.25">
      <c r="A177" s="5">
        <v>44028</v>
      </c>
      <c r="B177" s="4">
        <v>248</v>
      </c>
      <c r="C177" s="4">
        <v>0</v>
      </c>
      <c r="D177" s="4">
        <f t="shared" si="10"/>
        <v>47126</v>
      </c>
      <c r="E177" s="4">
        <v>268</v>
      </c>
      <c r="F177" s="4">
        <v>0</v>
      </c>
      <c r="G177" s="4">
        <f t="shared" si="3"/>
        <v>43276</v>
      </c>
      <c r="H177" s="4">
        <v>3697</v>
      </c>
      <c r="I177" s="4">
        <f t="shared" si="9"/>
        <v>119</v>
      </c>
      <c r="J177" s="4">
        <v>0</v>
      </c>
      <c r="K177" s="4">
        <f t="shared" si="5"/>
        <v>27</v>
      </c>
      <c r="L177" s="4">
        <v>0</v>
      </c>
      <c r="M177" s="4">
        <v>4</v>
      </c>
      <c r="N177" s="4">
        <f t="shared" si="1"/>
        <v>244</v>
      </c>
      <c r="O177" s="4">
        <v>233</v>
      </c>
      <c r="P177" s="4">
        <v>11</v>
      </c>
      <c r="Q177" s="4">
        <v>0</v>
      </c>
      <c r="R177" s="4">
        <v>146</v>
      </c>
      <c r="S177" s="4">
        <v>3697</v>
      </c>
      <c r="T177" s="4">
        <v>41339</v>
      </c>
      <c r="U177" s="4">
        <v>1917</v>
      </c>
      <c r="X177" s="3" t="s">
        <v>26</v>
      </c>
    </row>
    <row r="178" spans="1:24" x14ac:dyDescent="0.25">
      <c r="A178" s="5">
        <v>44029</v>
      </c>
      <c r="B178" s="4">
        <v>327</v>
      </c>
      <c r="C178" s="4">
        <v>0</v>
      </c>
      <c r="D178" s="4">
        <f t="shared" si="10"/>
        <v>47453</v>
      </c>
      <c r="E178" s="4">
        <v>321</v>
      </c>
      <c r="F178" s="4">
        <v>0</v>
      </c>
      <c r="G178" s="4">
        <f t="shared" si="3"/>
        <v>43597</v>
      </c>
      <c r="H178" s="4">
        <v>3684</v>
      </c>
      <c r="I178" s="4">
        <f t="shared" si="9"/>
        <v>137</v>
      </c>
      <c r="J178" s="4">
        <v>0</v>
      </c>
      <c r="K178" s="4">
        <f t="shared" si="5"/>
        <v>27</v>
      </c>
      <c r="L178" s="4">
        <v>1</v>
      </c>
      <c r="M178" s="4">
        <v>3</v>
      </c>
      <c r="N178" s="4">
        <f t="shared" si="1"/>
        <v>324</v>
      </c>
      <c r="O178" s="4">
        <v>315</v>
      </c>
      <c r="P178" s="4">
        <v>9</v>
      </c>
      <c r="Q178" s="4">
        <v>0</v>
      </c>
      <c r="R178" s="4">
        <v>165</v>
      </c>
      <c r="S178" s="4">
        <v>3684</v>
      </c>
      <c r="T178" s="4">
        <v>41654</v>
      </c>
      <c r="U178" s="4">
        <v>1923</v>
      </c>
      <c r="X178" s="3" t="s">
        <v>26</v>
      </c>
    </row>
    <row r="179" spans="1:24" x14ac:dyDescent="0.25">
      <c r="A179" s="5">
        <v>44030</v>
      </c>
      <c r="B179" s="4">
        <v>202</v>
      </c>
      <c r="C179" s="4">
        <v>0</v>
      </c>
      <c r="D179" s="4">
        <f t="shared" si="10"/>
        <v>47655</v>
      </c>
      <c r="E179" s="4">
        <v>256</v>
      </c>
      <c r="F179" s="4">
        <v>0</v>
      </c>
      <c r="G179" s="4">
        <f t="shared" si="3"/>
        <v>43853</v>
      </c>
      <c r="H179" s="4">
        <v>3626</v>
      </c>
      <c r="I179" s="4">
        <f t="shared" si="9"/>
        <v>141</v>
      </c>
      <c r="J179" s="4">
        <v>0</v>
      </c>
      <c r="K179" s="4">
        <f t="shared" si="5"/>
        <v>27</v>
      </c>
      <c r="L179" s="4">
        <v>0</v>
      </c>
      <c r="M179" s="4">
        <v>8</v>
      </c>
      <c r="N179" s="4">
        <f t="shared" si="1"/>
        <v>194</v>
      </c>
      <c r="O179" s="4">
        <v>187</v>
      </c>
      <c r="P179" s="4">
        <v>7</v>
      </c>
      <c r="Q179" s="4">
        <v>0</v>
      </c>
      <c r="R179" s="4">
        <v>169</v>
      </c>
      <c r="S179" s="4">
        <v>3626</v>
      </c>
      <c r="T179" s="4">
        <v>41906</v>
      </c>
      <c r="U179" s="4">
        <v>1927</v>
      </c>
      <c r="X179" s="3" t="s">
        <v>26</v>
      </c>
    </row>
    <row r="180" spans="1:24" x14ac:dyDescent="0.25">
      <c r="A180" s="5">
        <v>44031</v>
      </c>
      <c r="B180" s="4">
        <v>257</v>
      </c>
      <c r="C180" s="4">
        <v>0</v>
      </c>
      <c r="D180" s="4">
        <f t="shared" si="10"/>
        <v>47912</v>
      </c>
      <c r="E180" s="4">
        <v>253</v>
      </c>
      <c r="F180" s="4">
        <v>0</v>
      </c>
      <c r="G180" s="4">
        <f t="shared" si="3"/>
        <v>44106</v>
      </c>
      <c r="H180" s="4">
        <v>3618</v>
      </c>
      <c r="I180" s="4">
        <f t="shared" si="9"/>
        <v>153</v>
      </c>
      <c r="J180" s="4">
        <v>0</v>
      </c>
      <c r="K180" s="4">
        <f t="shared" si="5"/>
        <v>27</v>
      </c>
      <c r="L180" s="4">
        <v>0</v>
      </c>
      <c r="M180" s="4">
        <v>5</v>
      </c>
      <c r="N180" s="4">
        <f t="shared" si="1"/>
        <v>252</v>
      </c>
      <c r="O180" s="4">
        <v>244</v>
      </c>
      <c r="P180" s="4">
        <v>8</v>
      </c>
      <c r="Q180" s="4">
        <v>0</v>
      </c>
      <c r="R180" s="4">
        <v>181</v>
      </c>
      <c r="S180" s="4">
        <v>3618</v>
      </c>
      <c r="T180" s="4">
        <v>42156</v>
      </c>
      <c r="U180" s="4">
        <v>1930</v>
      </c>
      <c r="X180" s="3" t="s">
        <v>26</v>
      </c>
    </row>
    <row r="181" spans="1:24" x14ac:dyDescent="0.25">
      <c r="A181" s="5">
        <v>44032</v>
      </c>
      <c r="B181" s="4">
        <v>123</v>
      </c>
      <c r="C181" s="4">
        <v>0</v>
      </c>
      <c r="D181" s="4">
        <f t="shared" si="10"/>
        <v>48035</v>
      </c>
      <c r="E181" s="4">
        <v>285</v>
      </c>
      <c r="F181" s="4">
        <v>0</v>
      </c>
      <c r="G181" s="4">
        <f t="shared" si="3"/>
        <v>44391</v>
      </c>
      <c r="H181" s="4">
        <v>3454</v>
      </c>
      <c r="I181" s="4">
        <f t="shared" si="9"/>
        <v>155</v>
      </c>
      <c r="J181" s="4">
        <v>0</v>
      </c>
      <c r="K181" s="4">
        <f t="shared" si="5"/>
        <v>27</v>
      </c>
      <c r="L181" s="4">
        <v>0</v>
      </c>
      <c r="M181" s="4">
        <v>2</v>
      </c>
      <c r="N181" s="4">
        <f t="shared" si="1"/>
        <v>121</v>
      </c>
      <c r="O181" s="4">
        <v>110</v>
      </c>
      <c r="P181" s="4">
        <v>11</v>
      </c>
      <c r="Q181" s="4">
        <v>0</v>
      </c>
      <c r="R181" s="4">
        <v>183</v>
      </c>
      <c r="S181" s="4">
        <v>3454</v>
      </c>
      <c r="T181" s="4">
        <v>42436</v>
      </c>
      <c r="U181" s="4">
        <v>1935</v>
      </c>
      <c r="X181" s="3" t="s">
        <v>26</v>
      </c>
    </row>
    <row r="182" spans="1:24" x14ac:dyDescent="0.25">
      <c r="A182" s="5">
        <v>44033</v>
      </c>
      <c r="B182" s="4">
        <v>399</v>
      </c>
      <c r="C182" s="4">
        <v>0</v>
      </c>
      <c r="D182" s="4">
        <f t="shared" si="10"/>
        <v>48434</v>
      </c>
      <c r="E182" s="4">
        <v>213</v>
      </c>
      <c r="F182" s="4">
        <v>0</v>
      </c>
      <c r="G182" s="4">
        <f t="shared" si="3"/>
        <v>44604</v>
      </c>
      <c r="H182" s="4">
        <v>3653</v>
      </c>
      <c r="I182" s="4">
        <f t="shared" si="9"/>
        <v>142</v>
      </c>
      <c r="J182" s="4">
        <v>0</v>
      </c>
      <c r="K182" s="4">
        <f t="shared" si="5"/>
        <v>27</v>
      </c>
      <c r="L182" s="4">
        <v>0</v>
      </c>
      <c r="M182" s="4">
        <v>3</v>
      </c>
      <c r="N182" s="4">
        <f t="shared" si="1"/>
        <v>396</v>
      </c>
      <c r="O182" s="4">
        <v>387</v>
      </c>
      <c r="P182" s="4">
        <v>9</v>
      </c>
      <c r="Q182" s="4">
        <v>0</v>
      </c>
      <c r="R182" s="4">
        <v>170</v>
      </c>
      <c r="S182" s="4">
        <v>3653</v>
      </c>
      <c r="T182" s="4">
        <v>42642</v>
      </c>
      <c r="U182" s="4">
        <v>1942</v>
      </c>
      <c r="X182" s="3" t="s">
        <v>26</v>
      </c>
    </row>
    <row r="183" spans="1:24" x14ac:dyDescent="0.25">
      <c r="A183" s="5">
        <v>44034</v>
      </c>
      <c r="B183" s="4">
        <v>310</v>
      </c>
      <c r="C183" s="4">
        <v>0</v>
      </c>
      <c r="D183" s="4">
        <f t="shared" si="10"/>
        <v>48744</v>
      </c>
      <c r="E183" s="4">
        <v>211</v>
      </c>
      <c r="F183" s="4">
        <v>0</v>
      </c>
      <c r="G183" s="4">
        <f t="shared" si="3"/>
        <v>44815</v>
      </c>
      <c r="H183" s="4">
        <v>3772</v>
      </c>
      <c r="I183" s="4">
        <f t="shared" si="9"/>
        <v>122</v>
      </c>
      <c r="J183" s="4">
        <v>0</v>
      </c>
      <c r="K183" s="4">
        <f t="shared" si="5"/>
        <v>27</v>
      </c>
      <c r="L183" s="4">
        <v>0</v>
      </c>
      <c r="M183" s="4">
        <v>6</v>
      </c>
      <c r="N183" s="4">
        <f t="shared" si="1"/>
        <v>304</v>
      </c>
      <c r="O183" s="4">
        <v>296</v>
      </c>
      <c r="P183" s="4">
        <v>8</v>
      </c>
      <c r="Q183" s="4">
        <v>0</v>
      </c>
      <c r="R183" s="4">
        <v>150</v>
      </c>
      <c r="S183" s="4">
        <v>3772</v>
      </c>
      <c r="T183" s="4">
        <v>42839</v>
      </c>
      <c r="U183" s="4">
        <v>1956</v>
      </c>
      <c r="X183" s="3" t="s">
        <v>26</v>
      </c>
    </row>
    <row r="184" spans="1:24" x14ac:dyDescent="0.25">
      <c r="A184" s="5">
        <v>44035</v>
      </c>
      <c r="B184" s="4">
        <v>354</v>
      </c>
      <c r="C184" s="4">
        <v>0</v>
      </c>
      <c r="D184" s="4">
        <f t="shared" si="10"/>
        <v>49098</v>
      </c>
      <c r="E184" s="4">
        <v>220</v>
      </c>
      <c r="F184" s="4">
        <v>0</v>
      </c>
      <c r="G184" s="4">
        <f t="shared" si="3"/>
        <v>45035</v>
      </c>
      <c r="H184" s="4">
        <v>3919</v>
      </c>
      <c r="I184" s="4">
        <f t="shared" si="9"/>
        <v>109</v>
      </c>
      <c r="J184" s="4">
        <v>0</v>
      </c>
      <c r="K184" s="4">
        <f t="shared" si="5"/>
        <v>27</v>
      </c>
      <c r="L184" s="4">
        <v>0</v>
      </c>
      <c r="M184" s="4">
        <v>5</v>
      </c>
      <c r="N184" s="4">
        <f t="shared" si="1"/>
        <v>349</v>
      </c>
      <c r="O184" s="4">
        <v>341</v>
      </c>
      <c r="P184" s="4">
        <v>8</v>
      </c>
      <c r="Q184" s="4">
        <v>0</v>
      </c>
      <c r="R184" s="4">
        <v>137</v>
      </c>
      <c r="S184" s="4">
        <v>3919</v>
      </c>
      <c r="T184" s="4">
        <v>43048</v>
      </c>
      <c r="U184" s="4">
        <v>1967</v>
      </c>
      <c r="X184" s="3" t="s">
        <v>26</v>
      </c>
    </row>
    <row r="185" spans="1:24" x14ac:dyDescent="0.25">
      <c r="A185" s="5">
        <v>44036</v>
      </c>
      <c r="B185" s="4">
        <v>277</v>
      </c>
      <c r="C185" s="4">
        <v>0</v>
      </c>
      <c r="D185" s="4">
        <f t="shared" si="10"/>
        <v>49375</v>
      </c>
      <c r="E185" s="4">
        <v>157</v>
      </c>
      <c r="F185" s="4">
        <v>0</v>
      </c>
      <c r="G185" s="4">
        <f t="shared" si="3"/>
        <v>45192</v>
      </c>
      <c r="H185" s="4">
        <v>4019</v>
      </c>
      <c r="I185" s="4">
        <f t="shared" si="9"/>
        <v>129</v>
      </c>
      <c r="J185" s="4">
        <v>0</v>
      </c>
      <c r="K185" s="4">
        <f t="shared" si="5"/>
        <v>27</v>
      </c>
      <c r="L185" s="4">
        <v>0</v>
      </c>
      <c r="M185" s="4">
        <v>2</v>
      </c>
      <c r="N185" s="4">
        <f t="shared" si="1"/>
        <v>275</v>
      </c>
      <c r="O185" s="4">
        <v>272</v>
      </c>
      <c r="P185" s="4">
        <v>3</v>
      </c>
      <c r="Q185" s="4">
        <v>0</v>
      </c>
      <c r="R185" s="4">
        <v>157</v>
      </c>
      <c r="S185" s="4">
        <v>4019</v>
      </c>
      <c r="T185" s="4">
        <v>43186</v>
      </c>
      <c r="U185" s="4">
        <v>1986</v>
      </c>
      <c r="X185" s="3" t="s">
        <v>26</v>
      </c>
    </row>
    <row r="186" spans="1:24" x14ac:dyDescent="0.25">
      <c r="A186" s="5">
        <v>44037</v>
      </c>
      <c r="B186" s="4">
        <v>513</v>
      </c>
      <c r="C186" s="4">
        <v>0</v>
      </c>
      <c r="D186" s="4">
        <f t="shared" si="10"/>
        <v>49888</v>
      </c>
      <c r="E186" s="4">
        <v>180</v>
      </c>
      <c r="F186" s="4">
        <v>0</v>
      </c>
      <c r="G186" s="4">
        <f t="shared" si="3"/>
        <v>45372</v>
      </c>
      <c r="H186" s="4">
        <v>4316</v>
      </c>
      <c r="I186" s="4">
        <f t="shared" si="9"/>
        <v>165</v>
      </c>
      <c r="J186" s="4">
        <v>0</v>
      </c>
      <c r="K186" s="4">
        <f t="shared" si="5"/>
        <v>27</v>
      </c>
      <c r="L186" s="4">
        <v>0</v>
      </c>
      <c r="M186" s="4">
        <v>6</v>
      </c>
      <c r="N186" s="4">
        <f t="shared" si="1"/>
        <v>507</v>
      </c>
      <c r="O186" s="4">
        <v>505</v>
      </c>
      <c r="P186" s="4">
        <v>2</v>
      </c>
      <c r="Q186" s="4">
        <v>0</v>
      </c>
      <c r="R186" s="4">
        <v>148</v>
      </c>
      <c r="S186" s="4">
        <v>4361</v>
      </c>
      <c r="T186" s="4">
        <v>43357</v>
      </c>
      <c r="U186" s="4">
        <v>1995</v>
      </c>
      <c r="X186" s="3" t="s">
        <v>26</v>
      </c>
    </row>
    <row r="187" spans="1:24" x14ac:dyDescent="0.25">
      <c r="A187" s="5">
        <v>44038</v>
      </c>
      <c r="B187" s="4">
        <v>481</v>
      </c>
      <c r="C187" s="4">
        <v>0</v>
      </c>
      <c r="D187" s="4">
        <f t="shared" si="10"/>
        <v>50369</v>
      </c>
      <c r="E187" s="4">
        <v>169</v>
      </c>
      <c r="F187" s="4">
        <v>0</v>
      </c>
      <c r="G187" s="4">
        <f t="shared" si="3"/>
        <v>45541</v>
      </c>
      <c r="H187" s="4">
        <v>4648</v>
      </c>
      <c r="I187" s="4">
        <f t="shared" si="9"/>
        <v>145</v>
      </c>
      <c r="J187" s="4">
        <v>0</v>
      </c>
      <c r="K187" s="4">
        <f t="shared" si="5"/>
        <v>27</v>
      </c>
      <c r="L187" s="4">
        <v>0</v>
      </c>
      <c r="M187" s="4">
        <v>4</v>
      </c>
      <c r="N187" s="4">
        <f t="shared" si="1"/>
        <v>477</v>
      </c>
      <c r="O187" s="4">
        <v>472</v>
      </c>
      <c r="P187" s="4">
        <v>5</v>
      </c>
      <c r="Q187" s="4">
        <v>0</v>
      </c>
      <c r="R187" s="4">
        <v>173</v>
      </c>
      <c r="S187" s="4">
        <v>4648</v>
      </c>
      <c r="T187" s="4">
        <v>43518</v>
      </c>
      <c r="U187" s="4">
        <v>2003</v>
      </c>
      <c r="X187" s="3" t="s">
        <v>26</v>
      </c>
    </row>
    <row r="188" spans="1:24" x14ac:dyDescent="0.25">
      <c r="A188" s="5">
        <v>44039</v>
      </c>
      <c r="B188" s="4">
        <v>469</v>
      </c>
      <c r="C188" s="4">
        <v>0</v>
      </c>
      <c r="D188" s="4">
        <f t="shared" si="10"/>
        <v>50838</v>
      </c>
      <c r="E188" s="4">
        <v>171</v>
      </c>
      <c r="F188" s="4">
        <v>0</v>
      </c>
      <c r="G188" s="4">
        <f t="shared" si="3"/>
        <v>45712</v>
      </c>
      <c r="H188" s="4">
        <v>4940</v>
      </c>
      <c r="I188" s="4">
        <f t="shared" si="9"/>
        <v>151</v>
      </c>
      <c r="J188" s="4">
        <v>0</v>
      </c>
      <c r="K188" s="4">
        <f t="shared" si="5"/>
        <v>27</v>
      </c>
      <c r="L188" s="4">
        <v>0</v>
      </c>
      <c r="M188" s="4">
        <v>15</v>
      </c>
      <c r="N188" s="4">
        <f t="shared" si="1"/>
        <v>454</v>
      </c>
      <c r="O188" s="4">
        <v>452</v>
      </c>
      <c r="P188" s="4">
        <v>2</v>
      </c>
      <c r="Q188" s="4">
        <v>0</v>
      </c>
      <c r="R188" s="4">
        <v>179</v>
      </c>
      <c r="S188" s="4">
        <v>4940</v>
      </c>
      <c r="T188" s="4">
        <v>43686</v>
      </c>
      <c r="U188" s="4">
        <v>2006</v>
      </c>
      <c r="X188" s="3" t="s">
        <v>26</v>
      </c>
    </row>
    <row r="189" spans="1:24" x14ac:dyDescent="0.25">
      <c r="A189" s="5">
        <v>44040</v>
      </c>
      <c r="B189" s="4">
        <v>359</v>
      </c>
      <c r="C189" s="4">
        <v>0</v>
      </c>
      <c r="D189" s="4">
        <f t="shared" si="10"/>
        <v>51197</v>
      </c>
      <c r="E189" s="4">
        <v>201</v>
      </c>
      <c r="F189" s="4">
        <v>0</v>
      </c>
      <c r="G189" s="4">
        <f t="shared" si="3"/>
        <v>45913</v>
      </c>
      <c r="H189" s="4">
        <v>5092</v>
      </c>
      <c r="I189" s="4">
        <f t="shared" si="9"/>
        <v>157</v>
      </c>
      <c r="J189" s="4">
        <v>0</v>
      </c>
      <c r="K189" s="4">
        <f t="shared" si="5"/>
        <v>27</v>
      </c>
      <c r="L189" s="4">
        <v>0</v>
      </c>
      <c r="M189" s="4">
        <v>2</v>
      </c>
      <c r="N189" s="4">
        <f t="shared" si="1"/>
        <v>357</v>
      </c>
      <c r="O189" s="4">
        <v>355</v>
      </c>
      <c r="P189" s="4">
        <v>2</v>
      </c>
      <c r="Q189" s="4">
        <v>0</v>
      </c>
      <c r="R189" s="4">
        <v>185</v>
      </c>
      <c r="S189" s="4">
        <v>5092</v>
      </c>
      <c r="T189" s="4">
        <v>43875</v>
      </c>
      <c r="U189" s="4">
        <v>2018</v>
      </c>
      <c r="X189" s="3" t="s">
        <v>26</v>
      </c>
    </row>
    <row r="190" spans="1:24" x14ac:dyDescent="0.25">
      <c r="A190" s="5">
        <v>44041</v>
      </c>
      <c r="B190" s="4">
        <v>334</v>
      </c>
      <c r="C190" s="4">
        <v>0</v>
      </c>
      <c r="D190" s="4">
        <f t="shared" si="10"/>
        <v>51531</v>
      </c>
      <c r="E190" s="4">
        <v>205</v>
      </c>
      <c r="F190" s="4">
        <v>0</v>
      </c>
      <c r="G190" s="4">
        <f t="shared" si="3"/>
        <v>46118</v>
      </c>
      <c r="H190" s="4">
        <v>5222</v>
      </c>
      <c r="I190" s="4">
        <f t="shared" si="9"/>
        <v>156</v>
      </c>
      <c r="J190" s="4">
        <v>0</v>
      </c>
      <c r="K190" s="4">
        <f t="shared" si="5"/>
        <v>27</v>
      </c>
      <c r="L190" s="4">
        <v>0</v>
      </c>
      <c r="M190" s="4">
        <v>4</v>
      </c>
      <c r="N190" s="4">
        <f t="shared" si="1"/>
        <v>330</v>
      </c>
      <c r="O190" s="4">
        <v>327</v>
      </c>
      <c r="P190" s="4">
        <v>3</v>
      </c>
      <c r="Q190" s="4">
        <v>0</v>
      </c>
      <c r="R190" s="4">
        <v>184</v>
      </c>
      <c r="S190" s="4">
        <v>5222</v>
      </c>
      <c r="T190" s="4">
        <v>44071</v>
      </c>
      <c r="U190" s="4">
        <v>2027</v>
      </c>
      <c r="X190" s="3" t="s">
        <v>26</v>
      </c>
    </row>
    <row r="191" spans="1:24" x14ac:dyDescent="0.25">
      <c r="A191" s="5">
        <v>44042</v>
      </c>
      <c r="B191" s="4">
        <v>278</v>
      </c>
      <c r="C191" s="4">
        <v>0</v>
      </c>
      <c r="D191" s="4">
        <f t="shared" si="10"/>
        <v>51809</v>
      </c>
      <c r="E191" s="4">
        <v>210</v>
      </c>
      <c r="F191" s="4">
        <v>0</v>
      </c>
      <c r="G191" s="4">
        <f t="shared" si="3"/>
        <v>46328</v>
      </c>
      <c r="H191" s="4">
        <v>5326</v>
      </c>
      <c r="I191" s="4">
        <f t="shared" si="9"/>
        <v>120</v>
      </c>
      <c r="J191" s="4">
        <v>0</v>
      </c>
      <c r="K191" s="4">
        <f t="shared" si="5"/>
        <v>27</v>
      </c>
      <c r="L191" s="4">
        <v>0</v>
      </c>
      <c r="M191" s="4">
        <v>4</v>
      </c>
      <c r="N191" s="4">
        <f t="shared" si="1"/>
        <v>274</v>
      </c>
      <c r="O191" s="4">
        <v>270</v>
      </c>
      <c r="P191" s="4">
        <v>4</v>
      </c>
      <c r="Q191" s="4">
        <v>0</v>
      </c>
      <c r="R191" s="4">
        <v>148</v>
      </c>
      <c r="S191" s="4">
        <v>5326</v>
      </c>
      <c r="T191" s="4">
        <v>44264</v>
      </c>
      <c r="U191" s="4">
        <v>2044</v>
      </c>
      <c r="X191" s="3" t="s">
        <v>26</v>
      </c>
    </row>
    <row r="192" spans="1:24" x14ac:dyDescent="0.25">
      <c r="A192" s="5">
        <v>44043</v>
      </c>
      <c r="B192" s="4">
        <v>396</v>
      </c>
      <c r="C192" s="4">
        <v>0</v>
      </c>
      <c r="D192" s="4">
        <f t="shared" si="10"/>
        <v>52205</v>
      </c>
      <c r="E192" s="4">
        <v>183</v>
      </c>
      <c r="F192" s="4">
        <v>0</v>
      </c>
      <c r="G192" s="4">
        <f t="shared" si="3"/>
        <v>46511</v>
      </c>
      <c r="H192" s="4">
        <v>5551</v>
      </c>
      <c r="I192" s="4">
        <f t="shared" si="9"/>
        <v>108</v>
      </c>
      <c r="J192" s="4">
        <v>0</v>
      </c>
      <c r="K192" s="4">
        <f t="shared" si="5"/>
        <v>27</v>
      </c>
      <c r="L192" s="4">
        <v>0</v>
      </c>
      <c r="M192" s="4">
        <v>3</v>
      </c>
      <c r="N192" s="4">
        <f t="shared" si="1"/>
        <v>393</v>
      </c>
      <c r="O192" s="4">
        <v>390</v>
      </c>
      <c r="P192" s="4">
        <v>3</v>
      </c>
      <c r="Q192" s="4">
        <v>0</v>
      </c>
      <c r="R192" s="4">
        <v>136</v>
      </c>
      <c r="S192" s="4">
        <v>5551</v>
      </c>
      <c r="T192" s="4">
        <v>44436</v>
      </c>
      <c r="U192" s="4">
        <v>2055</v>
      </c>
      <c r="X192" s="3" t="s">
        <v>26</v>
      </c>
    </row>
    <row r="193" spans="1:24" x14ac:dyDescent="0.25">
      <c r="A193" s="5">
        <v>44044</v>
      </c>
      <c r="B193" s="4">
        <v>307</v>
      </c>
      <c r="C193" s="4">
        <v>0</v>
      </c>
      <c r="D193" s="4">
        <f t="shared" si="10"/>
        <v>52512</v>
      </c>
      <c r="E193" s="4">
        <v>249</v>
      </c>
      <c r="F193" s="4">
        <v>0</v>
      </c>
      <c r="G193" s="4">
        <f t="shared" si="3"/>
        <v>46760</v>
      </c>
      <c r="H193" s="4">
        <v>5628</v>
      </c>
      <c r="I193" s="4">
        <f t="shared" si="9"/>
        <v>89</v>
      </c>
      <c r="J193" s="4">
        <v>0</v>
      </c>
      <c r="K193" s="4">
        <f t="shared" si="5"/>
        <v>27</v>
      </c>
      <c r="L193" s="4">
        <v>0</v>
      </c>
      <c r="M193" s="4">
        <v>5</v>
      </c>
      <c r="N193" s="4">
        <f t="shared" si="1"/>
        <v>302</v>
      </c>
      <c r="O193" s="4">
        <v>301</v>
      </c>
      <c r="P193" s="4">
        <v>1</v>
      </c>
      <c r="Q193" s="4">
        <v>0</v>
      </c>
      <c r="R193" s="4">
        <v>117</v>
      </c>
      <c r="S193" s="4">
        <v>5628</v>
      </c>
      <c r="T193" s="4">
        <v>44677</v>
      </c>
      <c r="U193" s="4">
        <v>2063</v>
      </c>
      <c r="X193" s="3" t="s">
        <v>26</v>
      </c>
    </row>
    <row r="194" spans="1:24" x14ac:dyDescent="0.25">
      <c r="A194" s="5">
        <v>44045</v>
      </c>
      <c r="B194" s="4">
        <v>313</v>
      </c>
      <c r="C194" s="4">
        <v>0</v>
      </c>
      <c r="D194" s="4">
        <f t="shared" si="10"/>
        <v>52825</v>
      </c>
      <c r="E194" s="4">
        <v>186</v>
      </c>
      <c r="F194" s="4">
        <v>0</v>
      </c>
      <c r="G194" s="4">
        <f t="shared" si="3"/>
        <v>46946</v>
      </c>
      <c r="H194" s="4">
        <v>5763</v>
      </c>
      <c r="I194" s="4">
        <f t="shared" si="9"/>
        <v>81</v>
      </c>
      <c r="J194" s="4">
        <v>0</v>
      </c>
      <c r="K194" s="4">
        <f t="shared" si="5"/>
        <v>27</v>
      </c>
      <c r="L194" s="4">
        <v>0</v>
      </c>
      <c r="M194" s="4">
        <v>5</v>
      </c>
      <c r="N194" s="4">
        <f t="shared" si="1"/>
        <v>308</v>
      </c>
      <c r="O194" s="4">
        <v>307</v>
      </c>
      <c r="P194" s="4">
        <v>1</v>
      </c>
      <c r="Q194" s="4">
        <v>0</v>
      </c>
      <c r="R194" s="4">
        <v>109</v>
      </c>
      <c r="S194" s="4">
        <v>5763</v>
      </c>
      <c r="T194" s="4">
        <v>44852</v>
      </c>
      <c r="U194" s="4">
        <v>2074</v>
      </c>
      <c r="X194" s="3" t="s">
        <v>26</v>
      </c>
    </row>
    <row r="195" spans="1:24" x14ac:dyDescent="0.25">
      <c r="A195" s="5">
        <v>44046</v>
      </c>
      <c r="B195" s="4">
        <v>226</v>
      </c>
      <c r="C195" s="4">
        <v>0</v>
      </c>
      <c r="D195" s="4">
        <f t="shared" si="10"/>
        <v>53051</v>
      </c>
      <c r="E195" s="4">
        <v>253</v>
      </c>
      <c r="F195" s="4">
        <v>0</v>
      </c>
      <c r="G195" s="4">
        <f t="shared" si="3"/>
        <v>47199</v>
      </c>
      <c r="H195" s="4">
        <v>5730</v>
      </c>
      <c r="I195" s="4">
        <f t="shared" si="9"/>
        <v>87</v>
      </c>
      <c r="J195" s="4">
        <v>0</v>
      </c>
      <c r="K195" s="4">
        <f t="shared" si="5"/>
        <v>27</v>
      </c>
      <c r="L195" s="4">
        <v>0</v>
      </c>
      <c r="M195" s="4">
        <v>9</v>
      </c>
      <c r="N195" s="4">
        <f t="shared" si="1"/>
        <v>217</v>
      </c>
      <c r="O195" s="4">
        <v>216</v>
      </c>
      <c r="P195" s="4">
        <v>1</v>
      </c>
      <c r="Q195" s="4">
        <v>1</v>
      </c>
      <c r="R195" s="4">
        <v>114</v>
      </c>
      <c r="S195" s="4">
        <v>5730</v>
      </c>
      <c r="T195" s="4">
        <v>45096</v>
      </c>
      <c r="U195" s="4">
        <v>2083</v>
      </c>
      <c r="X195" s="3" t="s">
        <v>26</v>
      </c>
    </row>
    <row r="196" spans="1:24" x14ac:dyDescent="0.25">
      <c r="A196" s="5">
        <v>44047</v>
      </c>
      <c r="B196" s="4">
        <v>295</v>
      </c>
      <c r="C196" s="4">
        <v>0</v>
      </c>
      <c r="D196" s="4">
        <f t="shared" si="10"/>
        <v>53346</v>
      </c>
      <c r="E196" s="4">
        <v>275</v>
      </c>
      <c r="F196" s="4">
        <v>0</v>
      </c>
      <c r="G196" s="4">
        <f t="shared" si="3"/>
        <v>47474</v>
      </c>
      <c r="H196" s="4">
        <v>5740</v>
      </c>
      <c r="I196" s="4">
        <f t="shared" si="9"/>
        <v>97</v>
      </c>
      <c r="J196" s="4">
        <v>0</v>
      </c>
      <c r="K196" s="4">
        <f t="shared" si="5"/>
        <v>27</v>
      </c>
      <c r="L196" s="4">
        <v>0</v>
      </c>
      <c r="M196" s="4">
        <v>7</v>
      </c>
      <c r="N196" s="4">
        <f t="shared" si="1"/>
        <v>288</v>
      </c>
      <c r="O196" s="4">
        <v>286</v>
      </c>
      <c r="P196" s="4">
        <v>2</v>
      </c>
      <c r="Q196" s="4">
        <v>1</v>
      </c>
      <c r="R196" s="4">
        <v>124</v>
      </c>
      <c r="S196" s="4">
        <v>5740</v>
      </c>
      <c r="T196" s="4">
        <v>45364</v>
      </c>
      <c r="U196" s="4">
        <v>2090</v>
      </c>
      <c r="X196" s="3" t="s">
        <v>26</v>
      </c>
    </row>
    <row r="197" spans="1:24" x14ac:dyDescent="0.25">
      <c r="A197" s="5">
        <v>44048</v>
      </c>
      <c r="B197" s="4">
        <v>908</v>
      </c>
      <c r="C197" s="4">
        <v>0</v>
      </c>
      <c r="D197" s="4">
        <f t="shared" si="10"/>
        <v>54254</v>
      </c>
      <c r="E197" s="4">
        <v>314</v>
      </c>
      <c r="F197" s="4">
        <v>0</v>
      </c>
      <c r="G197" s="4">
        <f t="shared" si="3"/>
        <v>47788</v>
      </c>
      <c r="H197" s="4">
        <v>6333</v>
      </c>
      <c r="I197" s="4">
        <f t="shared" si="9"/>
        <v>98</v>
      </c>
      <c r="J197" s="4">
        <v>0</v>
      </c>
      <c r="K197" s="4">
        <f t="shared" si="5"/>
        <v>27</v>
      </c>
      <c r="L197" s="4">
        <v>0</v>
      </c>
      <c r="M197" s="4">
        <v>4</v>
      </c>
      <c r="N197" s="4">
        <f t="shared" si="1"/>
        <v>904</v>
      </c>
      <c r="O197" s="4">
        <v>903</v>
      </c>
      <c r="P197" s="4">
        <v>1</v>
      </c>
      <c r="Q197" s="4">
        <v>1</v>
      </c>
      <c r="R197" s="4">
        <v>125</v>
      </c>
      <c r="S197" s="4">
        <v>6333</v>
      </c>
      <c r="T197" s="4">
        <v>45668</v>
      </c>
      <c r="U197" s="4">
        <v>2100</v>
      </c>
      <c r="X197" s="3" t="s">
        <v>26</v>
      </c>
    </row>
    <row r="198" spans="1:24" x14ac:dyDescent="0.25">
      <c r="A198" s="5">
        <v>44049</v>
      </c>
      <c r="B198" s="4">
        <v>301</v>
      </c>
      <c r="C198" s="4">
        <v>0</v>
      </c>
      <c r="D198" s="4">
        <f t="shared" si="10"/>
        <v>54555</v>
      </c>
      <c r="E198" s="4">
        <v>263</v>
      </c>
      <c r="F198" s="4">
        <v>0</v>
      </c>
      <c r="G198" s="4">
        <f t="shared" si="3"/>
        <v>48051</v>
      </c>
      <c r="H198" s="4">
        <v>6385</v>
      </c>
      <c r="I198" s="4">
        <f t="shared" si="9"/>
        <v>84</v>
      </c>
      <c r="J198" s="4">
        <v>0</v>
      </c>
      <c r="K198" s="4">
        <f t="shared" si="5"/>
        <v>27</v>
      </c>
      <c r="L198" s="4">
        <v>0</v>
      </c>
      <c r="M198" s="4">
        <v>4</v>
      </c>
      <c r="N198" s="4">
        <f t="shared" si="1"/>
        <v>297</v>
      </c>
      <c r="O198" s="4">
        <v>293</v>
      </c>
      <c r="P198" s="4">
        <v>4</v>
      </c>
      <c r="Q198" s="4">
        <v>0</v>
      </c>
      <c r="R198" s="4">
        <v>112</v>
      </c>
      <c r="S198" s="4">
        <v>6385</v>
      </c>
      <c r="T198" s="4">
        <v>45925</v>
      </c>
      <c r="U198" s="4">
        <v>2106</v>
      </c>
      <c r="X198" s="3" t="s">
        <v>26</v>
      </c>
    </row>
    <row r="199" spans="1:24" x14ac:dyDescent="0.25">
      <c r="A199" s="5">
        <v>44050</v>
      </c>
      <c r="B199" s="4">
        <v>242</v>
      </c>
      <c r="C199" s="4">
        <v>0</v>
      </c>
      <c r="D199" s="4">
        <f t="shared" si="10"/>
        <v>54797</v>
      </c>
      <c r="E199" s="4">
        <v>281</v>
      </c>
      <c r="F199" s="4">
        <v>0</v>
      </c>
      <c r="G199" s="4">
        <f t="shared" si="3"/>
        <v>48332</v>
      </c>
      <c r="H199" s="4">
        <v>6334</v>
      </c>
      <c r="I199" s="4">
        <f t="shared" si="9"/>
        <v>96</v>
      </c>
      <c r="J199" s="4">
        <v>0</v>
      </c>
      <c r="K199" s="4">
        <f t="shared" si="5"/>
        <v>27</v>
      </c>
      <c r="L199" s="4">
        <v>0</v>
      </c>
      <c r="M199" s="4">
        <v>6</v>
      </c>
      <c r="N199" s="4">
        <f t="shared" si="1"/>
        <v>236</v>
      </c>
      <c r="O199" s="4">
        <v>235</v>
      </c>
      <c r="P199" s="4">
        <v>1</v>
      </c>
      <c r="Q199" s="4">
        <v>0</v>
      </c>
      <c r="R199" s="4">
        <v>124</v>
      </c>
      <c r="S199" s="4">
        <v>6334</v>
      </c>
      <c r="T199" s="4">
        <v>46196</v>
      </c>
      <c r="U199" s="4">
        <v>2116</v>
      </c>
      <c r="X199" s="3" t="s">
        <v>26</v>
      </c>
    </row>
    <row r="200" spans="1:24" x14ac:dyDescent="0.25">
      <c r="A200" s="5">
        <v>44051</v>
      </c>
      <c r="B200" s="4">
        <v>132</v>
      </c>
      <c r="C200" s="4">
        <v>0</v>
      </c>
      <c r="D200" s="4">
        <f t="shared" si="10"/>
        <v>54929</v>
      </c>
      <c r="E200" s="4">
        <v>271</v>
      </c>
      <c r="F200" s="4">
        <v>0</v>
      </c>
      <c r="G200" s="4">
        <f t="shared" si="3"/>
        <v>48603</v>
      </c>
      <c r="H200" s="4">
        <v>6174</v>
      </c>
      <c r="I200" s="4">
        <f t="shared" si="9"/>
        <v>117</v>
      </c>
      <c r="J200" s="4">
        <v>0</v>
      </c>
      <c r="K200" s="4">
        <f t="shared" si="5"/>
        <v>27</v>
      </c>
      <c r="L200" s="4">
        <v>0</v>
      </c>
      <c r="M200" s="4">
        <v>6</v>
      </c>
      <c r="N200" s="4">
        <f t="shared" si="1"/>
        <v>126</v>
      </c>
      <c r="O200" s="4">
        <v>125</v>
      </c>
      <c r="P200" s="4">
        <v>1</v>
      </c>
      <c r="Q200" s="4">
        <v>0</v>
      </c>
      <c r="R200" s="4">
        <v>145</v>
      </c>
      <c r="S200" s="4">
        <v>6174</v>
      </c>
      <c r="T200" s="4">
        <v>46457</v>
      </c>
      <c r="U200" s="4">
        <v>2126</v>
      </c>
      <c r="X200" s="3" t="s">
        <v>26</v>
      </c>
    </row>
    <row r="201" spans="1:24" x14ac:dyDescent="0.25">
      <c r="A201" s="5">
        <v>44052</v>
      </c>
      <c r="B201" s="4">
        <v>175</v>
      </c>
      <c r="C201" s="4">
        <v>0</v>
      </c>
      <c r="D201" s="4">
        <f t="shared" si="10"/>
        <v>55104</v>
      </c>
      <c r="E201" s="4">
        <v>332</v>
      </c>
      <c r="F201" s="4">
        <v>0</v>
      </c>
      <c r="G201" s="4">
        <f t="shared" si="3"/>
        <v>48935</v>
      </c>
      <c r="H201" s="4">
        <v>6027</v>
      </c>
      <c r="I201" s="4">
        <f t="shared" si="9"/>
        <v>107</v>
      </c>
      <c r="J201" s="4">
        <v>0</v>
      </c>
      <c r="K201" s="4">
        <f t="shared" si="5"/>
        <v>27</v>
      </c>
      <c r="L201" s="4">
        <v>0</v>
      </c>
      <c r="M201" s="4">
        <v>3</v>
      </c>
      <c r="N201" s="4">
        <f t="shared" si="1"/>
        <v>172</v>
      </c>
      <c r="O201" s="4">
        <v>171</v>
      </c>
      <c r="P201" s="4">
        <v>1</v>
      </c>
      <c r="Q201" s="4">
        <v>0</v>
      </c>
      <c r="R201" s="4">
        <v>135</v>
      </c>
      <c r="S201" s="4">
        <v>6027</v>
      </c>
      <c r="T201" s="4">
        <v>46778</v>
      </c>
      <c r="U201" s="4">
        <v>2137</v>
      </c>
      <c r="X201" s="3" t="s">
        <v>26</v>
      </c>
    </row>
    <row r="202" spans="1:24" x14ac:dyDescent="0.25">
      <c r="A202" s="5">
        <v>44053</v>
      </c>
      <c r="B202" s="4">
        <v>188</v>
      </c>
      <c r="C202" s="4">
        <v>0</v>
      </c>
      <c r="D202" s="4">
        <f t="shared" si="10"/>
        <v>55292</v>
      </c>
      <c r="E202" s="4">
        <v>694</v>
      </c>
      <c r="F202" s="4">
        <v>0</v>
      </c>
      <c r="G202" s="4">
        <f t="shared" si="3"/>
        <v>49629</v>
      </c>
      <c r="H202" s="4">
        <v>5544</v>
      </c>
      <c r="I202" s="4">
        <f t="shared" si="9"/>
        <v>84</v>
      </c>
      <c r="J202" s="4">
        <v>0</v>
      </c>
      <c r="K202" s="4">
        <f t="shared" si="5"/>
        <v>27</v>
      </c>
      <c r="L202" s="4">
        <v>0</v>
      </c>
      <c r="M202" s="4">
        <v>12</v>
      </c>
      <c r="N202" s="4">
        <f t="shared" si="1"/>
        <v>176</v>
      </c>
      <c r="O202" s="4">
        <v>175</v>
      </c>
      <c r="P202" s="4">
        <v>1</v>
      </c>
      <c r="Q202" s="4">
        <v>0</v>
      </c>
      <c r="R202" s="4">
        <v>112</v>
      </c>
      <c r="S202" s="4">
        <v>5544</v>
      </c>
      <c r="T202" s="4">
        <v>47453</v>
      </c>
      <c r="U202" s="4">
        <v>2156</v>
      </c>
      <c r="X202" s="3" t="s">
        <v>26</v>
      </c>
    </row>
    <row r="203" spans="1:24" x14ac:dyDescent="0.25">
      <c r="A203" s="5">
        <v>44054</v>
      </c>
      <c r="B203" s="4">
        <v>61</v>
      </c>
      <c r="C203" s="4">
        <v>0</v>
      </c>
      <c r="D203" s="4">
        <f t="shared" si="10"/>
        <v>55353</v>
      </c>
      <c r="E203" s="4">
        <v>519</v>
      </c>
      <c r="F203" s="4">
        <v>0</v>
      </c>
      <c r="G203" s="4">
        <f t="shared" si="3"/>
        <v>50148</v>
      </c>
      <c r="H203" s="4">
        <v>5094</v>
      </c>
      <c r="I203" s="4">
        <f t="shared" si="9"/>
        <v>76</v>
      </c>
      <c r="J203" s="4">
        <v>0</v>
      </c>
      <c r="K203" s="4">
        <f t="shared" si="5"/>
        <v>27</v>
      </c>
      <c r="L203" s="4">
        <v>0</v>
      </c>
      <c r="M203" s="4">
        <v>3</v>
      </c>
      <c r="N203" s="4">
        <f t="shared" si="1"/>
        <v>58</v>
      </c>
      <c r="O203" s="4">
        <v>56</v>
      </c>
      <c r="P203" s="4">
        <v>2</v>
      </c>
      <c r="Q203" s="4">
        <v>0</v>
      </c>
      <c r="R203" s="4">
        <v>104</v>
      </c>
      <c r="S203" s="4">
        <v>5094</v>
      </c>
      <c r="T203" s="4">
        <v>47960</v>
      </c>
      <c r="U203" s="4">
        <v>2168</v>
      </c>
      <c r="X203" s="3" t="s">
        <v>26</v>
      </c>
    </row>
    <row r="204" spans="1:24" x14ac:dyDescent="0.25">
      <c r="A204" s="5">
        <v>44055</v>
      </c>
      <c r="B204" s="4">
        <v>42</v>
      </c>
      <c r="C204" s="4">
        <v>0</v>
      </c>
      <c r="D204" s="4">
        <f t="shared" si="10"/>
        <v>55395</v>
      </c>
      <c r="E204" s="4">
        <v>392</v>
      </c>
      <c r="F204" s="4">
        <v>0</v>
      </c>
      <c r="G204" s="4">
        <f t="shared" si="3"/>
        <v>50540</v>
      </c>
      <c r="H204" s="4">
        <v>4756</v>
      </c>
      <c r="I204" s="4">
        <f t="shared" si="9"/>
        <v>64</v>
      </c>
      <c r="J204" s="4">
        <v>0</v>
      </c>
      <c r="K204" s="4">
        <f t="shared" si="5"/>
        <v>27</v>
      </c>
      <c r="L204" s="4">
        <v>0</v>
      </c>
      <c r="M204" s="4">
        <v>11</v>
      </c>
      <c r="N204" s="4">
        <f t="shared" si="1"/>
        <v>31</v>
      </c>
      <c r="O204" s="4">
        <v>30</v>
      </c>
      <c r="P204" s="4">
        <v>1</v>
      </c>
      <c r="Q204" s="4">
        <v>0</v>
      </c>
      <c r="R204" s="4">
        <v>92</v>
      </c>
      <c r="S204" s="4">
        <v>4756</v>
      </c>
      <c r="T204" s="4">
        <v>48341</v>
      </c>
      <c r="U204" s="4">
        <v>2179</v>
      </c>
      <c r="X204" s="3" t="s">
        <v>26</v>
      </c>
    </row>
    <row r="205" spans="1:24" x14ac:dyDescent="0.25">
      <c r="A205" s="5">
        <v>44056</v>
      </c>
      <c r="B205" s="4">
        <v>102</v>
      </c>
      <c r="C205" s="4">
        <v>0</v>
      </c>
      <c r="D205" s="4">
        <f t="shared" si="10"/>
        <v>55497</v>
      </c>
      <c r="E205" s="4">
        <v>216</v>
      </c>
      <c r="F205" s="4">
        <v>0</v>
      </c>
      <c r="G205" s="4">
        <f t="shared" si="3"/>
        <v>50756</v>
      </c>
      <c r="H205" s="4">
        <v>4643</v>
      </c>
      <c r="I205" s="4">
        <f t="shared" si="9"/>
        <v>63</v>
      </c>
      <c r="J205" s="4">
        <v>0</v>
      </c>
      <c r="K205" s="4">
        <f t="shared" si="5"/>
        <v>27</v>
      </c>
      <c r="L205" s="4">
        <v>0</v>
      </c>
      <c r="M205" s="4">
        <v>6</v>
      </c>
      <c r="N205" s="4">
        <f t="shared" si="1"/>
        <v>96</v>
      </c>
      <c r="O205" s="4">
        <v>91</v>
      </c>
      <c r="P205" s="4">
        <v>5</v>
      </c>
      <c r="Q205" s="4">
        <v>0</v>
      </c>
      <c r="R205" s="4">
        <v>91</v>
      </c>
      <c r="S205" s="4">
        <v>4643</v>
      </c>
      <c r="T205" s="4">
        <v>48552</v>
      </c>
      <c r="U205" s="4">
        <v>2184</v>
      </c>
      <c r="X205" s="3" t="s">
        <v>26</v>
      </c>
    </row>
    <row r="206" spans="1:24" x14ac:dyDescent="0.25">
      <c r="A206" s="5">
        <v>44057</v>
      </c>
      <c r="B206" s="4">
        <v>83</v>
      </c>
      <c r="C206" s="4">
        <v>0</v>
      </c>
      <c r="D206" s="4">
        <f t="shared" si="10"/>
        <v>55580</v>
      </c>
      <c r="E206" s="4">
        <v>313</v>
      </c>
      <c r="F206" s="4">
        <v>0</v>
      </c>
      <c r="G206" s="4">
        <f t="shared" si="3"/>
        <v>51069</v>
      </c>
      <c r="H206" s="4">
        <v>4425</v>
      </c>
      <c r="I206" s="4">
        <f t="shared" si="9"/>
        <v>51</v>
      </c>
      <c r="J206" s="4">
        <v>0</v>
      </c>
      <c r="K206" s="4">
        <f t="shared" si="5"/>
        <v>27</v>
      </c>
      <c r="L206" s="4">
        <v>0</v>
      </c>
      <c r="M206" s="4">
        <v>4</v>
      </c>
      <c r="N206" s="4">
        <f t="shared" si="1"/>
        <v>79</v>
      </c>
      <c r="O206" s="4">
        <v>79</v>
      </c>
      <c r="P206" s="4">
        <v>0</v>
      </c>
      <c r="Q206" s="4">
        <v>0</v>
      </c>
      <c r="R206" s="4">
        <v>79</v>
      </c>
      <c r="S206" s="4">
        <v>4425</v>
      </c>
      <c r="T206" s="4">
        <v>48856</v>
      </c>
      <c r="U206" s="4">
        <v>2193</v>
      </c>
      <c r="X206" s="3" t="s">
        <v>26</v>
      </c>
    </row>
    <row r="207" spans="1:24" x14ac:dyDescent="0.25">
      <c r="A207" s="5">
        <v>44058</v>
      </c>
      <c r="B207" s="4">
        <v>81</v>
      </c>
      <c r="C207" s="4">
        <v>0</v>
      </c>
      <c r="D207" s="4">
        <f t="shared" si="10"/>
        <v>55661</v>
      </c>
      <c r="E207" s="4">
        <v>472</v>
      </c>
      <c r="F207" s="4">
        <v>0</v>
      </c>
      <c r="G207" s="4">
        <f t="shared" si="3"/>
        <v>51541</v>
      </c>
      <c r="H207" s="4">
        <v>4030</v>
      </c>
      <c r="I207" s="4">
        <f t="shared" si="9"/>
        <v>55</v>
      </c>
      <c r="J207" s="4">
        <v>0</v>
      </c>
      <c r="K207" s="4">
        <f t="shared" si="5"/>
        <v>27</v>
      </c>
      <c r="L207" s="4">
        <v>0</v>
      </c>
      <c r="M207" s="4">
        <v>16</v>
      </c>
      <c r="N207" s="4">
        <f t="shared" si="1"/>
        <v>65</v>
      </c>
      <c r="O207" s="4">
        <v>62</v>
      </c>
      <c r="P207" s="4">
        <v>3</v>
      </c>
      <c r="Q207" s="4">
        <v>0</v>
      </c>
      <c r="R207" s="4">
        <v>83</v>
      </c>
      <c r="S207" s="4">
        <v>4030</v>
      </c>
      <c r="T207" s="4">
        <v>49326</v>
      </c>
      <c r="U207" s="4">
        <v>2195</v>
      </c>
      <c r="X207" s="3" t="s">
        <v>26</v>
      </c>
    </row>
    <row r="208" spans="1:24" x14ac:dyDescent="0.25">
      <c r="A208" s="5">
        <v>44059</v>
      </c>
      <c r="B208" s="4">
        <v>86</v>
      </c>
      <c r="C208" s="4">
        <v>0</v>
      </c>
      <c r="D208" s="4">
        <f t="shared" si="10"/>
        <v>55747</v>
      </c>
      <c r="E208" s="4">
        <v>432</v>
      </c>
      <c r="F208" s="4">
        <v>0</v>
      </c>
      <c r="G208" s="4">
        <f t="shared" si="3"/>
        <v>51973</v>
      </c>
      <c r="H208" s="4">
        <v>3685</v>
      </c>
      <c r="I208" s="4">
        <f t="shared" si="9"/>
        <v>54</v>
      </c>
      <c r="J208" s="4">
        <v>0</v>
      </c>
      <c r="K208" s="4">
        <f t="shared" si="5"/>
        <v>27</v>
      </c>
      <c r="L208" s="4">
        <v>0</v>
      </c>
      <c r="M208" s="4">
        <v>6</v>
      </c>
      <c r="N208" s="4">
        <f t="shared" si="1"/>
        <v>80</v>
      </c>
      <c r="O208" s="4">
        <v>78</v>
      </c>
      <c r="P208" s="4">
        <v>2</v>
      </c>
      <c r="Q208" s="4">
        <v>0</v>
      </c>
      <c r="R208" s="4">
        <v>82</v>
      </c>
      <c r="S208" s="4">
        <v>3686</v>
      </c>
      <c r="T208" s="4">
        <v>49746</v>
      </c>
      <c r="U208" s="4">
        <v>2206</v>
      </c>
      <c r="X208" s="3" t="s">
        <v>26</v>
      </c>
    </row>
    <row r="209" spans="1:24" x14ac:dyDescent="0.25">
      <c r="A209" s="5">
        <v>44060</v>
      </c>
      <c r="B209" s="4">
        <v>91</v>
      </c>
      <c r="C209" s="4">
        <v>0</v>
      </c>
      <c r="D209" s="4">
        <f t="shared" si="10"/>
        <v>55838</v>
      </c>
      <c r="E209" s="4">
        <v>397</v>
      </c>
      <c r="F209" s="4">
        <v>0</v>
      </c>
      <c r="G209" s="4">
        <f t="shared" si="3"/>
        <v>52370</v>
      </c>
      <c r="H209" s="4">
        <v>3379</v>
      </c>
      <c r="I209" s="4">
        <f t="shared" si="9"/>
        <v>54</v>
      </c>
      <c r="J209" s="4">
        <v>0</v>
      </c>
      <c r="K209" s="4">
        <f t="shared" si="5"/>
        <v>27</v>
      </c>
      <c r="L209" s="4">
        <v>0</v>
      </c>
      <c r="M209" s="4">
        <v>6</v>
      </c>
      <c r="N209" s="4">
        <f t="shared" si="1"/>
        <v>85</v>
      </c>
      <c r="O209" s="4">
        <v>85</v>
      </c>
      <c r="P209" s="4">
        <v>0</v>
      </c>
      <c r="Q209" s="4">
        <v>0</v>
      </c>
      <c r="R209" s="4">
        <v>82</v>
      </c>
      <c r="S209" s="4">
        <v>3380</v>
      </c>
      <c r="T209" s="4">
        <v>50142</v>
      </c>
      <c r="U209" s="4">
        <v>2207</v>
      </c>
      <c r="X209" s="3" t="s">
        <v>26</v>
      </c>
    </row>
    <row r="210" spans="1:24" x14ac:dyDescent="0.25">
      <c r="A210" s="5">
        <v>44061</v>
      </c>
      <c r="B210" s="4">
        <v>100</v>
      </c>
      <c r="C210" s="4">
        <v>0</v>
      </c>
      <c r="D210" s="4">
        <f t="shared" si="10"/>
        <v>55938</v>
      </c>
      <c r="E210" s="4">
        <v>183</v>
      </c>
      <c r="F210" s="4">
        <v>0</v>
      </c>
      <c r="G210" s="4">
        <f t="shared" si="3"/>
        <v>52553</v>
      </c>
      <c r="H210" s="4">
        <v>3290</v>
      </c>
      <c r="I210" s="4">
        <f t="shared" si="9"/>
        <v>60</v>
      </c>
      <c r="J210" s="4">
        <v>0</v>
      </c>
      <c r="K210" s="4">
        <f t="shared" si="5"/>
        <v>27</v>
      </c>
      <c r="L210" s="4">
        <v>0</v>
      </c>
      <c r="M210" s="4">
        <v>2</v>
      </c>
      <c r="N210" s="4">
        <f t="shared" si="1"/>
        <v>98</v>
      </c>
      <c r="O210" s="4">
        <v>97</v>
      </c>
      <c r="P210" s="4">
        <v>1</v>
      </c>
      <c r="Q210" s="4">
        <v>0</v>
      </c>
      <c r="R210" s="4">
        <v>88</v>
      </c>
      <c r="S210" s="4">
        <v>3291</v>
      </c>
      <c r="T210" s="4">
        <v>50323</v>
      </c>
      <c r="U210" s="4">
        <v>2209</v>
      </c>
      <c r="X210" s="3" t="s">
        <v>26</v>
      </c>
    </row>
    <row r="211" spans="1:24" x14ac:dyDescent="0.25">
      <c r="A211" s="5">
        <v>44062</v>
      </c>
      <c r="B211" s="4">
        <v>93</v>
      </c>
      <c r="C211" s="4">
        <v>0</v>
      </c>
      <c r="D211" s="4">
        <f t="shared" si="10"/>
        <v>56031</v>
      </c>
      <c r="E211" s="4">
        <v>277</v>
      </c>
      <c r="F211" s="4">
        <v>0</v>
      </c>
      <c r="G211" s="4">
        <f t="shared" si="3"/>
        <v>52830</v>
      </c>
      <c r="H211" s="4">
        <v>3107</v>
      </c>
      <c r="I211" s="4">
        <f t="shared" si="9"/>
        <v>59</v>
      </c>
      <c r="J211" s="4">
        <v>0</v>
      </c>
      <c r="K211" s="4">
        <f t="shared" si="5"/>
        <v>27</v>
      </c>
      <c r="L211" s="4">
        <v>0</v>
      </c>
      <c r="M211" s="4">
        <v>6</v>
      </c>
      <c r="N211" s="4">
        <f t="shared" si="1"/>
        <v>87</v>
      </c>
      <c r="O211" s="4">
        <v>85</v>
      </c>
      <c r="P211" s="4">
        <v>2</v>
      </c>
      <c r="Q211" s="4">
        <v>0</v>
      </c>
      <c r="R211" s="4">
        <v>87</v>
      </c>
      <c r="S211" s="4">
        <v>3108</v>
      </c>
      <c r="T211" s="4">
        <v>50597</v>
      </c>
      <c r="U211" s="4">
        <v>2212</v>
      </c>
      <c r="X211" s="3" t="s">
        <v>26</v>
      </c>
    </row>
    <row r="212" spans="1:24" x14ac:dyDescent="0.25">
      <c r="A212" s="5">
        <v>44063</v>
      </c>
      <c r="B212" s="4">
        <v>68</v>
      </c>
      <c r="C212" s="4">
        <v>0</v>
      </c>
      <c r="D212" s="4">
        <f t="shared" si="10"/>
        <v>56099</v>
      </c>
      <c r="E212" s="4">
        <v>309</v>
      </c>
      <c r="F212" s="4">
        <v>0</v>
      </c>
      <c r="G212" s="4">
        <f t="shared" si="3"/>
        <v>53139</v>
      </c>
      <c r="H212" s="4">
        <v>2878</v>
      </c>
      <c r="I212" s="4">
        <f t="shared" si="9"/>
        <v>47</v>
      </c>
      <c r="J212" s="4">
        <v>0</v>
      </c>
      <c r="K212" s="4">
        <f t="shared" si="5"/>
        <v>27</v>
      </c>
      <c r="L212" s="4">
        <v>0</v>
      </c>
      <c r="M212" s="4">
        <v>2</v>
      </c>
      <c r="N212" s="4">
        <f t="shared" si="1"/>
        <v>66</v>
      </c>
      <c r="O212" s="4">
        <v>66</v>
      </c>
      <c r="P212" s="4">
        <v>0</v>
      </c>
      <c r="Q212" s="4">
        <v>0</v>
      </c>
      <c r="R212" s="4">
        <v>75</v>
      </c>
      <c r="S212" s="4">
        <v>2879</v>
      </c>
      <c r="T212" s="4">
        <v>50901</v>
      </c>
      <c r="U212" s="4">
        <v>2217</v>
      </c>
      <c r="X212" s="3" t="s">
        <v>26</v>
      </c>
    </row>
    <row r="213" spans="1:24" x14ac:dyDescent="0.25">
      <c r="A213" s="5">
        <v>44064</v>
      </c>
      <c r="B213" s="4">
        <v>117</v>
      </c>
      <c r="C213" s="4">
        <v>0</v>
      </c>
      <c r="D213" s="4">
        <f t="shared" si="10"/>
        <v>56216</v>
      </c>
      <c r="E213" s="4">
        <v>532</v>
      </c>
      <c r="F213" s="4">
        <v>0</v>
      </c>
      <c r="G213" s="4">
        <f t="shared" si="3"/>
        <v>53671</v>
      </c>
      <c r="H213" s="4">
        <v>2466</v>
      </c>
      <c r="I213" s="4">
        <f t="shared" si="9"/>
        <v>44</v>
      </c>
      <c r="J213" s="4">
        <v>0</v>
      </c>
      <c r="K213" s="4">
        <f t="shared" si="5"/>
        <v>27</v>
      </c>
      <c r="L213" s="4">
        <v>0</v>
      </c>
      <c r="M213" s="4">
        <v>13</v>
      </c>
      <c r="N213" s="4">
        <f t="shared" si="1"/>
        <v>104</v>
      </c>
      <c r="O213" s="4">
        <v>98</v>
      </c>
      <c r="P213" s="4">
        <v>6</v>
      </c>
      <c r="Q213" s="4">
        <v>0</v>
      </c>
      <c r="R213" s="4">
        <v>72</v>
      </c>
      <c r="S213" s="4">
        <v>2467</v>
      </c>
      <c r="T213" s="4">
        <v>51427</v>
      </c>
      <c r="U213" s="4">
        <v>2223</v>
      </c>
      <c r="X213" s="3" t="s">
        <v>26</v>
      </c>
    </row>
    <row r="214" spans="1:24" x14ac:dyDescent="0.25">
      <c r="A214" s="5">
        <v>44065</v>
      </c>
      <c r="B214" s="4">
        <v>50</v>
      </c>
      <c r="C214" s="4">
        <v>0</v>
      </c>
      <c r="D214" s="4">
        <f t="shared" si="10"/>
        <v>56266</v>
      </c>
      <c r="E214" s="4">
        <v>269</v>
      </c>
      <c r="F214" s="4">
        <v>0</v>
      </c>
      <c r="G214" s="4">
        <f t="shared" si="3"/>
        <v>53940</v>
      </c>
      <c r="H214" s="4">
        <v>2238</v>
      </c>
      <c r="I214" s="4">
        <f t="shared" si="9"/>
        <v>53</v>
      </c>
      <c r="J214" s="4">
        <v>0</v>
      </c>
      <c r="K214" s="4">
        <f t="shared" si="5"/>
        <v>27</v>
      </c>
      <c r="L214" s="4">
        <v>0</v>
      </c>
      <c r="M214" s="4">
        <v>5</v>
      </c>
      <c r="N214" s="4">
        <f t="shared" si="1"/>
        <v>45</v>
      </c>
      <c r="O214" s="4">
        <v>43</v>
      </c>
      <c r="P214" s="4">
        <v>2</v>
      </c>
      <c r="Q214" s="4">
        <v>0</v>
      </c>
      <c r="R214" s="4">
        <v>81</v>
      </c>
      <c r="S214" s="4">
        <v>2239</v>
      </c>
      <c r="T214" s="4">
        <v>51691</v>
      </c>
      <c r="U214" s="4">
        <v>2228</v>
      </c>
      <c r="X214" s="3" t="s">
        <v>26</v>
      </c>
    </row>
    <row r="215" spans="1:24" x14ac:dyDescent="0.25">
      <c r="A215" s="5">
        <v>44066</v>
      </c>
      <c r="B215" s="4">
        <v>87</v>
      </c>
      <c r="C215" s="4">
        <v>0</v>
      </c>
      <c r="D215" s="4">
        <f t="shared" si="10"/>
        <v>56353</v>
      </c>
      <c r="E215" s="4">
        <v>244</v>
      </c>
      <c r="F215" s="4">
        <v>0</v>
      </c>
      <c r="G215" s="4">
        <f t="shared" si="3"/>
        <v>54184</v>
      </c>
      <c r="H215" s="4">
        <v>2086</v>
      </c>
      <c r="I215" s="4">
        <f t="shared" si="9"/>
        <v>48</v>
      </c>
      <c r="J215" s="4">
        <v>0</v>
      </c>
      <c r="K215" s="4">
        <f t="shared" si="5"/>
        <v>27</v>
      </c>
      <c r="L215" s="4">
        <v>0</v>
      </c>
      <c r="M215" s="4">
        <v>13</v>
      </c>
      <c r="N215" s="4">
        <f t="shared" si="1"/>
        <v>74</v>
      </c>
      <c r="O215" s="4">
        <v>73</v>
      </c>
      <c r="P215" s="4">
        <v>1</v>
      </c>
      <c r="Q215" s="4">
        <v>0</v>
      </c>
      <c r="R215" s="4">
        <v>76</v>
      </c>
      <c r="S215" s="4">
        <v>2087</v>
      </c>
      <c r="T215" s="4">
        <v>51929</v>
      </c>
      <c r="U215" s="4">
        <v>2234</v>
      </c>
      <c r="X215" s="3" t="s">
        <v>26</v>
      </c>
    </row>
    <row r="216" spans="1:24" x14ac:dyDescent="0.25">
      <c r="A216" s="5">
        <v>44067</v>
      </c>
      <c r="B216" s="4">
        <v>51</v>
      </c>
      <c r="C216" s="4">
        <v>0</v>
      </c>
      <c r="D216" s="4">
        <f t="shared" si="10"/>
        <v>56404</v>
      </c>
      <c r="E216" s="4">
        <v>423</v>
      </c>
      <c r="F216" s="4">
        <v>0</v>
      </c>
      <c r="G216" s="4">
        <f t="shared" si="3"/>
        <v>54607</v>
      </c>
      <c r="H216" s="4">
        <v>1706</v>
      </c>
      <c r="I216" s="4">
        <f t="shared" si="9"/>
        <v>56</v>
      </c>
      <c r="J216" s="4">
        <v>0</v>
      </c>
      <c r="K216" s="4">
        <f t="shared" si="5"/>
        <v>27</v>
      </c>
      <c r="L216" s="4">
        <v>0</v>
      </c>
      <c r="M216" s="4">
        <v>7</v>
      </c>
      <c r="N216" s="4">
        <f t="shared" si="1"/>
        <v>44</v>
      </c>
      <c r="O216" s="4">
        <v>43</v>
      </c>
      <c r="P216" s="4">
        <v>1</v>
      </c>
      <c r="Q216" s="4">
        <v>0</v>
      </c>
      <c r="R216" s="4">
        <v>84</v>
      </c>
      <c r="S216" s="4">
        <v>1707</v>
      </c>
      <c r="T216" s="4">
        <v>52347</v>
      </c>
      <c r="U216" s="4">
        <v>2239</v>
      </c>
      <c r="X216" s="3" t="s">
        <v>26</v>
      </c>
    </row>
    <row r="217" spans="1:24" x14ac:dyDescent="0.25">
      <c r="A217" s="5">
        <v>44068</v>
      </c>
      <c r="B217" s="4">
        <v>31</v>
      </c>
      <c r="C217" s="4">
        <v>0</v>
      </c>
      <c r="D217" s="4">
        <f t="shared" si="10"/>
        <v>56435</v>
      </c>
      <c r="E217" s="4">
        <v>230</v>
      </c>
      <c r="F217" s="4">
        <v>0</v>
      </c>
      <c r="G217" s="4">
        <f t="shared" si="3"/>
        <v>54837</v>
      </c>
      <c r="H217" s="4">
        <v>1514</v>
      </c>
      <c r="I217" s="4">
        <f t="shared" si="9"/>
        <v>49</v>
      </c>
      <c r="J217" s="4">
        <v>0</v>
      </c>
      <c r="K217" s="4">
        <f t="shared" si="5"/>
        <v>27</v>
      </c>
      <c r="L217" s="4">
        <v>0</v>
      </c>
      <c r="M217" s="4">
        <v>1</v>
      </c>
      <c r="N217" s="4">
        <f t="shared" si="1"/>
        <v>30</v>
      </c>
      <c r="O217" s="4">
        <v>30</v>
      </c>
      <c r="P217" s="4">
        <v>0</v>
      </c>
      <c r="Q217" s="4">
        <v>0</v>
      </c>
      <c r="R217" s="4">
        <v>78</v>
      </c>
      <c r="S217" s="4">
        <v>1514</v>
      </c>
      <c r="T217" s="4">
        <v>52564</v>
      </c>
      <c r="U217" s="4">
        <v>2252</v>
      </c>
      <c r="X217" s="3" t="s">
        <v>26</v>
      </c>
    </row>
    <row r="218" spans="1:24" x14ac:dyDescent="0.25">
      <c r="A218" s="5">
        <v>44069</v>
      </c>
      <c r="B218" s="4">
        <v>60</v>
      </c>
      <c r="C218" s="4">
        <v>0</v>
      </c>
      <c r="D218" s="4">
        <f t="shared" si="10"/>
        <v>56495</v>
      </c>
      <c r="E218" s="4">
        <v>155</v>
      </c>
      <c r="F218" s="4">
        <v>0</v>
      </c>
      <c r="G218" s="4">
        <f t="shared" si="3"/>
        <v>54992</v>
      </c>
      <c r="H218" s="4">
        <v>1432</v>
      </c>
      <c r="I218" s="4">
        <f t="shared" si="9"/>
        <v>36</v>
      </c>
      <c r="J218" s="4">
        <v>0</v>
      </c>
      <c r="K218" s="4">
        <f t="shared" si="5"/>
        <v>27</v>
      </c>
      <c r="L218" s="4">
        <v>0</v>
      </c>
      <c r="M218" s="4">
        <v>10</v>
      </c>
      <c r="N218" s="4">
        <f t="shared" si="1"/>
        <v>50</v>
      </c>
      <c r="O218" s="4">
        <v>47</v>
      </c>
      <c r="P218" s="4">
        <v>3</v>
      </c>
      <c r="Q218" s="4">
        <v>0</v>
      </c>
      <c r="R218" s="4">
        <v>65</v>
      </c>
      <c r="S218" s="4">
        <v>1432</v>
      </c>
      <c r="T218" s="4">
        <v>52708</v>
      </c>
      <c r="U218" s="4">
        <v>2263</v>
      </c>
      <c r="X218" s="3" t="s">
        <v>26</v>
      </c>
    </row>
    <row r="219" spans="1:24" x14ac:dyDescent="0.25">
      <c r="A219" s="5">
        <v>44070</v>
      </c>
      <c r="B219" s="4">
        <v>77</v>
      </c>
      <c r="C219" s="4">
        <v>0</v>
      </c>
      <c r="D219" s="4">
        <f t="shared" si="10"/>
        <v>56572</v>
      </c>
      <c r="E219" s="4">
        <v>168</v>
      </c>
      <c r="F219" s="4">
        <v>0</v>
      </c>
      <c r="G219" s="4">
        <f t="shared" si="3"/>
        <v>55160</v>
      </c>
      <c r="H219" s="4">
        <v>1340</v>
      </c>
      <c r="I219" s="4">
        <f t="shared" si="9"/>
        <v>37</v>
      </c>
      <c r="J219" s="4">
        <v>0</v>
      </c>
      <c r="K219" s="4">
        <f t="shared" si="5"/>
        <v>27</v>
      </c>
      <c r="L219" s="4">
        <v>0</v>
      </c>
      <c r="M219" s="4">
        <v>5</v>
      </c>
      <c r="N219" s="4">
        <f t="shared" si="1"/>
        <v>72</v>
      </c>
      <c r="O219" s="4">
        <v>70</v>
      </c>
      <c r="P219" s="4">
        <v>2</v>
      </c>
      <c r="Q219" s="4">
        <v>0</v>
      </c>
      <c r="R219" s="4">
        <v>66</v>
      </c>
      <c r="S219" s="4">
        <v>1340</v>
      </c>
      <c r="T219" s="4">
        <v>52871</v>
      </c>
      <c r="U219" s="4">
        <v>2268</v>
      </c>
      <c r="X219" s="3" t="s">
        <v>26</v>
      </c>
    </row>
    <row r="220" spans="1:24" x14ac:dyDescent="0.25">
      <c r="A220" s="5">
        <v>44071</v>
      </c>
      <c r="B220" s="4">
        <v>94</v>
      </c>
      <c r="C220" s="4">
        <v>0</v>
      </c>
      <c r="D220" s="4">
        <f t="shared" si="10"/>
        <v>56666</v>
      </c>
      <c r="E220" s="4">
        <v>198</v>
      </c>
      <c r="F220" s="4">
        <v>0</v>
      </c>
      <c r="G220" s="4">
        <f t="shared" si="3"/>
        <v>55358</v>
      </c>
      <c r="H220" s="4">
        <v>1231</v>
      </c>
      <c r="I220" s="4">
        <f t="shared" si="9"/>
        <v>42</v>
      </c>
      <c r="J220" s="4">
        <v>0</v>
      </c>
      <c r="K220" s="4">
        <f t="shared" si="5"/>
        <v>27</v>
      </c>
      <c r="L220" s="4">
        <v>0</v>
      </c>
      <c r="M220" s="4">
        <v>10</v>
      </c>
      <c r="N220" s="4">
        <f t="shared" si="1"/>
        <v>84</v>
      </c>
      <c r="O220" s="4">
        <v>80</v>
      </c>
      <c r="P220" s="4">
        <v>4</v>
      </c>
      <c r="Q220" s="4">
        <v>0</v>
      </c>
      <c r="R220" s="4">
        <v>71</v>
      </c>
      <c r="S220" s="4">
        <v>1231</v>
      </c>
      <c r="T220" s="4">
        <v>53066</v>
      </c>
      <c r="U220" s="4">
        <v>2271</v>
      </c>
      <c r="X220" s="3" t="s">
        <v>26</v>
      </c>
    </row>
    <row r="221" spans="1:24" x14ac:dyDescent="0.25">
      <c r="A221" s="5">
        <v>44072</v>
      </c>
      <c r="B221" s="4">
        <v>51</v>
      </c>
      <c r="C221" s="4">
        <v>0</v>
      </c>
      <c r="D221" s="4">
        <f t="shared" si="10"/>
        <v>56717</v>
      </c>
      <c r="E221" s="4">
        <v>110</v>
      </c>
      <c r="F221" s="4">
        <v>0</v>
      </c>
      <c r="G221" s="4">
        <f t="shared" si="3"/>
        <v>55468</v>
      </c>
      <c r="H221" s="4">
        <v>1173</v>
      </c>
      <c r="I221" s="4">
        <f t="shared" si="9"/>
        <v>41</v>
      </c>
      <c r="J221" s="4">
        <v>0</v>
      </c>
      <c r="K221" s="4">
        <f t="shared" si="5"/>
        <v>27</v>
      </c>
      <c r="L221" s="4">
        <v>0</v>
      </c>
      <c r="M221" s="4">
        <v>3</v>
      </c>
      <c r="N221" s="4">
        <f t="shared" si="1"/>
        <v>48</v>
      </c>
      <c r="O221" s="4">
        <v>47</v>
      </c>
      <c r="P221" s="4">
        <v>1</v>
      </c>
      <c r="Q221" s="4">
        <v>0</v>
      </c>
      <c r="R221" s="4">
        <v>70</v>
      </c>
      <c r="S221" s="4">
        <v>1173</v>
      </c>
      <c r="T221" s="4">
        <v>53166</v>
      </c>
      <c r="U221" s="4">
        <v>2281</v>
      </c>
      <c r="X221" s="3" t="s">
        <v>26</v>
      </c>
    </row>
    <row r="222" spans="1:24" x14ac:dyDescent="0.25">
      <c r="A222" s="5">
        <v>44073</v>
      </c>
      <c r="B222" s="4">
        <v>54</v>
      </c>
      <c r="C222" s="4">
        <v>0</v>
      </c>
      <c r="D222" s="4">
        <f t="shared" si="10"/>
        <v>56771</v>
      </c>
      <c r="E222" s="4">
        <v>139</v>
      </c>
      <c r="F222" s="4">
        <v>0</v>
      </c>
      <c r="G222" s="4">
        <f t="shared" si="3"/>
        <v>55607</v>
      </c>
      <c r="H222" s="4">
        <v>1084</v>
      </c>
      <c r="I222" s="4">
        <f t="shared" si="9"/>
        <v>45</v>
      </c>
      <c r="J222" s="4">
        <v>0</v>
      </c>
      <c r="K222" s="4">
        <f t="shared" si="5"/>
        <v>27</v>
      </c>
      <c r="L222" s="4">
        <v>0</v>
      </c>
      <c r="M222" s="4">
        <v>7</v>
      </c>
      <c r="N222" s="4">
        <f t="shared" si="1"/>
        <v>47</v>
      </c>
      <c r="O222" s="4">
        <v>39</v>
      </c>
      <c r="P222" s="4">
        <v>8</v>
      </c>
      <c r="Q222" s="4">
        <v>0</v>
      </c>
      <c r="R222" s="4">
        <v>74</v>
      </c>
      <c r="S222" s="4">
        <v>1084</v>
      </c>
      <c r="T222" s="4">
        <v>53300</v>
      </c>
      <c r="U222" s="4">
        <v>2286</v>
      </c>
      <c r="X222" s="3" t="s">
        <v>26</v>
      </c>
    </row>
    <row r="223" spans="1:24" x14ac:dyDescent="0.25">
      <c r="A223" s="5">
        <v>44074</v>
      </c>
      <c r="B223" s="4">
        <v>41</v>
      </c>
      <c r="C223" s="4">
        <v>0</v>
      </c>
      <c r="D223" s="4">
        <f t="shared" si="10"/>
        <v>56812</v>
      </c>
      <c r="E223" s="4">
        <v>72</v>
      </c>
      <c r="F223" s="4">
        <v>0</v>
      </c>
      <c r="G223" s="4">
        <f t="shared" si="3"/>
        <v>55679</v>
      </c>
      <c r="H223" s="4">
        <v>1049</v>
      </c>
      <c r="I223" s="4">
        <f t="shared" si="9"/>
        <v>49</v>
      </c>
      <c r="J223" s="4">
        <v>0</v>
      </c>
      <c r="K223" s="4">
        <f t="shared" si="5"/>
        <v>27</v>
      </c>
      <c r="L223" s="4">
        <v>0</v>
      </c>
      <c r="M223" s="4">
        <v>7</v>
      </c>
      <c r="N223" s="4">
        <f t="shared" si="1"/>
        <v>34</v>
      </c>
      <c r="O223" s="4">
        <v>31</v>
      </c>
      <c r="P223" s="4">
        <v>3</v>
      </c>
      <c r="Q223" s="4">
        <v>0</v>
      </c>
      <c r="R223" s="4">
        <v>78</v>
      </c>
      <c r="S223" s="4">
        <v>1049</v>
      </c>
      <c r="T223" s="4">
        <v>53366</v>
      </c>
      <c r="U223" s="4">
        <v>2292</v>
      </c>
      <c r="X223" s="3" t="s">
        <v>26</v>
      </c>
    </row>
    <row r="224" spans="1:24" x14ac:dyDescent="0.25">
      <c r="A224" s="5">
        <v>44075</v>
      </c>
      <c r="B224" s="4">
        <v>40</v>
      </c>
      <c r="C224" s="4">
        <v>0</v>
      </c>
      <c r="D224" s="4">
        <f t="shared" si="10"/>
        <v>56852</v>
      </c>
      <c r="E224" s="4">
        <v>91</v>
      </c>
      <c r="F224" s="4">
        <v>0</v>
      </c>
      <c r="G224" s="4">
        <f t="shared" si="3"/>
        <v>55770</v>
      </c>
      <c r="H224" s="4">
        <v>990</v>
      </c>
      <c r="I224" s="4">
        <f t="shared" si="9"/>
        <v>57</v>
      </c>
      <c r="J224" s="4">
        <v>0</v>
      </c>
      <c r="K224" s="4">
        <f t="shared" si="5"/>
        <v>27</v>
      </c>
      <c r="L224" s="4">
        <v>0</v>
      </c>
      <c r="M224" s="4">
        <v>7</v>
      </c>
      <c r="N224" s="4">
        <f t="shared" si="1"/>
        <v>33</v>
      </c>
      <c r="O224" s="4">
        <v>32</v>
      </c>
      <c r="P224" s="4">
        <v>1</v>
      </c>
      <c r="Q224" s="4">
        <v>0</v>
      </c>
      <c r="R224" s="4">
        <v>86</v>
      </c>
      <c r="S224" s="4">
        <v>990</v>
      </c>
      <c r="T224" s="4">
        <v>53455</v>
      </c>
      <c r="U224" s="4">
        <v>2294</v>
      </c>
      <c r="X224" s="3" t="s">
        <v>26</v>
      </c>
    </row>
    <row r="225" spans="1:24" x14ac:dyDescent="0.25">
      <c r="A225" s="5">
        <v>44076</v>
      </c>
      <c r="B225" s="4">
        <v>49</v>
      </c>
      <c r="C225" s="4">
        <v>41</v>
      </c>
      <c r="D225" s="4">
        <f t="shared" si="10"/>
        <v>56860</v>
      </c>
      <c r="E225" s="4">
        <v>142</v>
      </c>
      <c r="F225" s="4">
        <v>0</v>
      </c>
      <c r="G225" s="4">
        <f t="shared" si="3"/>
        <v>55912</v>
      </c>
      <c r="H225" s="4">
        <v>867</v>
      </c>
      <c r="I225" s="4">
        <f t="shared" si="9"/>
        <v>46</v>
      </c>
      <c r="J225" s="4">
        <v>0</v>
      </c>
      <c r="K225" s="4">
        <f t="shared" si="5"/>
        <v>27</v>
      </c>
      <c r="L225" s="4">
        <v>0</v>
      </c>
      <c r="M225" s="4">
        <v>3</v>
      </c>
      <c r="N225" s="4">
        <f t="shared" si="1"/>
        <v>46</v>
      </c>
      <c r="O225" s="4">
        <v>43</v>
      </c>
      <c r="P225" s="4">
        <v>3</v>
      </c>
      <c r="Q225" s="4">
        <v>0</v>
      </c>
      <c r="R225" s="4">
        <v>75</v>
      </c>
      <c r="S225" s="4">
        <v>867</v>
      </c>
      <c r="T225" s="4">
        <v>53592</v>
      </c>
      <c r="U225" s="4">
        <v>2299</v>
      </c>
      <c r="X225" s="3" t="s">
        <v>26</v>
      </c>
    </row>
    <row r="226" spans="1:24" x14ac:dyDescent="0.25">
      <c r="A226" s="5">
        <v>44077</v>
      </c>
      <c r="B226" s="4">
        <v>48</v>
      </c>
      <c r="C226" s="4">
        <v>0</v>
      </c>
      <c r="D226" s="4">
        <f t="shared" si="10"/>
        <v>56908</v>
      </c>
      <c r="E226" s="4">
        <v>137</v>
      </c>
      <c r="F226" s="4">
        <v>0</v>
      </c>
      <c r="G226" s="4">
        <f t="shared" si="3"/>
        <v>56049</v>
      </c>
      <c r="H226" s="4">
        <v>801</v>
      </c>
      <c r="I226" s="4">
        <f t="shared" si="9"/>
        <v>23</v>
      </c>
      <c r="J226" s="4">
        <v>0</v>
      </c>
      <c r="K226" s="4">
        <f t="shared" si="5"/>
        <v>27</v>
      </c>
      <c r="L226" s="4">
        <v>0</v>
      </c>
      <c r="M226" s="4">
        <v>5</v>
      </c>
      <c r="N226" s="4">
        <f t="shared" si="1"/>
        <v>43</v>
      </c>
      <c r="O226" s="4">
        <v>41</v>
      </c>
      <c r="P226" s="4">
        <v>2</v>
      </c>
      <c r="Q226" s="4">
        <v>0</v>
      </c>
      <c r="R226" s="4">
        <v>52</v>
      </c>
      <c r="S226" s="4">
        <v>801</v>
      </c>
      <c r="T226" s="4">
        <v>53712</v>
      </c>
      <c r="U226" s="4">
        <v>2316</v>
      </c>
      <c r="X226" s="3" t="s">
        <v>26</v>
      </c>
    </row>
    <row r="227" spans="1:24" x14ac:dyDescent="0.25">
      <c r="A227" s="5">
        <v>44078</v>
      </c>
      <c r="B227" s="4">
        <v>40</v>
      </c>
      <c r="C227" s="4">
        <v>0</v>
      </c>
      <c r="D227" s="4">
        <f t="shared" si="10"/>
        <v>56948</v>
      </c>
      <c r="E227" s="4">
        <v>146</v>
      </c>
      <c r="F227" s="4">
        <v>0</v>
      </c>
      <c r="G227" s="4">
        <f t="shared" si="3"/>
        <v>56195</v>
      </c>
      <c r="H227" s="4">
        <v>696</v>
      </c>
      <c r="I227" s="4">
        <f t="shared" si="9"/>
        <v>22</v>
      </c>
      <c r="J227" s="4">
        <v>0</v>
      </c>
      <c r="K227" s="4">
        <f t="shared" si="5"/>
        <v>27</v>
      </c>
      <c r="L227" s="4">
        <v>0</v>
      </c>
      <c r="M227" s="4">
        <v>3</v>
      </c>
      <c r="N227" s="4">
        <f t="shared" si="1"/>
        <v>37</v>
      </c>
      <c r="O227" s="4">
        <v>37</v>
      </c>
      <c r="P227" s="4">
        <v>0</v>
      </c>
      <c r="Q227" s="4">
        <v>0</v>
      </c>
      <c r="R227" s="4">
        <v>51</v>
      </c>
      <c r="S227" s="4">
        <v>696</v>
      </c>
      <c r="T227" s="4">
        <v>53852</v>
      </c>
      <c r="U227" s="4">
        <v>2322</v>
      </c>
      <c r="X227" s="3" t="s">
        <v>26</v>
      </c>
    </row>
    <row r="228" spans="1:24" x14ac:dyDescent="0.25">
      <c r="A228" s="5">
        <v>44079</v>
      </c>
      <c r="B228" s="4">
        <v>34</v>
      </c>
      <c r="C228" s="4">
        <v>0</v>
      </c>
      <c r="D228" s="4">
        <f t="shared" si="10"/>
        <v>56982</v>
      </c>
      <c r="E228" s="4">
        <v>93</v>
      </c>
      <c r="F228" s="4">
        <v>0</v>
      </c>
      <c r="G228" s="4">
        <f t="shared" si="3"/>
        <v>56288</v>
      </c>
      <c r="H228" s="4">
        <v>638</v>
      </c>
      <c r="I228" s="4">
        <f t="shared" si="9"/>
        <v>21</v>
      </c>
      <c r="J228" s="4">
        <v>0</v>
      </c>
      <c r="K228" s="4">
        <f t="shared" si="5"/>
        <v>27</v>
      </c>
      <c r="L228" s="4">
        <v>0</v>
      </c>
      <c r="M228" s="4">
        <v>2</v>
      </c>
      <c r="N228" s="4">
        <f t="shared" si="1"/>
        <v>32</v>
      </c>
      <c r="O228" s="4">
        <v>29</v>
      </c>
      <c r="P228" s="4">
        <v>3</v>
      </c>
      <c r="Q228" s="4">
        <v>0</v>
      </c>
      <c r="R228" s="4">
        <v>50</v>
      </c>
      <c r="S228" s="4">
        <v>638</v>
      </c>
      <c r="T228" s="4">
        <v>53942</v>
      </c>
      <c r="U228" s="4">
        <v>2325</v>
      </c>
      <c r="X228" s="3" t="s">
        <v>26</v>
      </c>
    </row>
    <row r="229" spans="1:24" x14ac:dyDescent="0.25">
      <c r="A229" s="5">
        <v>44080</v>
      </c>
      <c r="B229" s="4">
        <v>40</v>
      </c>
      <c r="C229" s="4">
        <v>0</v>
      </c>
      <c r="D229" s="4">
        <f t="shared" si="10"/>
        <v>57022</v>
      </c>
      <c r="E229" s="4">
        <v>66</v>
      </c>
      <c r="F229" s="4">
        <v>0</v>
      </c>
      <c r="G229" s="4">
        <f t="shared" si="3"/>
        <v>56354</v>
      </c>
      <c r="H229" s="4">
        <v>611</v>
      </c>
      <c r="I229" s="4">
        <f t="shared" si="9"/>
        <v>22</v>
      </c>
      <c r="J229" s="4">
        <v>0</v>
      </c>
      <c r="K229" s="4">
        <f t="shared" si="5"/>
        <v>27</v>
      </c>
      <c r="L229" s="4">
        <v>0</v>
      </c>
      <c r="M229" s="4">
        <v>13</v>
      </c>
      <c r="N229" s="4">
        <f t="shared" si="1"/>
        <v>27</v>
      </c>
      <c r="O229" s="4">
        <v>23</v>
      </c>
      <c r="P229" s="4">
        <v>4</v>
      </c>
      <c r="Q229" s="4">
        <v>0</v>
      </c>
      <c r="R229" s="4">
        <v>51</v>
      </c>
      <c r="S229" s="4">
        <v>611</v>
      </c>
      <c r="T229" s="4">
        <v>53998</v>
      </c>
      <c r="U229" s="4">
        <v>2335</v>
      </c>
      <c r="X229" s="3" t="s">
        <v>26</v>
      </c>
    </row>
    <row r="230" spans="1:24" x14ac:dyDescent="0.25">
      <c r="A230" s="5">
        <v>44081</v>
      </c>
      <c r="B230" s="4">
        <v>22</v>
      </c>
      <c r="C230" s="4">
        <v>0</v>
      </c>
      <c r="D230" s="4">
        <f t="shared" si="10"/>
        <v>57044</v>
      </c>
      <c r="E230" s="4">
        <v>75</v>
      </c>
      <c r="F230" s="4">
        <v>0</v>
      </c>
      <c r="G230" s="4">
        <f t="shared" si="3"/>
        <v>56429</v>
      </c>
      <c r="H230" s="4">
        <v>558</v>
      </c>
      <c r="I230" s="4">
        <f t="shared" si="9"/>
        <v>22</v>
      </c>
      <c r="J230" s="4">
        <v>0</v>
      </c>
      <c r="K230" s="4">
        <f t="shared" si="5"/>
        <v>27</v>
      </c>
      <c r="L230" s="4">
        <v>0</v>
      </c>
      <c r="M230" s="4">
        <v>3</v>
      </c>
      <c r="N230" s="4">
        <f t="shared" si="1"/>
        <v>19</v>
      </c>
      <c r="O230" s="4">
        <v>18</v>
      </c>
      <c r="P230" s="4">
        <v>1</v>
      </c>
      <c r="Q230" s="4">
        <v>0</v>
      </c>
      <c r="R230" s="4">
        <v>51</v>
      </c>
      <c r="S230" s="4">
        <v>558</v>
      </c>
      <c r="T230" s="4">
        <v>54068</v>
      </c>
      <c r="U230" s="4">
        <v>2340</v>
      </c>
      <c r="X230" s="3" t="s">
        <v>26</v>
      </c>
    </row>
    <row r="231" spans="1:24" x14ac:dyDescent="0.25">
      <c r="A231" s="5">
        <v>44082</v>
      </c>
      <c r="B231" s="4">
        <v>47</v>
      </c>
      <c r="C231" s="4">
        <v>0</v>
      </c>
      <c r="D231" s="4">
        <f t="shared" si="10"/>
        <v>57091</v>
      </c>
      <c r="E231" s="4">
        <v>53</v>
      </c>
      <c r="F231" s="4">
        <v>0</v>
      </c>
      <c r="G231" s="4">
        <f t="shared" si="3"/>
        <v>56482</v>
      </c>
      <c r="H231" s="4">
        <v>555</v>
      </c>
      <c r="I231" s="4">
        <f t="shared" si="9"/>
        <v>19</v>
      </c>
      <c r="J231" s="4">
        <v>0</v>
      </c>
      <c r="K231" s="4">
        <f t="shared" si="5"/>
        <v>27</v>
      </c>
      <c r="L231" s="4">
        <v>0</v>
      </c>
      <c r="M231" s="4">
        <v>1</v>
      </c>
      <c r="N231" s="4">
        <f t="shared" si="1"/>
        <v>46</v>
      </c>
      <c r="O231" s="4">
        <v>46</v>
      </c>
      <c r="P231" s="4">
        <v>0</v>
      </c>
      <c r="Q231" s="4">
        <v>0</v>
      </c>
      <c r="R231" s="4">
        <v>48</v>
      </c>
      <c r="S231" s="4">
        <v>555</v>
      </c>
      <c r="T231" s="4">
        <v>54117</v>
      </c>
      <c r="U231" s="4">
        <v>2344</v>
      </c>
      <c r="X231" s="3" t="s">
        <v>26</v>
      </c>
    </row>
    <row r="232" spans="1:24" x14ac:dyDescent="0.25">
      <c r="A232" s="5">
        <v>44083</v>
      </c>
      <c r="B232" s="4">
        <v>75</v>
      </c>
      <c r="C232" s="4">
        <v>0</v>
      </c>
      <c r="D232" s="4">
        <f t="shared" si="10"/>
        <v>57166</v>
      </c>
      <c r="E232" s="4">
        <v>31</v>
      </c>
      <c r="F232" s="4">
        <v>0</v>
      </c>
      <c r="G232" s="4">
        <f t="shared" si="3"/>
        <v>56513</v>
      </c>
      <c r="H232" s="4">
        <v>613</v>
      </c>
      <c r="I232" s="4">
        <f t="shared" si="9"/>
        <v>5</v>
      </c>
      <c r="J232" s="4">
        <v>0</v>
      </c>
      <c r="K232" s="4">
        <f t="shared" si="5"/>
        <v>27</v>
      </c>
      <c r="L232" s="4">
        <v>0</v>
      </c>
      <c r="M232" s="4">
        <v>14</v>
      </c>
      <c r="N232" s="4">
        <f t="shared" si="1"/>
        <v>61</v>
      </c>
      <c r="O232" s="4">
        <v>60</v>
      </c>
      <c r="P232" s="4">
        <v>1</v>
      </c>
      <c r="Q232" s="4">
        <v>0</v>
      </c>
      <c r="R232" s="4">
        <v>34</v>
      </c>
      <c r="S232" s="4">
        <v>613</v>
      </c>
      <c r="T232" s="4">
        <v>54136</v>
      </c>
      <c r="U232" s="4">
        <v>2356</v>
      </c>
      <c r="X232" s="3" t="s">
        <v>26</v>
      </c>
    </row>
    <row r="233" spans="1:24" x14ac:dyDescent="0.25">
      <c r="A233" s="5">
        <v>44084</v>
      </c>
      <c r="B233" s="4">
        <v>63</v>
      </c>
      <c r="C233" s="4">
        <v>0</v>
      </c>
      <c r="D233" s="4">
        <f t="shared" si="10"/>
        <v>57229</v>
      </c>
      <c r="E233" s="4">
        <v>66</v>
      </c>
      <c r="F233" s="4">
        <v>0</v>
      </c>
      <c r="G233" s="4">
        <f t="shared" si="3"/>
        <v>56579</v>
      </c>
      <c r="H233" s="4">
        <v>597</v>
      </c>
      <c r="I233" s="4">
        <f t="shared" si="9"/>
        <v>18</v>
      </c>
      <c r="J233" s="4">
        <v>0</v>
      </c>
      <c r="K233" s="4">
        <f t="shared" si="5"/>
        <v>27</v>
      </c>
      <c r="L233" s="4">
        <v>0</v>
      </c>
      <c r="M233" s="4">
        <v>6</v>
      </c>
      <c r="N233" s="4">
        <f t="shared" si="1"/>
        <v>57</v>
      </c>
      <c r="O233" s="4">
        <v>55</v>
      </c>
      <c r="P233" s="4">
        <v>2</v>
      </c>
      <c r="Q233" s="4">
        <v>0</v>
      </c>
      <c r="R233" s="4">
        <v>47</v>
      </c>
      <c r="S233" s="4">
        <v>597</v>
      </c>
      <c r="T233" s="4">
        <v>54200</v>
      </c>
      <c r="U233" s="4">
        <v>2358</v>
      </c>
      <c r="X233" s="3" t="s">
        <v>26</v>
      </c>
    </row>
    <row r="234" spans="1:24" x14ac:dyDescent="0.25">
      <c r="A234" s="5">
        <v>44085</v>
      </c>
      <c r="B234" s="4">
        <v>86</v>
      </c>
      <c r="C234" s="4">
        <v>0</v>
      </c>
      <c r="D234" s="4">
        <f t="shared" si="10"/>
        <v>57315</v>
      </c>
      <c r="E234" s="4">
        <v>49</v>
      </c>
      <c r="F234" s="4">
        <v>0</v>
      </c>
      <c r="G234" s="4">
        <f t="shared" si="3"/>
        <v>56628</v>
      </c>
      <c r="H234" s="4">
        <v>632</v>
      </c>
      <c r="I234" s="4">
        <f t="shared" si="9"/>
        <v>20</v>
      </c>
      <c r="J234" s="4">
        <v>0</v>
      </c>
      <c r="K234" s="4">
        <f t="shared" si="5"/>
        <v>27</v>
      </c>
      <c r="L234" s="4">
        <v>0</v>
      </c>
      <c r="M234" s="4">
        <v>13</v>
      </c>
      <c r="N234" s="4">
        <f t="shared" si="1"/>
        <v>73</v>
      </c>
      <c r="O234" s="4">
        <v>73</v>
      </c>
      <c r="P234" s="4">
        <v>0</v>
      </c>
      <c r="Q234" s="4">
        <v>0</v>
      </c>
      <c r="R234" s="4">
        <v>49</v>
      </c>
      <c r="S234" s="4">
        <v>632</v>
      </c>
      <c r="T234" s="4">
        <v>54243</v>
      </c>
      <c r="U234" s="4">
        <v>2364</v>
      </c>
      <c r="X234" s="3" t="s">
        <v>26</v>
      </c>
    </row>
    <row r="235" spans="1:24" x14ac:dyDescent="0.25">
      <c r="A235" s="5">
        <v>44086</v>
      </c>
      <c r="B235" s="4">
        <v>42</v>
      </c>
      <c r="C235" s="4">
        <v>0</v>
      </c>
      <c r="D235" s="4">
        <f t="shared" si="10"/>
        <v>57357</v>
      </c>
      <c r="E235" s="4">
        <v>92</v>
      </c>
      <c r="F235" s="4">
        <v>0</v>
      </c>
      <c r="G235" s="4">
        <f t="shared" si="3"/>
        <v>56720</v>
      </c>
      <c r="H235" s="4">
        <v>577</v>
      </c>
      <c r="I235" s="4">
        <f t="shared" si="9"/>
        <v>25</v>
      </c>
      <c r="J235" s="4">
        <v>0</v>
      </c>
      <c r="K235" s="4">
        <f t="shared" si="5"/>
        <v>27</v>
      </c>
      <c r="L235" s="4">
        <v>0</v>
      </c>
      <c r="M235" s="4">
        <v>10</v>
      </c>
      <c r="N235" s="4">
        <f t="shared" si="1"/>
        <v>32</v>
      </c>
      <c r="O235" s="4">
        <v>28</v>
      </c>
      <c r="P235" s="4">
        <v>4</v>
      </c>
      <c r="Q235" s="4">
        <v>0</v>
      </c>
      <c r="R235" s="4">
        <v>54</v>
      </c>
      <c r="S235" s="4">
        <v>577</v>
      </c>
      <c r="T235" s="4">
        <v>54328</v>
      </c>
      <c r="U235" s="4">
        <v>2371</v>
      </c>
      <c r="X235" s="3" t="s">
        <v>26</v>
      </c>
    </row>
    <row r="236" spans="1:24" x14ac:dyDescent="0.25">
      <c r="A236" s="5">
        <v>44087</v>
      </c>
      <c r="B236" s="4">
        <v>49</v>
      </c>
      <c r="C236" s="4">
        <v>0</v>
      </c>
      <c r="D236" s="4">
        <f t="shared" si="10"/>
        <v>57406</v>
      </c>
      <c r="E236" s="4">
        <v>65</v>
      </c>
      <c r="F236" s="4">
        <v>0</v>
      </c>
      <c r="G236" s="4">
        <f t="shared" si="3"/>
        <v>56785</v>
      </c>
      <c r="H236" s="4">
        <v>555</v>
      </c>
      <c r="I236" s="4">
        <f t="shared" si="9"/>
        <v>31</v>
      </c>
      <c r="J236" s="4">
        <v>0</v>
      </c>
      <c r="K236" s="4">
        <f t="shared" si="5"/>
        <v>27</v>
      </c>
      <c r="L236" s="4">
        <v>0</v>
      </c>
      <c r="M236" s="4">
        <v>8</v>
      </c>
      <c r="N236" s="4">
        <f t="shared" si="1"/>
        <v>41</v>
      </c>
      <c r="O236" s="4">
        <v>40</v>
      </c>
      <c r="P236" s="4">
        <v>1</v>
      </c>
      <c r="Q236" s="4">
        <v>0</v>
      </c>
      <c r="R236" s="4">
        <v>60</v>
      </c>
      <c r="S236" s="4">
        <v>555</v>
      </c>
      <c r="T236" s="4">
        <v>54387</v>
      </c>
      <c r="U236" s="4">
        <v>2377</v>
      </c>
      <c r="X236" s="3" t="s">
        <v>26</v>
      </c>
    </row>
    <row r="237" spans="1:24" x14ac:dyDescent="0.25">
      <c r="A237" s="5">
        <v>44088</v>
      </c>
      <c r="B237" s="4">
        <v>48</v>
      </c>
      <c r="C237" s="4">
        <v>0</v>
      </c>
      <c r="D237" s="4">
        <f t="shared" si="10"/>
        <v>57454</v>
      </c>
      <c r="E237" s="4">
        <v>38</v>
      </c>
      <c r="F237" s="4">
        <v>0</v>
      </c>
      <c r="G237" s="4">
        <f t="shared" si="3"/>
        <v>56823</v>
      </c>
      <c r="H237" s="4">
        <v>572</v>
      </c>
      <c r="I237" s="4">
        <f t="shared" si="9"/>
        <v>24</v>
      </c>
      <c r="J237" s="4">
        <v>0</v>
      </c>
      <c r="K237" s="4">
        <f t="shared" si="5"/>
        <v>27</v>
      </c>
      <c r="L237" s="4">
        <v>0</v>
      </c>
      <c r="M237" s="4">
        <v>5</v>
      </c>
      <c r="N237" s="4">
        <f t="shared" si="1"/>
        <v>43</v>
      </c>
      <c r="O237" s="4">
        <v>43</v>
      </c>
      <c r="P237" s="4">
        <v>0</v>
      </c>
      <c r="Q237" s="4">
        <v>0</v>
      </c>
      <c r="R237" s="4">
        <v>53</v>
      </c>
      <c r="S237" s="4">
        <v>572</v>
      </c>
      <c r="T237" s="4">
        <v>54415</v>
      </c>
      <c r="U237" s="4">
        <v>2387</v>
      </c>
      <c r="X237" s="3" t="s">
        <v>26</v>
      </c>
    </row>
    <row r="238" spans="1:24" x14ac:dyDescent="0.25">
      <c r="A238" s="5">
        <v>44089</v>
      </c>
      <c r="B238" s="4">
        <v>34</v>
      </c>
      <c r="C238" s="4">
        <v>0</v>
      </c>
      <c r="D238" s="4">
        <f t="shared" si="10"/>
        <v>57488</v>
      </c>
      <c r="E238" s="4">
        <v>82</v>
      </c>
      <c r="F238" s="4">
        <v>0</v>
      </c>
      <c r="G238" s="4">
        <f t="shared" si="3"/>
        <v>56905</v>
      </c>
      <c r="H238" s="4">
        <v>526</v>
      </c>
      <c r="I238" s="4">
        <f t="shared" si="9"/>
        <v>22</v>
      </c>
      <c r="J238" s="4">
        <v>0</v>
      </c>
      <c r="K238" s="4">
        <f t="shared" si="5"/>
        <v>27</v>
      </c>
      <c r="L238" s="4">
        <v>0</v>
      </c>
      <c r="M238" s="4">
        <v>6</v>
      </c>
      <c r="N238" s="4">
        <f t="shared" si="1"/>
        <v>28</v>
      </c>
      <c r="O238" s="4">
        <v>28</v>
      </c>
      <c r="P238" s="4">
        <v>0</v>
      </c>
      <c r="Q238" s="4">
        <v>0</v>
      </c>
      <c r="R238" s="4">
        <v>51</v>
      </c>
      <c r="S238" s="4">
        <v>526</v>
      </c>
      <c r="T238" s="4">
        <v>54495</v>
      </c>
      <c r="U238" s="4">
        <v>2389</v>
      </c>
      <c r="X238" s="3" t="s">
        <v>26</v>
      </c>
    </row>
    <row r="239" spans="1:24" x14ac:dyDescent="0.25">
      <c r="A239" s="5">
        <v>44090</v>
      </c>
      <c r="B239" s="4">
        <v>27</v>
      </c>
      <c r="C239" s="4">
        <v>1</v>
      </c>
      <c r="D239" s="4">
        <f t="shared" si="10"/>
        <v>57514</v>
      </c>
      <c r="E239" s="4">
        <v>71</v>
      </c>
      <c r="F239" s="4">
        <v>0</v>
      </c>
      <c r="G239" s="4">
        <f t="shared" si="3"/>
        <v>56976</v>
      </c>
      <c r="H239" s="4">
        <v>490</v>
      </c>
      <c r="I239" s="4">
        <f t="shared" si="9"/>
        <v>13</v>
      </c>
      <c r="J239" s="4">
        <v>0</v>
      </c>
      <c r="K239" s="4">
        <f t="shared" si="5"/>
        <v>27</v>
      </c>
      <c r="L239" s="4">
        <v>0</v>
      </c>
      <c r="M239" s="4">
        <v>2</v>
      </c>
      <c r="N239" s="4">
        <f t="shared" si="1"/>
        <v>25</v>
      </c>
      <c r="O239" s="4">
        <v>23</v>
      </c>
      <c r="P239" s="4">
        <v>2</v>
      </c>
      <c r="Q239" s="4">
        <v>0</v>
      </c>
      <c r="R239" s="4">
        <v>42</v>
      </c>
      <c r="S239" s="4">
        <v>490</v>
      </c>
      <c r="T239" s="4">
        <v>54556</v>
      </c>
      <c r="U239" s="4">
        <v>2399</v>
      </c>
      <c r="X239" s="3" t="s">
        <v>26</v>
      </c>
    </row>
    <row r="240" spans="1:24" x14ac:dyDescent="0.25">
      <c r="A240" s="5">
        <v>44091</v>
      </c>
      <c r="B240" s="4">
        <v>18</v>
      </c>
      <c r="C240" s="4">
        <v>0</v>
      </c>
      <c r="D240" s="4">
        <f t="shared" si="10"/>
        <v>57532</v>
      </c>
      <c r="E240" s="4">
        <v>84</v>
      </c>
      <c r="F240" s="4">
        <v>0</v>
      </c>
      <c r="G240" s="4">
        <f t="shared" si="3"/>
        <v>57060</v>
      </c>
      <c r="H240" s="4">
        <v>423</v>
      </c>
      <c r="I240" s="4">
        <f t="shared" si="9"/>
        <v>14</v>
      </c>
      <c r="J240" s="4">
        <v>0</v>
      </c>
      <c r="K240" s="4">
        <f t="shared" si="5"/>
        <v>27</v>
      </c>
      <c r="L240" s="4">
        <v>0</v>
      </c>
      <c r="M240" s="4">
        <v>2</v>
      </c>
      <c r="N240" s="4">
        <f t="shared" si="1"/>
        <v>16</v>
      </c>
      <c r="O240" s="4">
        <v>15</v>
      </c>
      <c r="P240" s="4">
        <v>1</v>
      </c>
      <c r="Q240" s="4">
        <v>0</v>
      </c>
      <c r="R240" s="4">
        <v>43</v>
      </c>
      <c r="S240" s="4">
        <v>423</v>
      </c>
      <c r="T240" s="4">
        <v>54634</v>
      </c>
      <c r="U240" s="4">
        <v>2405</v>
      </c>
      <c r="X240" s="3" t="s">
        <v>26</v>
      </c>
    </row>
    <row r="241" spans="1:24" x14ac:dyDescent="0.25">
      <c r="A241" s="5">
        <v>44092</v>
      </c>
      <c r="B241" s="4">
        <v>11</v>
      </c>
      <c r="C241" s="4">
        <v>0</v>
      </c>
      <c r="D241" s="4">
        <f t="shared" si="10"/>
        <v>57543</v>
      </c>
      <c r="E241" s="4">
        <v>32</v>
      </c>
      <c r="F241" s="4">
        <v>0</v>
      </c>
      <c r="G241" s="4">
        <f t="shared" si="3"/>
        <v>57092</v>
      </c>
      <c r="H241" s="4">
        <v>407</v>
      </c>
      <c r="I241" s="4">
        <f t="shared" si="9"/>
        <v>9</v>
      </c>
      <c r="J241" s="4">
        <v>0</v>
      </c>
      <c r="K241" s="4">
        <f t="shared" si="5"/>
        <v>27</v>
      </c>
      <c r="L241" s="4">
        <v>0</v>
      </c>
      <c r="M241" s="4">
        <v>1</v>
      </c>
      <c r="N241" s="4">
        <f t="shared" si="1"/>
        <v>10</v>
      </c>
      <c r="O241" s="4">
        <v>9</v>
      </c>
      <c r="P241" s="4">
        <v>0</v>
      </c>
      <c r="Q241" s="4">
        <v>0</v>
      </c>
      <c r="R241" s="4">
        <v>38</v>
      </c>
      <c r="S241" s="4">
        <v>407</v>
      </c>
      <c r="T241" s="4">
        <v>54658</v>
      </c>
      <c r="U241" s="4">
        <v>2413</v>
      </c>
      <c r="X241" s="3" t="s">
        <v>26</v>
      </c>
    </row>
    <row r="242" spans="1:24" x14ac:dyDescent="0.25">
      <c r="A242" s="5">
        <v>44093</v>
      </c>
      <c r="B242" s="4">
        <v>15</v>
      </c>
      <c r="C242" s="4">
        <v>0</v>
      </c>
      <c r="D242" s="4">
        <f t="shared" si="10"/>
        <v>57558</v>
      </c>
      <c r="E242" s="4">
        <v>71</v>
      </c>
      <c r="F242" s="4">
        <v>0</v>
      </c>
      <c r="G242" s="4">
        <f t="shared" si="3"/>
        <v>57163</v>
      </c>
      <c r="H242" s="4">
        <v>362</v>
      </c>
      <c r="I242" s="4">
        <f t="shared" si="9"/>
        <v>-2</v>
      </c>
      <c r="J242" s="4">
        <v>0</v>
      </c>
      <c r="K242" s="4">
        <f t="shared" si="5"/>
        <v>27</v>
      </c>
      <c r="L242" s="4">
        <v>0</v>
      </c>
      <c r="M242" s="4">
        <v>5</v>
      </c>
      <c r="N242" s="4">
        <f t="shared" si="1"/>
        <v>10</v>
      </c>
      <c r="O242" s="4">
        <v>9</v>
      </c>
      <c r="P242" s="4">
        <v>1</v>
      </c>
      <c r="Q242" s="4">
        <v>0</v>
      </c>
      <c r="R242" s="4">
        <v>27</v>
      </c>
      <c r="S242" s="4">
        <v>362</v>
      </c>
      <c r="T242" s="4">
        <v>54720</v>
      </c>
      <c r="U242" s="4">
        <v>2422</v>
      </c>
      <c r="X242" s="3" t="s">
        <v>26</v>
      </c>
    </row>
    <row r="243" spans="1:24" x14ac:dyDescent="0.25">
      <c r="A243" s="5">
        <v>44094</v>
      </c>
      <c r="B243" s="4">
        <v>18</v>
      </c>
      <c r="C243" s="4">
        <v>0</v>
      </c>
      <c r="D243" s="4">
        <f t="shared" si="10"/>
        <v>57576</v>
      </c>
      <c r="E243" s="4">
        <v>39</v>
      </c>
      <c r="F243" s="4">
        <v>0</v>
      </c>
      <c r="G243" s="4">
        <f t="shared" si="3"/>
        <v>57202</v>
      </c>
      <c r="H243" s="4">
        <v>338</v>
      </c>
      <c r="I243" s="4">
        <f t="shared" si="9"/>
        <v>1</v>
      </c>
      <c r="J243" s="4">
        <v>0</v>
      </c>
      <c r="K243" s="4">
        <f t="shared" si="5"/>
        <v>27</v>
      </c>
      <c r="L243" s="4">
        <v>0</v>
      </c>
      <c r="M243" s="4">
        <v>4</v>
      </c>
      <c r="N243" s="4">
        <f t="shared" si="1"/>
        <v>14</v>
      </c>
      <c r="O243" s="4">
        <v>13</v>
      </c>
      <c r="P243" s="4">
        <v>1</v>
      </c>
      <c r="Q243" s="4">
        <v>0</v>
      </c>
      <c r="R243" s="4">
        <v>30</v>
      </c>
      <c r="S243" s="4">
        <v>338</v>
      </c>
      <c r="T243" s="4">
        <v>54756</v>
      </c>
      <c r="U243" s="4">
        <v>2425</v>
      </c>
      <c r="X243" s="3" t="s">
        <v>26</v>
      </c>
    </row>
    <row r="244" spans="1:24" x14ac:dyDescent="0.25">
      <c r="A244" s="5">
        <v>44095</v>
      </c>
      <c r="B244" s="4">
        <v>31</v>
      </c>
      <c r="C244" s="4">
        <v>1</v>
      </c>
      <c r="D244" s="4">
        <f t="shared" si="10"/>
        <v>57606</v>
      </c>
      <c r="E244" s="4">
        <v>60</v>
      </c>
      <c r="F244" s="4">
        <v>0</v>
      </c>
      <c r="G244" s="4">
        <f t="shared" si="3"/>
        <v>57262</v>
      </c>
      <c r="H244" s="4">
        <v>302</v>
      </c>
      <c r="I244" s="4">
        <f t="shared" si="9"/>
        <v>7</v>
      </c>
      <c r="J244" s="4">
        <v>0</v>
      </c>
      <c r="K244" s="4">
        <f t="shared" si="5"/>
        <v>27</v>
      </c>
      <c r="L244" s="4">
        <v>0</v>
      </c>
      <c r="M244" s="4">
        <v>9</v>
      </c>
      <c r="N244" s="4">
        <f t="shared" si="1"/>
        <v>22</v>
      </c>
      <c r="O244" s="4">
        <v>22</v>
      </c>
      <c r="P244" s="4">
        <v>0</v>
      </c>
      <c r="Q244" s="4">
        <v>0</v>
      </c>
      <c r="R244" s="4">
        <v>36</v>
      </c>
      <c r="S244" s="4">
        <v>302</v>
      </c>
      <c r="T244" s="4">
        <v>54817</v>
      </c>
      <c r="U244" s="4">
        <v>2424</v>
      </c>
      <c r="X244" s="3" t="s">
        <v>26</v>
      </c>
    </row>
    <row r="245" spans="1:24" x14ac:dyDescent="0.25">
      <c r="A245" s="5">
        <v>44096</v>
      </c>
      <c r="B245" s="4">
        <v>21</v>
      </c>
      <c r="C245" s="4">
        <v>0</v>
      </c>
      <c r="D245" s="4">
        <f t="shared" si="10"/>
        <v>57627</v>
      </c>
      <c r="E245" s="4">
        <v>21</v>
      </c>
      <c r="F245" s="4">
        <v>0</v>
      </c>
      <c r="G245" s="4">
        <f t="shared" si="3"/>
        <v>57283</v>
      </c>
      <c r="H245" s="4">
        <v>301</v>
      </c>
      <c r="I245" s="4">
        <f t="shared" si="9"/>
        <v>8</v>
      </c>
      <c r="J245" s="4">
        <v>0</v>
      </c>
      <c r="K245" s="4">
        <f t="shared" si="5"/>
        <v>27</v>
      </c>
      <c r="L245" s="4">
        <v>0</v>
      </c>
      <c r="M245" s="4">
        <v>1</v>
      </c>
      <c r="N245" s="4">
        <f t="shared" si="1"/>
        <v>20</v>
      </c>
      <c r="O245" s="4">
        <v>20</v>
      </c>
      <c r="P245" s="4">
        <v>0</v>
      </c>
      <c r="Q245" s="4">
        <v>0</v>
      </c>
      <c r="R245" s="4">
        <v>37</v>
      </c>
      <c r="S245" s="4">
        <v>301</v>
      </c>
      <c r="T245" s="4">
        <v>54833</v>
      </c>
      <c r="U245" s="4">
        <v>2429</v>
      </c>
      <c r="X245" s="3" t="s">
        <v>26</v>
      </c>
    </row>
    <row r="246" spans="1:24" x14ac:dyDescent="0.25">
      <c r="A246" s="5">
        <v>44097</v>
      </c>
      <c r="B246" s="4">
        <v>12</v>
      </c>
      <c r="C246" s="4">
        <v>0</v>
      </c>
      <c r="D246" s="4">
        <f t="shared" si="10"/>
        <v>57639</v>
      </c>
      <c r="E246" s="4">
        <v>29</v>
      </c>
      <c r="F246" s="4">
        <v>0</v>
      </c>
      <c r="G246" s="4">
        <f t="shared" si="3"/>
        <v>57312</v>
      </c>
      <c r="H246" s="4">
        <v>285</v>
      </c>
      <c r="I246" s="4">
        <f t="shared" si="9"/>
        <v>7</v>
      </c>
      <c r="J246" s="4">
        <v>0</v>
      </c>
      <c r="K246" s="4">
        <f t="shared" si="5"/>
        <v>27</v>
      </c>
      <c r="L246" s="4">
        <v>0</v>
      </c>
      <c r="M246" s="4">
        <v>4</v>
      </c>
      <c r="N246" s="4">
        <f t="shared" si="1"/>
        <v>8</v>
      </c>
      <c r="O246" s="4">
        <v>7</v>
      </c>
      <c r="P246" s="4">
        <v>1</v>
      </c>
      <c r="Q246" s="4">
        <v>0</v>
      </c>
      <c r="R246" s="4">
        <v>36</v>
      </c>
      <c r="S246" s="4">
        <v>285</v>
      </c>
      <c r="T246" s="4">
        <v>54856</v>
      </c>
      <c r="U246" s="4">
        <v>2435</v>
      </c>
      <c r="X246" s="3" t="s">
        <v>26</v>
      </c>
    </row>
    <row r="247" spans="1:24" x14ac:dyDescent="0.25">
      <c r="A247" s="5">
        <v>44098</v>
      </c>
      <c r="B247" s="4">
        <v>15</v>
      </c>
      <c r="C247" s="4">
        <v>0</v>
      </c>
      <c r="D247" s="4">
        <f t="shared" si="10"/>
        <v>57654</v>
      </c>
      <c r="E247" s="4">
        <v>42</v>
      </c>
      <c r="F247" s="4">
        <v>0</v>
      </c>
      <c r="G247" s="4">
        <f t="shared" si="3"/>
        <v>57354</v>
      </c>
      <c r="H247" s="4">
        <v>266</v>
      </c>
      <c r="I247" s="4">
        <f t="shared" si="9"/>
        <v>-1</v>
      </c>
      <c r="J247" s="4">
        <v>0</v>
      </c>
      <c r="K247" s="4">
        <f t="shared" si="5"/>
        <v>27</v>
      </c>
      <c r="L247" s="4">
        <v>0</v>
      </c>
      <c r="M247" s="4">
        <v>5</v>
      </c>
      <c r="N247" s="4">
        <f t="shared" si="1"/>
        <v>10</v>
      </c>
      <c r="O247" s="4">
        <v>10</v>
      </c>
      <c r="P247" s="4">
        <v>0</v>
      </c>
      <c r="Q247" s="4">
        <v>0</v>
      </c>
      <c r="R247" s="4">
        <v>28</v>
      </c>
      <c r="S247" s="4">
        <v>266</v>
      </c>
      <c r="T247" s="4">
        <v>54887</v>
      </c>
      <c r="U247" s="4">
        <v>2446</v>
      </c>
      <c r="X247" s="3" t="s">
        <v>26</v>
      </c>
    </row>
    <row r="248" spans="1:24" x14ac:dyDescent="0.25">
      <c r="A248" s="5">
        <v>44099</v>
      </c>
      <c r="B248" s="4">
        <v>11</v>
      </c>
      <c r="C248" s="4">
        <v>0</v>
      </c>
      <c r="D248" s="4">
        <f t="shared" si="10"/>
        <v>57665</v>
      </c>
      <c r="E248" s="4">
        <v>8</v>
      </c>
      <c r="F248" s="4">
        <v>0</v>
      </c>
      <c r="G248" s="4">
        <f t="shared" si="3"/>
        <v>57362</v>
      </c>
      <c r="H248" s="4">
        <v>268</v>
      </c>
      <c r="I248" s="4">
        <f t="shared" si="9"/>
        <v>0</v>
      </c>
      <c r="J248" s="4">
        <v>0</v>
      </c>
      <c r="K248" s="4">
        <f t="shared" si="5"/>
        <v>27</v>
      </c>
      <c r="L248" s="4">
        <v>0</v>
      </c>
      <c r="M248" s="4">
        <v>2</v>
      </c>
      <c r="N248" s="4">
        <f t="shared" si="1"/>
        <v>9</v>
      </c>
      <c r="O248" s="4">
        <v>9</v>
      </c>
      <c r="P248" s="4">
        <v>0</v>
      </c>
      <c r="Q248" s="4">
        <v>0</v>
      </c>
      <c r="R248" s="4">
        <v>30</v>
      </c>
      <c r="S248" s="4">
        <v>268</v>
      </c>
      <c r="T248" s="4">
        <v>54893</v>
      </c>
      <c r="U248" s="4">
        <v>2447</v>
      </c>
      <c r="X248" s="3" t="s">
        <v>26</v>
      </c>
    </row>
    <row r="249" spans="1:24" x14ac:dyDescent="0.25">
      <c r="A249" s="5">
        <v>44100</v>
      </c>
      <c r="B249" s="4">
        <v>20</v>
      </c>
      <c r="C249" s="4">
        <v>0</v>
      </c>
      <c r="D249" s="4">
        <f t="shared" si="10"/>
        <v>57685</v>
      </c>
      <c r="E249" s="4">
        <v>19</v>
      </c>
      <c r="F249" s="4">
        <v>0</v>
      </c>
      <c r="G249" s="4">
        <f t="shared" si="3"/>
        <v>57381</v>
      </c>
      <c r="H249" s="4">
        <v>274</v>
      </c>
      <c r="I249" s="4">
        <f t="shared" si="9"/>
        <v>-5</v>
      </c>
      <c r="J249" s="4">
        <v>0</v>
      </c>
      <c r="K249" s="4">
        <f t="shared" si="5"/>
        <v>27</v>
      </c>
      <c r="L249" s="4">
        <v>0</v>
      </c>
      <c r="M249" s="4">
        <v>5</v>
      </c>
      <c r="N249" s="4">
        <f t="shared" si="1"/>
        <v>15</v>
      </c>
      <c r="O249" s="4">
        <v>14</v>
      </c>
      <c r="P249" s="4">
        <v>1</v>
      </c>
      <c r="Q249" s="4">
        <v>0</v>
      </c>
      <c r="R249" s="4">
        <v>25</v>
      </c>
      <c r="S249" s="4">
        <v>274</v>
      </c>
      <c r="T249" s="4">
        <v>54910</v>
      </c>
      <c r="U249" s="4">
        <v>2449</v>
      </c>
      <c r="X249" s="3" t="s">
        <v>26</v>
      </c>
    </row>
    <row r="250" spans="1:24" x14ac:dyDescent="0.25">
      <c r="A250" s="5">
        <v>44101</v>
      </c>
      <c r="B250" s="4">
        <v>15</v>
      </c>
      <c r="C250" s="4">
        <v>0</v>
      </c>
      <c r="D250" s="4">
        <f t="shared" si="10"/>
        <v>57700</v>
      </c>
      <c r="E250" s="4">
        <v>8</v>
      </c>
      <c r="F250" s="4">
        <v>0</v>
      </c>
      <c r="G250" s="4">
        <f t="shared" si="3"/>
        <v>57389</v>
      </c>
      <c r="H250" s="4">
        <v>275</v>
      </c>
      <c r="I250" s="4">
        <f t="shared" si="9"/>
        <v>1</v>
      </c>
      <c r="J250" s="4">
        <v>0</v>
      </c>
      <c r="K250" s="4">
        <f t="shared" si="5"/>
        <v>27</v>
      </c>
      <c r="L250" s="4">
        <v>0</v>
      </c>
      <c r="M250" s="4">
        <v>5</v>
      </c>
      <c r="N250" s="4">
        <f t="shared" si="1"/>
        <v>10</v>
      </c>
      <c r="O250" s="4">
        <v>10</v>
      </c>
      <c r="P250" s="4">
        <v>0</v>
      </c>
      <c r="Q250" s="4">
        <v>0</v>
      </c>
      <c r="R250" s="4">
        <v>31</v>
      </c>
      <c r="S250" s="4">
        <v>275</v>
      </c>
      <c r="T250" s="4">
        <v>54918</v>
      </c>
      <c r="U250" s="4">
        <v>2449</v>
      </c>
      <c r="X250" s="3" t="s">
        <v>26</v>
      </c>
    </row>
    <row r="251" spans="1:24" x14ac:dyDescent="0.25">
      <c r="A251" s="5">
        <v>44102</v>
      </c>
      <c r="B251" s="4">
        <v>15</v>
      </c>
      <c r="C251" s="4">
        <v>0</v>
      </c>
      <c r="D251" s="4">
        <f t="shared" si="10"/>
        <v>57715</v>
      </c>
      <c r="E251" s="4">
        <v>26</v>
      </c>
      <c r="F251" s="4">
        <v>0</v>
      </c>
      <c r="G251" s="4">
        <f t="shared" si="3"/>
        <v>57415</v>
      </c>
      <c r="H251" s="4">
        <v>259</v>
      </c>
      <c r="I251" s="4">
        <f t="shared" si="9"/>
        <v>6</v>
      </c>
      <c r="J251" s="4">
        <v>0</v>
      </c>
      <c r="K251" s="4">
        <f t="shared" si="5"/>
        <v>27</v>
      </c>
      <c r="L251" s="4">
        <v>0</v>
      </c>
      <c r="M251" s="4">
        <v>6</v>
      </c>
      <c r="N251" s="4">
        <f t="shared" si="1"/>
        <v>9</v>
      </c>
      <c r="O251" s="4">
        <v>7</v>
      </c>
      <c r="P251" s="4">
        <v>2</v>
      </c>
      <c r="Q251" s="4">
        <v>0</v>
      </c>
      <c r="R251" s="4">
        <v>36</v>
      </c>
      <c r="S251" s="4">
        <v>259</v>
      </c>
      <c r="T251" s="4">
        <v>54941</v>
      </c>
      <c r="U251" s="4">
        <v>2452</v>
      </c>
      <c r="X251" s="3" t="s">
        <v>26</v>
      </c>
    </row>
    <row r="252" spans="1:24" x14ac:dyDescent="0.25">
      <c r="A252" s="5">
        <v>44103</v>
      </c>
      <c r="B252" s="4">
        <v>27</v>
      </c>
      <c r="C252" s="4">
        <v>0</v>
      </c>
      <c r="D252" s="4">
        <f t="shared" si="10"/>
        <v>57742</v>
      </c>
      <c r="E252" s="4">
        <v>73</v>
      </c>
      <c r="F252" s="4">
        <v>0</v>
      </c>
      <c r="G252" s="4">
        <f t="shared" si="3"/>
        <v>57488</v>
      </c>
      <c r="H252" s="4">
        <v>217</v>
      </c>
      <c r="I252" s="4">
        <f t="shared" si="9"/>
        <v>2</v>
      </c>
      <c r="J252" s="4">
        <v>0</v>
      </c>
      <c r="K252" s="4">
        <f t="shared" si="5"/>
        <v>27</v>
      </c>
      <c r="L252" s="4">
        <v>0</v>
      </c>
      <c r="M252" s="4">
        <v>9</v>
      </c>
      <c r="N252" s="4">
        <f t="shared" si="1"/>
        <v>18</v>
      </c>
      <c r="O252" s="4">
        <v>17</v>
      </c>
      <c r="P252" s="4">
        <v>1</v>
      </c>
      <c r="Q252" s="4">
        <v>0</v>
      </c>
      <c r="R252" s="4">
        <v>32</v>
      </c>
      <c r="S252" s="4">
        <v>217</v>
      </c>
      <c r="T252" s="4">
        <v>55008</v>
      </c>
      <c r="U252" s="4">
        <v>2458</v>
      </c>
      <c r="X252" s="3" t="s">
        <v>26</v>
      </c>
    </row>
    <row r="253" spans="1:24" x14ac:dyDescent="0.25">
      <c r="A253" s="5">
        <v>44104</v>
      </c>
      <c r="B253" s="4">
        <v>23</v>
      </c>
      <c r="C253" s="4">
        <v>0</v>
      </c>
      <c r="D253" s="4">
        <f t="shared" si="10"/>
        <v>57765</v>
      </c>
      <c r="E253" s="4">
        <v>22</v>
      </c>
      <c r="F253" s="4">
        <v>0</v>
      </c>
      <c r="G253" s="4">
        <f t="shared" si="3"/>
        <v>57510</v>
      </c>
      <c r="H253" s="4">
        <v>209</v>
      </c>
      <c r="I253" s="4">
        <f t="shared" si="9"/>
        <v>11</v>
      </c>
      <c r="J253" s="4">
        <v>0</v>
      </c>
      <c r="K253" s="4">
        <f t="shared" si="5"/>
        <v>27</v>
      </c>
      <c r="L253" s="4">
        <v>0</v>
      </c>
      <c r="M253" s="4">
        <v>4</v>
      </c>
      <c r="N253" s="4">
        <f t="shared" si="1"/>
        <v>19</v>
      </c>
      <c r="O253" s="4">
        <v>16</v>
      </c>
      <c r="P253" s="4">
        <v>3</v>
      </c>
      <c r="Q253" s="4">
        <v>0</v>
      </c>
      <c r="R253" s="4">
        <v>41</v>
      </c>
      <c r="S253" s="4">
        <v>209</v>
      </c>
      <c r="T253" s="4">
        <v>55029</v>
      </c>
      <c r="U253" s="4">
        <v>2459</v>
      </c>
      <c r="X253" s="3" t="s">
        <v>26</v>
      </c>
    </row>
    <row r="254" spans="1:24" x14ac:dyDescent="0.25">
      <c r="A254" s="5">
        <v>44105</v>
      </c>
      <c r="B254" s="4">
        <v>19</v>
      </c>
      <c r="C254" s="4">
        <v>0</v>
      </c>
      <c r="D254" s="4">
        <f t="shared" si="10"/>
        <v>57784</v>
      </c>
      <c r="E254" s="4">
        <v>24</v>
      </c>
      <c r="F254" s="4">
        <v>0</v>
      </c>
      <c r="G254" s="4">
        <f t="shared" si="3"/>
        <v>57534</v>
      </c>
      <c r="H254" s="4">
        <v>201</v>
      </c>
      <c r="I254" s="4">
        <f t="shared" si="9"/>
        <v>14</v>
      </c>
      <c r="J254" s="4">
        <v>0</v>
      </c>
      <c r="K254" s="4">
        <f t="shared" si="5"/>
        <v>27</v>
      </c>
      <c r="L254" s="4">
        <v>0</v>
      </c>
      <c r="M254" s="4">
        <v>15</v>
      </c>
      <c r="N254" s="4">
        <f t="shared" si="1"/>
        <v>4</v>
      </c>
      <c r="O254" s="4">
        <v>3</v>
      </c>
      <c r="P254" s="4">
        <v>1</v>
      </c>
      <c r="Q254" s="4">
        <v>0</v>
      </c>
      <c r="R254" s="4">
        <v>44</v>
      </c>
      <c r="S254" s="4">
        <v>201</v>
      </c>
      <c r="T254" s="4">
        <v>55049</v>
      </c>
      <c r="U254" s="4">
        <v>2463</v>
      </c>
      <c r="X254" s="3" t="s">
        <v>26</v>
      </c>
    </row>
    <row r="255" spans="1:24" x14ac:dyDescent="0.25">
      <c r="A255" s="5">
        <v>44106</v>
      </c>
      <c r="B255" s="4">
        <v>10</v>
      </c>
      <c r="C255" s="4">
        <v>0</v>
      </c>
      <c r="D255" s="4">
        <f t="shared" si="10"/>
        <v>57794</v>
      </c>
      <c r="E255" s="4">
        <v>22</v>
      </c>
      <c r="F255" s="4">
        <v>0</v>
      </c>
      <c r="G255" s="4">
        <f t="shared" si="3"/>
        <v>57556</v>
      </c>
      <c r="H255" s="4">
        <v>185</v>
      </c>
      <c r="I255" s="4">
        <f t="shared" si="9"/>
        <v>18</v>
      </c>
      <c r="J255" s="4">
        <v>0</v>
      </c>
      <c r="K255" s="4">
        <f t="shared" si="5"/>
        <v>27</v>
      </c>
      <c r="L255" s="4">
        <v>0</v>
      </c>
      <c r="M255" s="4">
        <v>5</v>
      </c>
      <c r="N255" s="4">
        <f t="shared" si="1"/>
        <v>5</v>
      </c>
      <c r="O255" s="4">
        <v>4</v>
      </c>
      <c r="P255" s="4">
        <v>1</v>
      </c>
      <c r="Q255" s="4">
        <v>0</v>
      </c>
      <c r="R255" s="4">
        <v>48</v>
      </c>
      <c r="S255" s="4">
        <v>185</v>
      </c>
      <c r="T255" s="4">
        <v>55068</v>
      </c>
      <c r="U255" s="4">
        <v>2466</v>
      </c>
      <c r="X255" s="3" t="s">
        <v>26</v>
      </c>
    </row>
    <row r="256" spans="1:24" x14ac:dyDescent="0.25">
      <c r="A256" s="5">
        <v>44107</v>
      </c>
      <c r="B256" s="4">
        <v>6</v>
      </c>
      <c r="C256" s="4">
        <v>0</v>
      </c>
      <c r="D256" s="4">
        <f t="shared" si="10"/>
        <v>57800</v>
      </c>
      <c r="E256" s="4">
        <v>28</v>
      </c>
      <c r="F256" s="4">
        <v>0</v>
      </c>
      <c r="G256" s="4">
        <f t="shared" si="3"/>
        <v>57584</v>
      </c>
      <c r="H256" s="4">
        <v>165</v>
      </c>
      <c r="I256" s="4">
        <f t="shared" si="9"/>
        <v>16</v>
      </c>
      <c r="J256" s="4">
        <v>0</v>
      </c>
      <c r="K256" s="4">
        <f t="shared" si="5"/>
        <v>27</v>
      </c>
      <c r="L256" s="4">
        <v>0</v>
      </c>
      <c r="M256" s="4">
        <v>4</v>
      </c>
      <c r="N256" s="4">
        <f t="shared" si="1"/>
        <v>2</v>
      </c>
      <c r="O256" s="4">
        <v>1</v>
      </c>
      <c r="P256" s="4">
        <v>1</v>
      </c>
      <c r="Q256" s="4">
        <v>0</v>
      </c>
      <c r="R256" s="4">
        <v>46</v>
      </c>
      <c r="S256" s="4">
        <v>165</v>
      </c>
      <c r="T256" s="4">
        <v>55085</v>
      </c>
      <c r="U256" s="4">
        <v>2477</v>
      </c>
      <c r="X256" s="3" t="s">
        <v>26</v>
      </c>
    </row>
    <row r="257" spans="1:24" x14ac:dyDescent="0.25">
      <c r="A257" s="5">
        <v>44108</v>
      </c>
      <c r="B257" s="4">
        <v>12</v>
      </c>
      <c r="C257" s="4">
        <v>0</v>
      </c>
      <c r="D257" s="4">
        <f t="shared" si="10"/>
        <v>57812</v>
      </c>
      <c r="E257" s="4">
        <v>13</v>
      </c>
      <c r="F257" s="4">
        <v>0</v>
      </c>
      <c r="G257" s="4">
        <f t="shared" si="3"/>
        <v>57597</v>
      </c>
      <c r="H257" s="4">
        <v>167</v>
      </c>
      <c r="I257" s="4">
        <f t="shared" si="9"/>
        <v>13</v>
      </c>
      <c r="J257" s="4">
        <v>0</v>
      </c>
      <c r="K257" s="4">
        <f t="shared" si="5"/>
        <v>27</v>
      </c>
      <c r="L257" s="4">
        <v>0</v>
      </c>
      <c r="M257" s="4">
        <v>6</v>
      </c>
      <c r="N257" s="4">
        <f t="shared" ref="N257:N511" si="11">B257-M257</f>
        <v>6</v>
      </c>
      <c r="O257" s="4">
        <v>4</v>
      </c>
      <c r="P257" s="4">
        <v>2</v>
      </c>
      <c r="Q257" s="4">
        <v>0</v>
      </c>
      <c r="R257" s="4">
        <v>43</v>
      </c>
      <c r="S257" s="4">
        <v>167</v>
      </c>
      <c r="T257" s="4">
        <v>55095</v>
      </c>
      <c r="U257" s="4">
        <v>2480</v>
      </c>
      <c r="X257" s="3" t="s">
        <v>26</v>
      </c>
    </row>
    <row r="258" spans="1:24" x14ac:dyDescent="0.25">
      <c r="A258" s="5">
        <v>44109</v>
      </c>
      <c r="B258" s="4">
        <v>7</v>
      </c>
      <c r="C258" s="4">
        <v>0</v>
      </c>
      <c r="D258" s="4">
        <f t="shared" si="10"/>
        <v>57819</v>
      </c>
      <c r="E258" s="4">
        <v>22</v>
      </c>
      <c r="F258" s="4">
        <v>0</v>
      </c>
      <c r="G258" s="4">
        <f t="shared" ref="G258:G512" si="12">SUM($E$2:E258)</f>
        <v>57619</v>
      </c>
      <c r="H258" s="4">
        <v>153</v>
      </c>
      <c r="I258" s="4">
        <f t="shared" si="9"/>
        <v>12</v>
      </c>
      <c r="J258" s="4">
        <v>0</v>
      </c>
      <c r="K258" s="4">
        <f t="shared" ref="K258:K512" si="13">SUM($J$2:J258)</f>
        <v>27</v>
      </c>
      <c r="L258" s="4">
        <v>0</v>
      </c>
      <c r="M258" s="4">
        <v>1</v>
      </c>
      <c r="N258" s="4">
        <f t="shared" si="11"/>
        <v>6</v>
      </c>
      <c r="O258" s="4">
        <v>5</v>
      </c>
      <c r="P258" s="4">
        <v>1</v>
      </c>
      <c r="Q258" s="4">
        <v>0</v>
      </c>
      <c r="R258" s="4">
        <v>42</v>
      </c>
      <c r="S258" s="4">
        <v>153</v>
      </c>
      <c r="T258" s="4">
        <v>55112</v>
      </c>
      <c r="U258" s="4">
        <v>2485</v>
      </c>
      <c r="X258" s="3" t="s">
        <v>26</v>
      </c>
    </row>
    <row r="259" spans="1:24" x14ac:dyDescent="0.25">
      <c r="A259" s="5">
        <v>44110</v>
      </c>
      <c r="B259" s="4">
        <v>11</v>
      </c>
      <c r="C259" s="4">
        <v>0</v>
      </c>
      <c r="D259" s="4">
        <f t="shared" si="10"/>
        <v>57830</v>
      </c>
      <c r="E259" s="4">
        <v>15</v>
      </c>
      <c r="F259" s="4">
        <v>0</v>
      </c>
      <c r="G259" s="4">
        <f t="shared" si="12"/>
        <v>57634</v>
      </c>
      <c r="H259" s="4">
        <v>148</v>
      </c>
      <c r="I259" s="4">
        <f t="shared" si="9"/>
        <v>13</v>
      </c>
      <c r="J259" s="4">
        <v>0</v>
      </c>
      <c r="K259" s="4">
        <f t="shared" si="13"/>
        <v>27</v>
      </c>
      <c r="L259" s="4">
        <v>0</v>
      </c>
      <c r="M259" s="4">
        <v>4</v>
      </c>
      <c r="N259" s="4">
        <f t="shared" si="11"/>
        <v>7</v>
      </c>
      <c r="O259" s="4">
        <v>5</v>
      </c>
      <c r="P259" s="4">
        <v>2</v>
      </c>
      <c r="Q259" s="4">
        <v>1</v>
      </c>
      <c r="R259" s="4">
        <v>42</v>
      </c>
      <c r="S259" s="4">
        <v>148</v>
      </c>
      <c r="T259" s="4">
        <v>55125</v>
      </c>
      <c r="U259" s="4">
        <v>2487</v>
      </c>
      <c r="X259" s="3" t="s">
        <v>26</v>
      </c>
    </row>
    <row r="260" spans="1:24" x14ac:dyDescent="0.25">
      <c r="A260" s="5">
        <v>44111</v>
      </c>
      <c r="B260" s="4">
        <v>10</v>
      </c>
      <c r="C260" s="4">
        <v>0</v>
      </c>
      <c r="D260" s="4">
        <f t="shared" si="10"/>
        <v>57840</v>
      </c>
      <c r="E260" s="4">
        <v>12</v>
      </c>
      <c r="F260" s="4">
        <v>0</v>
      </c>
      <c r="G260" s="4">
        <f t="shared" si="12"/>
        <v>57646</v>
      </c>
      <c r="H260" s="4">
        <v>150</v>
      </c>
      <c r="I260" s="4">
        <f t="shared" si="9"/>
        <v>9</v>
      </c>
      <c r="J260" s="4">
        <v>0</v>
      </c>
      <c r="K260" s="4">
        <f t="shared" si="13"/>
        <v>27</v>
      </c>
      <c r="L260" s="4">
        <v>0</v>
      </c>
      <c r="M260" s="4">
        <v>6</v>
      </c>
      <c r="N260" s="4">
        <f t="shared" si="11"/>
        <v>4</v>
      </c>
      <c r="O260" s="4">
        <v>4</v>
      </c>
      <c r="P260" s="4">
        <v>0</v>
      </c>
      <c r="Q260" s="4">
        <v>1</v>
      </c>
      <c r="R260" s="4">
        <v>38</v>
      </c>
      <c r="S260" s="4">
        <v>150</v>
      </c>
      <c r="T260" s="4">
        <v>55133</v>
      </c>
      <c r="U260" s="4">
        <v>2491</v>
      </c>
      <c r="X260" s="3" t="s">
        <v>26</v>
      </c>
    </row>
    <row r="261" spans="1:24" x14ac:dyDescent="0.25">
      <c r="A261" s="5">
        <v>44112</v>
      </c>
      <c r="B261" s="4">
        <v>9</v>
      </c>
      <c r="C261" s="4">
        <v>0</v>
      </c>
      <c r="D261" s="4">
        <f t="shared" si="10"/>
        <v>57849</v>
      </c>
      <c r="E261" s="4">
        <v>44</v>
      </c>
      <c r="F261" s="4">
        <v>0</v>
      </c>
      <c r="G261" s="4">
        <f t="shared" si="12"/>
        <v>57690</v>
      </c>
      <c r="H261" s="4">
        <v>119</v>
      </c>
      <c r="I261" s="4">
        <f t="shared" si="9"/>
        <v>5</v>
      </c>
      <c r="J261" s="4">
        <v>0</v>
      </c>
      <c r="K261" s="4">
        <f t="shared" si="13"/>
        <v>27</v>
      </c>
      <c r="L261" s="4">
        <v>0</v>
      </c>
      <c r="M261" s="4">
        <v>5</v>
      </c>
      <c r="N261" s="4">
        <f t="shared" si="11"/>
        <v>4</v>
      </c>
      <c r="O261" s="4">
        <v>4</v>
      </c>
      <c r="P261" s="4">
        <v>0</v>
      </c>
      <c r="Q261" s="4">
        <v>1</v>
      </c>
      <c r="R261" s="4">
        <v>34</v>
      </c>
      <c r="S261" s="4">
        <v>119</v>
      </c>
      <c r="T261" s="4">
        <v>55171</v>
      </c>
      <c r="U261" s="4">
        <v>2497</v>
      </c>
      <c r="X261" s="3" t="s">
        <v>26</v>
      </c>
    </row>
    <row r="262" spans="1:24" x14ac:dyDescent="0.25">
      <c r="A262" s="5">
        <v>44113</v>
      </c>
      <c r="B262" s="4">
        <v>10</v>
      </c>
      <c r="C262" s="4">
        <v>0</v>
      </c>
      <c r="D262" s="4">
        <f t="shared" si="10"/>
        <v>57859</v>
      </c>
      <c r="E262" s="4">
        <v>7</v>
      </c>
      <c r="F262" s="4">
        <v>0</v>
      </c>
      <c r="G262" s="4">
        <f t="shared" si="12"/>
        <v>57697</v>
      </c>
      <c r="H262" s="4">
        <v>120</v>
      </c>
      <c r="I262" s="4">
        <f t="shared" si="9"/>
        <v>7</v>
      </c>
      <c r="J262" s="4">
        <v>0</v>
      </c>
      <c r="K262" s="4">
        <f t="shared" si="13"/>
        <v>27</v>
      </c>
      <c r="L262" s="4">
        <v>0</v>
      </c>
      <c r="M262" s="4">
        <v>9</v>
      </c>
      <c r="N262" s="4">
        <f t="shared" si="11"/>
        <v>1</v>
      </c>
      <c r="O262" s="4">
        <v>1</v>
      </c>
      <c r="P262" s="4">
        <v>0</v>
      </c>
      <c r="Q262" s="4">
        <v>1</v>
      </c>
      <c r="R262" s="4">
        <v>36</v>
      </c>
      <c r="S262" s="4">
        <v>120</v>
      </c>
      <c r="T262" s="4">
        <v>55173</v>
      </c>
      <c r="U262" s="4">
        <v>2502</v>
      </c>
      <c r="X262" s="3" t="s">
        <v>26</v>
      </c>
    </row>
    <row r="263" spans="1:24" x14ac:dyDescent="0.25">
      <c r="A263" s="5">
        <v>44114</v>
      </c>
      <c r="B263" s="4">
        <v>7</v>
      </c>
      <c r="C263" s="4">
        <v>0</v>
      </c>
      <c r="D263" s="4">
        <f t="shared" si="10"/>
        <v>57866</v>
      </c>
      <c r="E263" s="4">
        <v>23</v>
      </c>
      <c r="F263" s="4">
        <v>0</v>
      </c>
      <c r="G263" s="4">
        <f t="shared" si="12"/>
        <v>57720</v>
      </c>
      <c r="H263" s="4">
        <v>101</v>
      </c>
      <c r="I263" s="4">
        <f t="shared" si="9"/>
        <v>10</v>
      </c>
      <c r="J263" s="4">
        <v>0</v>
      </c>
      <c r="K263" s="4">
        <f t="shared" si="13"/>
        <v>27</v>
      </c>
      <c r="L263" s="4">
        <v>0</v>
      </c>
      <c r="M263" s="4">
        <v>5</v>
      </c>
      <c r="N263" s="4">
        <f t="shared" si="11"/>
        <v>2</v>
      </c>
      <c r="O263" s="4">
        <v>1</v>
      </c>
      <c r="P263" s="4">
        <v>1</v>
      </c>
      <c r="Q263" s="4">
        <v>1</v>
      </c>
      <c r="R263" s="4">
        <v>39</v>
      </c>
      <c r="S263" s="4">
        <v>101</v>
      </c>
      <c r="T263" s="4">
        <v>55192</v>
      </c>
      <c r="U263" s="4">
        <v>2506</v>
      </c>
      <c r="X263" s="3" t="s">
        <v>26</v>
      </c>
    </row>
    <row r="264" spans="1:24" x14ac:dyDescent="0.25">
      <c r="A264" s="5">
        <v>44115</v>
      </c>
      <c r="B264" s="4">
        <v>10</v>
      </c>
      <c r="C264" s="4">
        <v>0</v>
      </c>
      <c r="D264" s="4">
        <f t="shared" si="10"/>
        <v>57876</v>
      </c>
      <c r="E264" s="4">
        <v>7</v>
      </c>
      <c r="F264" s="4">
        <v>0</v>
      </c>
      <c r="G264" s="4">
        <f t="shared" si="12"/>
        <v>57727</v>
      </c>
      <c r="H264" s="4">
        <v>100</v>
      </c>
      <c r="I264" s="4">
        <f t="shared" si="9"/>
        <v>14</v>
      </c>
      <c r="J264" s="4">
        <v>0</v>
      </c>
      <c r="K264" s="4">
        <f t="shared" si="13"/>
        <v>27</v>
      </c>
      <c r="L264" s="4">
        <v>0</v>
      </c>
      <c r="M264" s="4">
        <v>7</v>
      </c>
      <c r="N264" s="4">
        <f t="shared" si="11"/>
        <v>3</v>
      </c>
      <c r="O264" s="4">
        <v>3</v>
      </c>
      <c r="P264" s="4">
        <v>0</v>
      </c>
      <c r="Q264" s="4">
        <v>1</v>
      </c>
      <c r="R264" s="4">
        <v>43</v>
      </c>
      <c r="S264" s="4">
        <v>100</v>
      </c>
      <c r="T264" s="4">
        <v>55196</v>
      </c>
      <c r="U264" s="4">
        <v>2509</v>
      </c>
      <c r="X264" s="3" t="s">
        <v>26</v>
      </c>
    </row>
    <row r="265" spans="1:24" x14ac:dyDescent="0.25">
      <c r="A265" s="5">
        <v>44116</v>
      </c>
      <c r="B265" s="4">
        <v>4</v>
      </c>
      <c r="C265" s="4">
        <v>0</v>
      </c>
      <c r="D265" s="4">
        <f t="shared" si="10"/>
        <v>57880</v>
      </c>
      <c r="E265" s="4">
        <v>23</v>
      </c>
      <c r="F265" s="4">
        <v>0</v>
      </c>
      <c r="G265" s="4">
        <f t="shared" si="12"/>
        <v>57750</v>
      </c>
      <c r="H265" s="4">
        <v>76</v>
      </c>
      <c r="I265" s="4">
        <f t="shared" si="9"/>
        <v>18</v>
      </c>
      <c r="J265" s="4">
        <v>1</v>
      </c>
      <c r="K265" s="4">
        <f t="shared" si="13"/>
        <v>28</v>
      </c>
      <c r="L265" s="4">
        <v>0</v>
      </c>
      <c r="M265" s="4">
        <v>2</v>
      </c>
      <c r="N265" s="4">
        <f t="shared" si="11"/>
        <v>2</v>
      </c>
      <c r="O265" s="4">
        <v>1</v>
      </c>
      <c r="P265" s="4">
        <v>1</v>
      </c>
      <c r="Q265" s="4">
        <v>0</v>
      </c>
      <c r="R265" s="4">
        <v>48</v>
      </c>
      <c r="S265" s="4">
        <v>76</v>
      </c>
      <c r="T265" s="4">
        <v>55215</v>
      </c>
      <c r="U265" s="4">
        <v>2513</v>
      </c>
      <c r="X265" s="3" t="s">
        <v>26</v>
      </c>
    </row>
    <row r="266" spans="1:24" x14ac:dyDescent="0.25">
      <c r="A266" s="5">
        <v>44117</v>
      </c>
      <c r="B266" s="4">
        <v>4</v>
      </c>
      <c r="C266" s="4">
        <v>0</v>
      </c>
      <c r="D266" s="4">
        <f t="shared" si="10"/>
        <v>57884</v>
      </c>
      <c r="E266" s="4">
        <v>12</v>
      </c>
      <c r="F266" s="4">
        <v>0</v>
      </c>
      <c r="G266" s="4">
        <f t="shared" si="12"/>
        <v>57762</v>
      </c>
      <c r="H266" s="4">
        <v>81</v>
      </c>
      <c r="I266" s="4">
        <f t="shared" si="9"/>
        <v>5</v>
      </c>
      <c r="J266" s="4">
        <v>0</v>
      </c>
      <c r="K266" s="4">
        <f t="shared" si="13"/>
        <v>28</v>
      </c>
      <c r="L266" s="4">
        <v>0</v>
      </c>
      <c r="M266" s="4">
        <v>4</v>
      </c>
      <c r="N266" s="4">
        <f t="shared" si="11"/>
        <v>0</v>
      </c>
      <c r="O266" s="4">
        <v>0</v>
      </c>
      <c r="P266" s="4">
        <v>0</v>
      </c>
      <c r="Q266" s="4">
        <v>0</v>
      </c>
      <c r="R266" s="4">
        <v>35</v>
      </c>
      <c r="S266" s="4">
        <v>81</v>
      </c>
      <c r="T266" s="4">
        <v>55223</v>
      </c>
      <c r="U266" s="4">
        <v>2517</v>
      </c>
      <c r="X266" s="3" t="s">
        <v>26</v>
      </c>
    </row>
    <row r="267" spans="1:24" x14ac:dyDescent="0.25">
      <c r="A267" s="5">
        <v>44118</v>
      </c>
      <c r="B267" s="4">
        <v>5</v>
      </c>
      <c r="C267" s="4">
        <v>0</v>
      </c>
      <c r="D267" s="4">
        <f t="shared" si="10"/>
        <v>57889</v>
      </c>
      <c r="E267" s="4">
        <v>12</v>
      </c>
      <c r="F267" s="4">
        <v>0</v>
      </c>
      <c r="G267" s="4">
        <f t="shared" si="12"/>
        <v>57774</v>
      </c>
      <c r="H267" s="4">
        <v>70</v>
      </c>
      <c r="I267" s="4">
        <f t="shared" si="9"/>
        <v>9</v>
      </c>
      <c r="J267" s="4">
        <v>0</v>
      </c>
      <c r="K267" s="4">
        <f t="shared" si="13"/>
        <v>28</v>
      </c>
      <c r="L267" s="4">
        <v>0</v>
      </c>
      <c r="M267" s="4">
        <v>3</v>
      </c>
      <c r="N267" s="4">
        <f t="shared" si="11"/>
        <v>2</v>
      </c>
      <c r="O267" s="4">
        <v>0</v>
      </c>
      <c r="P267" s="4">
        <v>2</v>
      </c>
      <c r="Q267" s="4">
        <v>0</v>
      </c>
      <c r="R267" s="4">
        <v>39</v>
      </c>
      <c r="S267" s="4">
        <v>70</v>
      </c>
      <c r="T267" s="4">
        <v>55231</v>
      </c>
      <c r="U267" s="4">
        <v>2521</v>
      </c>
      <c r="X267" s="3" t="s">
        <v>26</v>
      </c>
    </row>
    <row r="268" spans="1:24" x14ac:dyDescent="0.25">
      <c r="A268" s="5">
        <v>44119</v>
      </c>
      <c r="B268" s="4">
        <v>3</v>
      </c>
      <c r="C268" s="4">
        <v>0</v>
      </c>
      <c r="D268" s="4">
        <f t="shared" si="10"/>
        <v>57892</v>
      </c>
      <c r="E268" s="4">
        <v>12</v>
      </c>
      <c r="F268" s="4">
        <v>0</v>
      </c>
      <c r="G268" s="4">
        <f t="shared" si="12"/>
        <v>57786</v>
      </c>
      <c r="H268" s="4">
        <v>64</v>
      </c>
      <c r="I268" s="4">
        <f t="shared" si="9"/>
        <v>6</v>
      </c>
      <c r="J268" s="4">
        <v>0</v>
      </c>
      <c r="K268" s="4">
        <f t="shared" si="13"/>
        <v>28</v>
      </c>
      <c r="L268" s="4">
        <v>0</v>
      </c>
      <c r="M268" s="4">
        <v>2</v>
      </c>
      <c r="N268" s="4">
        <f t="shared" si="11"/>
        <v>1</v>
      </c>
      <c r="O268" s="4">
        <v>1</v>
      </c>
      <c r="P268" s="4">
        <v>0</v>
      </c>
      <c r="Q268" s="4">
        <v>0</v>
      </c>
      <c r="R268" s="4">
        <v>36</v>
      </c>
      <c r="S268" s="4">
        <v>64</v>
      </c>
      <c r="T268" s="4">
        <v>55239</v>
      </c>
      <c r="U268" s="4">
        <v>2525</v>
      </c>
      <c r="X268" s="3" t="s">
        <v>26</v>
      </c>
    </row>
    <row r="269" spans="1:24" x14ac:dyDescent="0.25">
      <c r="A269" s="5">
        <v>44120</v>
      </c>
      <c r="B269" s="4">
        <v>9</v>
      </c>
      <c r="C269" s="4">
        <v>0</v>
      </c>
      <c r="D269" s="4">
        <f t="shared" si="10"/>
        <v>57901</v>
      </c>
      <c r="E269" s="4">
        <v>20</v>
      </c>
      <c r="F269" s="4">
        <v>0</v>
      </c>
      <c r="G269" s="4">
        <f t="shared" si="12"/>
        <v>57806</v>
      </c>
      <c r="H269" s="4">
        <v>59</v>
      </c>
      <c r="I269" s="4">
        <f t="shared" si="9"/>
        <v>0</v>
      </c>
      <c r="J269" s="4">
        <v>0</v>
      </c>
      <c r="K269" s="4">
        <f t="shared" si="13"/>
        <v>28</v>
      </c>
      <c r="L269" s="4">
        <v>0</v>
      </c>
      <c r="M269" s="4">
        <v>8</v>
      </c>
      <c r="N269" s="4">
        <f t="shared" si="11"/>
        <v>1</v>
      </c>
      <c r="O269" s="4">
        <v>1</v>
      </c>
      <c r="P269" s="4">
        <v>0</v>
      </c>
      <c r="Q269" s="4">
        <v>0</v>
      </c>
      <c r="R269" s="4">
        <v>30</v>
      </c>
      <c r="S269" s="4">
        <v>59</v>
      </c>
      <c r="T269" s="4">
        <v>55257</v>
      </c>
      <c r="U269" s="4">
        <v>2527</v>
      </c>
      <c r="X269" s="3" t="s">
        <v>26</v>
      </c>
    </row>
    <row r="270" spans="1:24" x14ac:dyDescent="0.25">
      <c r="A270" s="5">
        <v>44121</v>
      </c>
      <c r="B270" s="4">
        <v>3</v>
      </c>
      <c r="C270" s="4">
        <v>0</v>
      </c>
      <c r="D270" s="4">
        <f t="shared" si="10"/>
        <v>57904</v>
      </c>
      <c r="E270" s="4">
        <v>14</v>
      </c>
      <c r="F270" s="4">
        <v>0</v>
      </c>
      <c r="G270" s="4">
        <f t="shared" si="12"/>
        <v>57820</v>
      </c>
      <c r="H270" s="4">
        <v>41</v>
      </c>
      <c r="I270" s="4">
        <f t="shared" si="9"/>
        <v>7</v>
      </c>
      <c r="J270" s="4">
        <v>0</v>
      </c>
      <c r="K270" s="4">
        <f t="shared" si="13"/>
        <v>28</v>
      </c>
      <c r="L270" s="4">
        <v>0</v>
      </c>
      <c r="M270" s="4">
        <v>1</v>
      </c>
      <c r="N270" s="4">
        <f t="shared" si="11"/>
        <v>2</v>
      </c>
      <c r="O270" s="4">
        <v>1</v>
      </c>
      <c r="P270" s="4">
        <v>1</v>
      </c>
      <c r="Q270" s="4">
        <v>0</v>
      </c>
      <c r="R270" s="4">
        <v>37</v>
      </c>
      <c r="S270" s="4">
        <v>41</v>
      </c>
      <c r="T270" s="4">
        <v>55270</v>
      </c>
      <c r="U270" s="4">
        <v>2528</v>
      </c>
      <c r="X270" s="3" t="s">
        <v>26</v>
      </c>
    </row>
    <row r="271" spans="1:24" x14ac:dyDescent="0.25">
      <c r="A271" s="5">
        <v>44122</v>
      </c>
      <c r="B271" s="4">
        <v>7</v>
      </c>
      <c r="C271" s="4">
        <v>0</v>
      </c>
      <c r="D271" s="4">
        <f t="shared" si="10"/>
        <v>57911</v>
      </c>
      <c r="E271" s="4">
        <v>9</v>
      </c>
      <c r="F271" s="4">
        <v>0</v>
      </c>
      <c r="G271" s="4">
        <f t="shared" si="12"/>
        <v>57829</v>
      </c>
      <c r="H271" s="4">
        <v>36</v>
      </c>
      <c r="I271" s="4">
        <f t="shared" si="9"/>
        <v>10</v>
      </c>
      <c r="J271" s="4">
        <v>0</v>
      </c>
      <c r="K271" s="4">
        <f t="shared" si="13"/>
        <v>28</v>
      </c>
      <c r="L271" s="4">
        <v>0</v>
      </c>
      <c r="M271" s="4">
        <v>5</v>
      </c>
      <c r="N271" s="4">
        <f t="shared" si="11"/>
        <v>2</v>
      </c>
      <c r="O271" s="4">
        <v>1</v>
      </c>
      <c r="P271" s="4">
        <v>1</v>
      </c>
      <c r="Q271" s="4">
        <v>0</v>
      </c>
      <c r="R271" s="4">
        <v>40</v>
      </c>
      <c r="S271" s="4">
        <v>36</v>
      </c>
      <c r="T271" s="4">
        <v>55278</v>
      </c>
      <c r="U271" s="4">
        <v>2529</v>
      </c>
      <c r="X271" s="3" t="s">
        <v>26</v>
      </c>
    </row>
    <row r="272" spans="1:24" x14ac:dyDescent="0.25">
      <c r="A272" s="5">
        <v>44123</v>
      </c>
      <c r="B272" s="4">
        <v>4</v>
      </c>
      <c r="C272" s="4">
        <v>0</v>
      </c>
      <c r="D272" s="4">
        <f t="shared" si="10"/>
        <v>57915</v>
      </c>
      <c r="E272" s="4">
        <v>12</v>
      </c>
      <c r="F272" s="4">
        <v>0</v>
      </c>
      <c r="G272" s="4">
        <f t="shared" si="12"/>
        <v>57841</v>
      </c>
      <c r="H272" s="4">
        <v>34</v>
      </c>
      <c r="I272" s="4">
        <f t="shared" si="9"/>
        <v>4</v>
      </c>
      <c r="J272" s="4">
        <v>0</v>
      </c>
      <c r="K272" s="4">
        <f t="shared" si="13"/>
        <v>28</v>
      </c>
      <c r="L272" s="4">
        <v>0</v>
      </c>
      <c r="M272" s="4">
        <v>4</v>
      </c>
      <c r="N272" s="4">
        <f t="shared" si="11"/>
        <v>0</v>
      </c>
      <c r="O272" s="4">
        <v>0</v>
      </c>
      <c r="P272" s="4">
        <v>0</v>
      </c>
      <c r="Q272" s="4">
        <v>0</v>
      </c>
      <c r="R272" s="4">
        <v>34</v>
      </c>
      <c r="S272" s="4">
        <v>34</v>
      </c>
      <c r="T272" s="4">
        <v>55281</v>
      </c>
      <c r="U272" s="4">
        <v>2538</v>
      </c>
      <c r="X272" s="3" t="s">
        <v>26</v>
      </c>
    </row>
    <row r="273" spans="1:24" x14ac:dyDescent="0.25">
      <c r="A273" s="5">
        <v>44124</v>
      </c>
      <c r="B273" s="4">
        <v>6</v>
      </c>
      <c r="C273" s="4">
        <v>0</v>
      </c>
      <c r="D273" s="4">
        <f t="shared" si="10"/>
        <v>57921</v>
      </c>
      <c r="E273" s="4">
        <v>0</v>
      </c>
      <c r="F273" s="4">
        <v>0</v>
      </c>
      <c r="G273" s="4">
        <f t="shared" si="12"/>
        <v>57841</v>
      </c>
      <c r="H273" s="4">
        <v>36</v>
      </c>
      <c r="I273" s="4">
        <f t="shared" si="9"/>
        <v>8</v>
      </c>
      <c r="J273" s="4">
        <v>0</v>
      </c>
      <c r="K273" s="4">
        <f t="shared" si="13"/>
        <v>28</v>
      </c>
      <c r="L273" s="4">
        <v>0</v>
      </c>
      <c r="M273" s="4">
        <v>4</v>
      </c>
      <c r="N273" s="4">
        <f t="shared" si="11"/>
        <v>2</v>
      </c>
      <c r="O273" s="4">
        <v>2</v>
      </c>
      <c r="P273" s="4">
        <v>0</v>
      </c>
      <c r="Q273" s="4">
        <v>0</v>
      </c>
      <c r="R273" s="4">
        <v>38</v>
      </c>
      <c r="S273" s="4">
        <v>36</v>
      </c>
      <c r="T273" s="4">
        <v>55281</v>
      </c>
      <c r="U273" s="4">
        <v>2538</v>
      </c>
      <c r="X273" s="3" t="s">
        <v>26</v>
      </c>
    </row>
    <row r="274" spans="1:24" x14ac:dyDescent="0.25">
      <c r="A274" s="5">
        <v>44125</v>
      </c>
      <c r="B274" s="4">
        <v>12</v>
      </c>
      <c r="C274" s="4">
        <v>0</v>
      </c>
      <c r="D274" s="4">
        <f t="shared" si="10"/>
        <v>57933</v>
      </c>
      <c r="E274" s="4">
        <v>2</v>
      </c>
      <c r="F274" s="4">
        <v>0</v>
      </c>
      <c r="G274" s="4">
        <f t="shared" si="12"/>
        <v>57843</v>
      </c>
      <c r="H274" s="4">
        <v>41</v>
      </c>
      <c r="I274" s="4">
        <f t="shared" si="9"/>
        <v>13</v>
      </c>
      <c r="J274" s="4">
        <v>0</v>
      </c>
      <c r="K274" s="4">
        <f t="shared" si="13"/>
        <v>28</v>
      </c>
      <c r="L274" s="4">
        <v>0</v>
      </c>
      <c r="M274" s="4">
        <v>12</v>
      </c>
      <c r="N274" s="4">
        <f t="shared" si="11"/>
        <v>0</v>
      </c>
      <c r="O274" s="4">
        <v>0</v>
      </c>
      <c r="P274" s="4">
        <v>0</v>
      </c>
      <c r="Q274" s="4">
        <v>0</v>
      </c>
      <c r="R274" s="4">
        <v>34</v>
      </c>
      <c r="S274" s="4">
        <v>41</v>
      </c>
      <c r="T274" s="4">
        <v>55283</v>
      </c>
      <c r="U274" s="4">
        <v>2538</v>
      </c>
      <c r="X274" s="3" t="s">
        <v>26</v>
      </c>
    </row>
    <row r="275" spans="1:24" x14ac:dyDescent="0.25">
      <c r="A275" s="5">
        <v>44126</v>
      </c>
      <c r="B275" s="4">
        <v>8</v>
      </c>
      <c r="C275" s="4">
        <v>0</v>
      </c>
      <c r="D275" s="4">
        <f t="shared" si="10"/>
        <v>57941</v>
      </c>
      <c r="E275" s="4">
        <v>8</v>
      </c>
      <c r="F275" s="4">
        <v>0</v>
      </c>
      <c r="G275" s="4">
        <f t="shared" si="12"/>
        <v>57851</v>
      </c>
      <c r="H275" s="4">
        <v>45</v>
      </c>
      <c r="I275" s="4">
        <f t="shared" si="9"/>
        <v>9</v>
      </c>
      <c r="J275" s="4">
        <v>0</v>
      </c>
      <c r="K275" s="4">
        <f t="shared" si="13"/>
        <v>28</v>
      </c>
      <c r="L275" s="4">
        <v>0</v>
      </c>
      <c r="M275" s="4">
        <v>7</v>
      </c>
      <c r="N275" s="4">
        <f t="shared" si="11"/>
        <v>1</v>
      </c>
      <c r="O275" s="4">
        <v>1</v>
      </c>
      <c r="P275" s="4">
        <v>0</v>
      </c>
      <c r="Q275" s="4">
        <v>0</v>
      </c>
      <c r="R275" s="4">
        <v>45</v>
      </c>
      <c r="S275" s="4">
        <v>39</v>
      </c>
      <c r="T275" s="4">
        <v>55286</v>
      </c>
      <c r="U275" s="4">
        <v>2543</v>
      </c>
      <c r="X275" s="3" t="s">
        <v>26</v>
      </c>
    </row>
    <row r="276" spans="1:24" x14ac:dyDescent="0.25">
      <c r="A276" s="5">
        <v>44127</v>
      </c>
      <c r="B276" s="4">
        <v>10</v>
      </c>
      <c r="C276" s="4">
        <v>0</v>
      </c>
      <c r="D276" s="4">
        <f t="shared" si="10"/>
        <v>57951</v>
      </c>
      <c r="E276" s="4">
        <v>3</v>
      </c>
      <c r="F276" s="4">
        <v>0</v>
      </c>
      <c r="G276" s="4">
        <f t="shared" si="12"/>
        <v>57854</v>
      </c>
      <c r="H276" s="4">
        <v>39</v>
      </c>
      <c r="I276" s="4">
        <f t="shared" si="9"/>
        <v>22</v>
      </c>
      <c r="J276" s="4">
        <v>0</v>
      </c>
      <c r="K276" s="4">
        <f t="shared" si="13"/>
        <v>28</v>
      </c>
      <c r="L276" s="4">
        <v>0</v>
      </c>
      <c r="M276" s="4">
        <v>10</v>
      </c>
      <c r="N276" s="4">
        <f t="shared" si="11"/>
        <v>0</v>
      </c>
      <c r="O276" s="4">
        <v>0</v>
      </c>
      <c r="P276" s="4">
        <v>0</v>
      </c>
      <c r="Q276" s="4">
        <v>0</v>
      </c>
      <c r="R276" s="4">
        <v>52</v>
      </c>
      <c r="S276" s="4">
        <v>39</v>
      </c>
      <c r="T276" s="4">
        <v>55289</v>
      </c>
      <c r="U276" s="4">
        <v>2543</v>
      </c>
      <c r="X276" s="3" t="s">
        <v>26</v>
      </c>
    </row>
    <row r="277" spans="1:24" x14ac:dyDescent="0.25">
      <c r="A277" s="5">
        <v>44128</v>
      </c>
      <c r="B277" s="4">
        <v>14</v>
      </c>
      <c r="C277" s="4">
        <v>0</v>
      </c>
      <c r="D277" s="4">
        <f t="shared" si="10"/>
        <v>57965</v>
      </c>
      <c r="E277" s="4">
        <v>12</v>
      </c>
      <c r="F277" s="4">
        <v>0</v>
      </c>
      <c r="G277" s="4">
        <f t="shared" si="12"/>
        <v>57866</v>
      </c>
      <c r="H277" s="4">
        <v>40</v>
      </c>
      <c r="I277" s="4">
        <f t="shared" si="9"/>
        <v>23</v>
      </c>
      <c r="J277" s="4">
        <v>0</v>
      </c>
      <c r="K277" s="4">
        <f t="shared" si="13"/>
        <v>28</v>
      </c>
      <c r="L277" s="4">
        <v>0</v>
      </c>
      <c r="M277" s="4">
        <v>11</v>
      </c>
      <c r="N277" s="4">
        <f t="shared" si="11"/>
        <v>3</v>
      </c>
      <c r="O277" s="4">
        <v>1</v>
      </c>
      <c r="P277" s="4">
        <v>2</v>
      </c>
      <c r="Q277" s="4">
        <v>0</v>
      </c>
      <c r="R277" s="4">
        <v>53</v>
      </c>
      <c r="S277" s="4">
        <v>40</v>
      </c>
      <c r="T277" s="4">
        <v>55293</v>
      </c>
      <c r="U277" s="4">
        <v>2551</v>
      </c>
      <c r="X277" s="3" t="s">
        <v>26</v>
      </c>
    </row>
    <row r="278" spans="1:24" x14ac:dyDescent="0.25">
      <c r="A278" s="5">
        <v>44129</v>
      </c>
      <c r="B278" s="4">
        <v>5</v>
      </c>
      <c r="C278" s="4">
        <v>0</v>
      </c>
      <c r="D278" s="4">
        <f t="shared" si="10"/>
        <v>57970</v>
      </c>
      <c r="E278" s="4">
        <v>14</v>
      </c>
      <c r="F278" s="4">
        <v>0</v>
      </c>
      <c r="G278" s="4">
        <f t="shared" si="12"/>
        <v>57880</v>
      </c>
      <c r="H278" s="4">
        <v>33</v>
      </c>
      <c r="I278" s="4">
        <f t="shared" si="9"/>
        <v>21</v>
      </c>
      <c r="J278" s="4">
        <v>0</v>
      </c>
      <c r="K278" s="4">
        <f t="shared" si="13"/>
        <v>28</v>
      </c>
      <c r="L278" s="4">
        <v>0</v>
      </c>
      <c r="M278" s="4">
        <v>3</v>
      </c>
      <c r="N278" s="4">
        <f t="shared" si="11"/>
        <v>2</v>
      </c>
      <c r="O278" s="4">
        <v>2</v>
      </c>
      <c r="P278" s="4">
        <v>0</v>
      </c>
      <c r="Q278" s="4">
        <v>0</v>
      </c>
      <c r="R278" s="4">
        <v>51</v>
      </c>
      <c r="S278" s="4">
        <v>33</v>
      </c>
      <c r="T278" s="4">
        <v>55301</v>
      </c>
      <c r="U278" s="4">
        <v>2557</v>
      </c>
      <c r="X278" s="3" t="s">
        <v>26</v>
      </c>
    </row>
    <row r="279" spans="1:24" x14ac:dyDescent="0.25">
      <c r="A279" s="5">
        <v>44130</v>
      </c>
      <c r="B279" s="4">
        <v>3</v>
      </c>
      <c r="C279" s="4">
        <v>0</v>
      </c>
      <c r="D279" s="4">
        <f t="shared" si="10"/>
        <v>57973</v>
      </c>
      <c r="E279" s="4">
        <v>21</v>
      </c>
      <c r="F279" s="4">
        <v>0</v>
      </c>
      <c r="G279" s="4">
        <f t="shared" si="12"/>
        <v>57901</v>
      </c>
      <c r="H279" s="4">
        <v>23</v>
      </c>
      <c r="I279" s="4">
        <f t="shared" si="9"/>
        <v>13</v>
      </c>
      <c r="J279" s="4">
        <v>0</v>
      </c>
      <c r="K279" s="4">
        <f t="shared" si="13"/>
        <v>28</v>
      </c>
      <c r="L279" s="4">
        <v>0</v>
      </c>
      <c r="M279" s="4">
        <v>2</v>
      </c>
      <c r="N279" s="4">
        <f t="shared" si="11"/>
        <v>1</v>
      </c>
      <c r="O279" s="4">
        <v>1</v>
      </c>
      <c r="P279" s="4">
        <v>0</v>
      </c>
      <c r="Q279" s="4">
        <v>0</v>
      </c>
      <c r="R279" s="4">
        <v>43</v>
      </c>
      <c r="S279" s="4">
        <v>23</v>
      </c>
      <c r="T279" s="4">
        <v>55311</v>
      </c>
      <c r="U279" s="4">
        <v>2568</v>
      </c>
      <c r="X279" s="3" t="s">
        <v>26</v>
      </c>
    </row>
    <row r="280" spans="1:24" x14ac:dyDescent="0.25">
      <c r="A280" s="5">
        <v>44131</v>
      </c>
      <c r="B280" s="4">
        <v>7</v>
      </c>
      <c r="C280" s="4">
        <v>0</v>
      </c>
      <c r="D280" s="4">
        <f t="shared" si="10"/>
        <v>57980</v>
      </c>
      <c r="E280" s="4">
        <v>4</v>
      </c>
      <c r="F280" s="4">
        <v>0</v>
      </c>
      <c r="G280" s="4">
        <f t="shared" si="12"/>
        <v>57905</v>
      </c>
      <c r="H280" s="4">
        <v>26</v>
      </c>
      <c r="I280" s="4">
        <f t="shared" si="9"/>
        <v>13</v>
      </c>
      <c r="J280" s="4">
        <v>0</v>
      </c>
      <c r="K280" s="4">
        <f t="shared" si="13"/>
        <v>28</v>
      </c>
      <c r="L280" s="4">
        <v>0</v>
      </c>
      <c r="M280" s="4">
        <v>6</v>
      </c>
      <c r="N280" s="4">
        <f t="shared" si="11"/>
        <v>1</v>
      </c>
      <c r="O280" s="4">
        <v>0</v>
      </c>
      <c r="P280" s="4">
        <v>1</v>
      </c>
      <c r="Q280" s="4">
        <v>0</v>
      </c>
      <c r="R280" s="4">
        <v>43</v>
      </c>
      <c r="S280" s="4">
        <v>26</v>
      </c>
      <c r="T280" s="4">
        <v>55312</v>
      </c>
      <c r="U280" s="4">
        <v>2571</v>
      </c>
      <c r="X280" s="3" t="s">
        <v>26</v>
      </c>
    </row>
    <row r="281" spans="1:24" x14ac:dyDescent="0.25">
      <c r="A281" s="5">
        <v>44132</v>
      </c>
      <c r="B281" s="4">
        <v>7</v>
      </c>
      <c r="C281" s="4">
        <v>0</v>
      </c>
      <c r="D281" s="4">
        <f t="shared" si="10"/>
        <v>57987</v>
      </c>
      <c r="E281" s="4">
        <v>7</v>
      </c>
      <c r="F281" s="4">
        <v>0</v>
      </c>
      <c r="G281" s="4">
        <f t="shared" si="12"/>
        <v>57912</v>
      </c>
      <c r="H281" s="4">
        <v>29</v>
      </c>
      <c r="I281" s="4">
        <f t="shared" si="9"/>
        <v>10</v>
      </c>
      <c r="J281" s="4">
        <v>0</v>
      </c>
      <c r="K281" s="4">
        <f t="shared" si="13"/>
        <v>28</v>
      </c>
      <c r="L281" s="4">
        <v>0</v>
      </c>
      <c r="M281" s="4">
        <v>7</v>
      </c>
      <c r="N281" s="4">
        <f t="shared" si="11"/>
        <v>0</v>
      </c>
      <c r="O281" s="4">
        <v>0</v>
      </c>
      <c r="P281" s="4">
        <v>0</v>
      </c>
      <c r="Q281" s="4">
        <v>0</v>
      </c>
      <c r="R281" s="4">
        <v>40</v>
      </c>
      <c r="S281" s="4">
        <v>29</v>
      </c>
      <c r="T281" s="4">
        <v>55316</v>
      </c>
      <c r="U281" s="4">
        <v>2574</v>
      </c>
      <c r="X281" s="3" t="s">
        <v>26</v>
      </c>
    </row>
    <row r="282" spans="1:24" x14ac:dyDescent="0.25">
      <c r="A282" s="5">
        <v>44133</v>
      </c>
      <c r="B282" s="4">
        <v>7</v>
      </c>
      <c r="C282" s="4">
        <v>0</v>
      </c>
      <c r="D282" s="4">
        <f t="shared" si="10"/>
        <v>57994</v>
      </c>
      <c r="E282" s="4">
        <v>9</v>
      </c>
      <c r="F282" s="4">
        <v>0</v>
      </c>
      <c r="G282" s="4">
        <f t="shared" si="12"/>
        <v>57921</v>
      </c>
      <c r="H282" s="4">
        <v>30</v>
      </c>
      <c r="I282" s="4">
        <f t="shared" si="9"/>
        <v>7</v>
      </c>
      <c r="J282" s="4">
        <v>0</v>
      </c>
      <c r="K282" s="4">
        <f t="shared" si="13"/>
        <v>28</v>
      </c>
      <c r="L282" s="4">
        <v>0</v>
      </c>
      <c r="M282" s="4">
        <v>7</v>
      </c>
      <c r="N282" s="4">
        <f t="shared" si="11"/>
        <v>0</v>
      </c>
      <c r="O282" s="4">
        <v>0</v>
      </c>
      <c r="P282" s="4">
        <v>0</v>
      </c>
      <c r="Q282" s="4">
        <v>0</v>
      </c>
      <c r="R282" s="4">
        <v>37</v>
      </c>
      <c r="S282" s="4">
        <v>30</v>
      </c>
      <c r="T282" s="4">
        <v>55317</v>
      </c>
      <c r="U282" s="4">
        <v>2582</v>
      </c>
      <c r="X282" s="3" t="s">
        <v>26</v>
      </c>
    </row>
    <row r="283" spans="1:24" x14ac:dyDescent="0.25">
      <c r="A283" s="5">
        <v>44134</v>
      </c>
      <c r="B283" s="4">
        <v>9</v>
      </c>
      <c r="C283" s="4">
        <v>0</v>
      </c>
      <c r="D283" s="4">
        <f t="shared" si="10"/>
        <v>58003</v>
      </c>
      <c r="E283" s="4">
        <v>10</v>
      </c>
      <c r="F283" s="4">
        <v>0</v>
      </c>
      <c r="G283" s="4">
        <f t="shared" si="12"/>
        <v>57931</v>
      </c>
      <c r="H283" s="4">
        <v>24</v>
      </c>
      <c r="I283" s="4">
        <f t="shared" si="9"/>
        <v>12</v>
      </c>
      <c r="J283" s="4">
        <v>0</v>
      </c>
      <c r="K283" s="4">
        <f t="shared" si="13"/>
        <v>28</v>
      </c>
      <c r="L283" s="4">
        <v>0</v>
      </c>
      <c r="M283" s="4">
        <v>7</v>
      </c>
      <c r="N283" s="4">
        <f t="shared" si="11"/>
        <v>2</v>
      </c>
      <c r="O283" s="4">
        <v>1</v>
      </c>
      <c r="P283" s="4">
        <v>1</v>
      </c>
      <c r="Q283" s="4">
        <v>0</v>
      </c>
      <c r="R283" s="4">
        <v>42</v>
      </c>
      <c r="S283" s="4">
        <v>24</v>
      </c>
      <c r="T283" s="4">
        <v>55326</v>
      </c>
      <c r="U283" s="4">
        <v>2583</v>
      </c>
      <c r="X283" s="3" t="s">
        <v>26</v>
      </c>
    </row>
    <row r="284" spans="1:24" x14ac:dyDescent="0.25">
      <c r="A284" s="5">
        <v>44135</v>
      </c>
      <c r="B284" s="4">
        <v>12</v>
      </c>
      <c r="C284" s="4">
        <v>0</v>
      </c>
      <c r="D284" s="4">
        <f t="shared" si="10"/>
        <v>58015</v>
      </c>
      <c r="E284" s="4">
        <v>4</v>
      </c>
      <c r="F284" s="4">
        <v>0</v>
      </c>
      <c r="G284" s="4">
        <f t="shared" si="12"/>
        <v>57935</v>
      </c>
      <c r="H284" s="4">
        <v>32</v>
      </c>
      <c r="I284" s="4">
        <f t="shared" si="9"/>
        <v>12</v>
      </c>
      <c r="J284" s="4">
        <v>0</v>
      </c>
      <c r="K284" s="4">
        <f t="shared" si="13"/>
        <v>28</v>
      </c>
      <c r="L284" s="4">
        <v>0</v>
      </c>
      <c r="M284" s="4">
        <v>12</v>
      </c>
      <c r="N284" s="4">
        <f t="shared" si="11"/>
        <v>0</v>
      </c>
      <c r="O284" s="4">
        <v>0</v>
      </c>
      <c r="P284" s="4">
        <v>0</v>
      </c>
      <c r="Q284" s="4">
        <v>0</v>
      </c>
      <c r="R284" s="4">
        <v>42</v>
      </c>
      <c r="S284" s="4">
        <v>32</v>
      </c>
      <c r="T284" s="4">
        <v>55327</v>
      </c>
      <c r="U284" s="4">
        <v>2586</v>
      </c>
      <c r="X284" s="3" t="s">
        <v>26</v>
      </c>
    </row>
    <row r="285" spans="1:24" x14ac:dyDescent="0.25">
      <c r="A285" s="5">
        <v>44136</v>
      </c>
      <c r="B285" s="4">
        <v>4</v>
      </c>
      <c r="C285" s="4">
        <v>0</v>
      </c>
      <c r="D285" s="4">
        <f t="shared" si="10"/>
        <v>58019</v>
      </c>
      <c r="E285" s="4">
        <v>11</v>
      </c>
      <c r="F285" s="4">
        <v>0</v>
      </c>
      <c r="G285" s="4">
        <f t="shared" si="12"/>
        <v>57946</v>
      </c>
      <c r="H285" s="4">
        <v>21</v>
      </c>
      <c r="I285" s="4">
        <f t="shared" si="9"/>
        <v>16</v>
      </c>
      <c r="J285" s="4">
        <v>0</v>
      </c>
      <c r="K285" s="4">
        <f t="shared" si="13"/>
        <v>28</v>
      </c>
      <c r="L285" s="4">
        <v>0</v>
      </c>
      <c r="M285" s="4">
        <v>4</v>
      </c>
      <c r="N285" s="4">
        <f t="shared" si="11"/>
        <v>0</v>
      </c>
      <c r="O285" s="4">
        <v>0</v>
      </c>
      <c r="P285" s="4">
        <v>0</v>
      </c>
      <c r="Q285" s="4">
        <v>0</v>
      </c>
      <c r="R285" s="4">
        <v>46</v>
      </c>
      <c r="S285" s="4">
        <v>21</v>
      </c>
      <c r="T285" s="4">
        <v>55331</v>
      </c>
      <c r="U285" s="4">
        <v>2593</v>
      </c>
      <c r="X285" s="3" t="s">
        <v>26</v>
      </c>
    </row>
    <row r="286" spans="1:24" x14ac:dyDescent="0.25">
      <c r="A286" s="5">
        <v>44137</v>
      </c>
      <c r="B286" s="4">
        <v>1</v>
      </c>
      <c r="C286" s="4">
        <v>0</v>
      </c>
      <c r="D286" s="4">
        <f t="shared" si="10"/>
        <v>58020</v>
      </c>
      <c r="E286" s="4">
        <v>0</v>
      </c>
      <c r="F286" s="4">
        <v>0</v>
      </c>
      <c r="G286" s="4">
        <f t="shared" si="12"/>
        <v>57946</v>
      </c>
      <c r="H286" s="4">
        <v>22</v>
      </c>
      <c r="I286" s="4">
        <f t="shared" si="9"/>
        <v>16</v>
      </c>
      <c r="J286" s="4">
        <v>0</v>
      </c>
      <c r="K286" s="4">
        <f t="shared" si="13"/>
        <v>28</v>
      </c>
      <c r="L286" s="4">
        <v>0</v>
      </c>
      <c r="M286" s="4">
        <v>1</v>
      </c>
      <c r="N286" s="4">
        <f t="shared" si="11"/>
        <v>0</v>
      </c>
      <c r="O286" s="4">
        <v>0</v>
      </c>
      <c r="P286" s="4">
        <v>0</v>
      </c>
      <c r="Q286" s="4">
        <v>0</v>
      </c>
      <c r="R286" s="4">
        <v>46</v>
      </c>
      <c r="S286" s="4">
        <v>22</v>
      </c>
      <c r="T286" s="4">
        <v>55331</v>
      </c>
      <c r="U286" s="4">
        <v>2593</v>
      </c>
      <c r="X286" s="3" t="s">
        <v>26</v>
      </c>
    </row>
    <row r="287" spans="1:24" x14ac:dyDescent="0.25">
      <c r="A287" s="5">
        <v>44138</v>
      </c>
      <c r="B287" s="4">
        <v>9</v>
      </c>
      <c r="C287" s="4">
        <v>0</v>
      </c>
      <c r="D287" s="4">
        <f t="shared" si="10"/>
        <v>58029</v>
      </c>
      <c r="E287" s="4">
        <v>13</v>
      </c>
      <c r="F287" s="4">
        <v>0</v>
      </c>
      <c r="G287" s="4">
        <f t="shared" si="12"/>
        <v>57959</v>
      </c>
      <c r="H287" s="4">
        <v>26</v>
      </c>
      <c r="I287" s="4">
        <f t="shared" si="9"/>
        <v>8</v>
      </c>
      <c r="J287" s="4">
        <v>0</v>
      </c>
      <c r="K287" s="4">
        <f t="shared" si="13"/>
        <v>28</v>
      </c>
      <c r="L287" s="4">
        <v>0</v>
      </c>
      <c r="M287" s="4">
        <v>7</v>
      </c>
      <c r="N287" s="4">
        <f t="shared" si="11"/>
        <v>2</v>
      </c>
      <c r="O287" s="4">
        <v>2</v>
      </c>
      <c r="P287" s="4">
        <v>0</v>
      </c>
      <c r="Q287" s="4">
        <v>0</v>
      </c>
      <c r="R287" s="4">
        <v>38</v>
      </c>
      <c r="S287" s="4">
        <v>26</v>
      </c>
      <c r="T287" s="4">
        <v>55334</v>
      </c>
      <c r="U287" s="4">
        <v>2603</v>
      </c>
      <c r="X287" s="3" t="s">
        <v>26</v>
      </c>
    </row>
    <row r="288" spans="1:24" x14ac:dyDescent="0.25">
      <c r="A288" s="5">
        <v>44139</v>
      </c>
      <c r="B288" s="4">
        <v>7</v>
      </c>
      <c r="C288" s="4">
        <v>0</v>
      </c>
      <c r="D288" s="4">
        <f t="shared" si="10"/>
        <v>58036</v>
      </c>
      <c r="E288" s="4">
        <v>1</v>
      </c>
      <c r="F288" s="4">
        <v>0</v>
      </c>
      <c r="G288" s="4">
        <f t="shared" si="12"/>
        <v>57960</v>
      </c>
      <c r="H288" s="4">
        <v>26</v>
      </c>
      <c r="I288" s="4">
        <f t="shared" si="9"/>
        <v>14</v>
      </c>
      <c r="J288" s="4">
        <v>0</v>
      </c>
      <c r="K288" s="4">
        <f t="shared" si="13"/>
        <v>28</v>
      </c>
      <c r="L288" s="4">
        <v>0</v>
      </c>
      <c r="M288" s="4">
        <v>5</v>
      </c>
      <c r="N288" s="4">
        <f t="shared" si="11"/>
        <v>2</v>
      </c>
      <c r="O288" s="4">
        <v>2</v>
      </c>
      <c r="P288" s="4">
        <v>0</v>
      </c>
      <c r="Q288" s="4">
        <v>0</v>
      </c>
      <c r="R288" s="4">
        <v>44</v>
      </c>
      <c r="S288" s="4">
        <v>26</v>
      </c>
      <c r="T288" s="4">
        <v>55335</v>
      </c>
      <c r="U288" s="4">
        <v>2603</v>
      </c>
      <c r="X288" s="3" t="s">
        <v>26</v>
      </c>
    </row>
    <row r="289" spans="1:24" x14ac:dyDescent="0.25">
      <c r="A289" s="5">
        <v>44140</v>
      </c>
      <c r="B289" s="4">
        <v>7</v>
      </c>
      <c r="C289" s="4">
        <v>0</v>
      </c>
      <c r="D289" s="4">
        <f t="shared" si="10"/>
        <v>58043</v>
      </c>
      <c r="E289" s="4">
        <v>11</v>
      </c>
      <c r="F289" s="4">
        <v>0</v>
      </c>
      <c r="G289" s="4">
        <f t="shared" si="12"/>
        <v>57971</v>
      </c>
      <c r="H289" s="4">
        <v>26</v>
      </c>
      <c r="I289" s="4">
        <f t="shared" si="9"/>
        <v>10</v>
      </c>
      <c r="J289" s="4">
        <v>0</v>
      </c>
      <c r="K289" s="4">
        <f t="shared" si="13"/>
        <v>28</v>
      </c>
      <c r="L289" s="4">
        <v>0</v>
      </c>
      <c r="M289" s="4">
        <v>6</v>
      </c>
      <c r="N289" s="4">
        <f t="shared" si="11"/>
        <v>1</v>
      </c>
      <c r="O289" s="4">
        <v>0</v>
      </c>
      <c r="P289" s="4">
        <v>1</v>
      </c>
      <c r="Q289" s="4">
        <v>0</v>
      </c>
      <c r="R289" s="4">
        <v>40</v>
      </c>
      <c r="S289" s="4">
        <v>26</v>
      </c>
      <c r="T289" s="4">
        <v>55339</v>
      </c>
      <c r="U289" s="4">
        <v>2610</v>
      </c>
      <c r="X289" s="3" t="s">
        <v>26</v>
      </c>
    </row>
    <row r="290" spans="1:24" x14ac:dyDescent="0.25">
      <c r="A290" s="5">
        <v>44141</v>
      </c>
      <c r="B290" s="4">
        <v>4</v>
      </c>
      <c r="C290" s="4">
        <v>0</v>
      </c>
      <c r="D290" s="4">
        <f t="shared" si="10"/>
        <v>58047</v>
      </c>
      <c r="E290" s="4">
        <v>10</v>
      </c>
      <c r="F290" s="4">
        <v>0</v>
      </c>
      <c r="G290" s="4">
        <f t="shared" si="12"/>
        <v>57981</v>
      </c>
      <c r="H290" s="4">
        <v>24</v>
      </c>
      <c r="I290" s="4">
        <f t="shared" si="9"/>
        <v>6</v>
      </c>
      <c r="J290" s="4">
        <v>0</v>
      </c>
      <c r="K290" s="4">
        <f t="shared" si="13"/>
        <v>28</v>
      </c>
      <c r="L290" s="4">
        <v>0</v>
      </c>
      <c r="M290" s="4">
        <v>4</v>
      </c>
      <c r="N290" s="4">
        <f t="shared" si="11"/>
        <v>0</v>
      </c>
      <c r="O290" s="4">
        <v>0</v>
      </c>
      <c r="P290" s="4">
        <v>0</v>
      </c>
      <c r="Q290" s="4">
        <v>0</v>
      </c>
      <c r="R290" s="4">
        <v>36</v>
      </c>
      <c r="S290" s="4">
        <v>24</v>
      </c>
      <c r="T290" s="4">
        <v>55343</v>
      </c>
      <c r="U290" s="4">
        <v>2616</v>
      </c>
      <c r="X290" s="3" t="s">
        <v>26</v>
      </c>
    </row>
    <row r="291" spans="1:24" x14ac:dyDescent="0.25">
      <c r="A291" s="5">
        <v>44142</v>
      </c>
      <c r="B291" s="4">
        <v>7</v>
      </c>
      <c r="C291" s="4">
        <v>0</v>
      </c>
      <c r="D291" s="4">
        <f t="shared" si="10"/>
        <v>58054</v>
      </c>
      <c r="E291" s="4">
        <v>9</v>
      </c>
      <c r="F291" s="4">
        <v>0</v>
      </c>
      <c r="G291" s="4">
        <f t="shared" si="12"/>
        <v>57990</v>
      </c>
      <c r="H291" s="4">
        <v>24</v>
      </c>
      <c r="I291" s="4">
        <f t="shared" si="9"/>
        <v>4</v>
      </c>
      <c r="J291" s="4">
        <v>0</v>
      </c>
      <c r="K291" s="4">
        <f t="shared" si="13"/>
        <v>28</v>
      </c>
      <c r="L291" s="4">
        <v>0</v>
      </c>
      <c r="M291" s="4">
        <v>7</v>
      </c>
      <c r="N291" s="4">
        <f t="shared" si="11"/>
        <v>0</v>
      </c>
      <c r="O291" s="4">
        <v>0</v>
      </c>
      <c r="P291" s="4">
        <v>0</v>
      </c>
      <c r="Q291" s="4">
        <v>0</v>
      </c>
      <c r="R291" s="4">
        <v>34</v>
      </c>
      <c r="S291" s="4">
        <v>24</v>
      </c>
      <c r="T291" s="4">
        <v>55345</v>
      </c>
      <c r="U291" s="4">
        <v>2623</v>
      </c>
      <c r="X291" s="3" t="s">
        <v>26</v>
      </c>
    </row>
    <row r="292" spans="1:24" x14ac:dyDescent="0.25">
      <c r="A292" s="5">
        <v>44143</v>
      </c>
      <c r="B292" s="4">
        <v>2</v>
      </c>
      <c r="C292" s="4">
        <v>0</v>
      </c>
      <c r="D292" s="4">
        <f t="shared" si="10"/>
        <v>58056</v>
      </c>
      <c r="E292" s="4">
        <v>7</v>
      </c>
      <c r="F292" s="4">
        <v>0</v>
      </c>
      <c r="G292" s="4">
        <f t="shared" si="12"/>
        <v>57997</v>
      </c>
      <c r="H292" s="4">
        <v>20</v>
      </c>
      <c r="I292" s="4">
        <f t="shared" si="9"/>
        <v>3</v>
      </c>
      <c r="J292" s="4">
        <v>0</v>
      </c>
      <c r="K292" s="4">
        <f t="shared" si="13"/>
        <v>28</v>
      </c>
      <c r="L292" s="4">
        <v>0</v>
      </c>
      <c r="M292" s="4">
        <v>2</v>
      </c>
      <c r="N292" s="4">
        <f t="shared" si="11"/>
        <v>0</v>
      </c>
      <c r="O292" s="4">
        <v>0</v>
      </c>
      <c r="P292" s="4">
        <v>0</v>
      </c>
      <c r="Q292" s="4">
        <v>0</v>
      </c>
      <c r="R292" s="4">
        <v>33</v>
      </c>
      <c r="S292" s="4">
        <v>20</v>
      </c>
      <c r="T292" s="4">
        <v>55348</v>
      </c>
      <c r="U292" s="4">
        <v>2627</v>
      </c>
      <c r="X292" s="3" t="s">
        <v>26</v>
      </c>
    </row>
    <row r="293" spans="1:24" x14ac:dyDescent="0.25">
      <c r="A293" s="5">
        <v>44144</v>
      </c>
      <c r="B293" s="4">
        <v>8</v>
      </c>
      <c r="C293" s="4">
        <v>0</v>
      </c>
      <c r="D293" s="4">
        <f t="shared" si="10"/>
        <v>58064</v>
      </c>
      <c r="E293" s="4">
        <v>6</v>
      </c>
      <c r="F293" s="4">
        <v>0</v>
      </c>
      <c r="G293" s="4">
        <f t="shared" si="12"/>
        <v>58003</v>
      </c>
      <c r="H293" s="4">
        <v>21</v>
      </c>
      <c r="I293" s="4">
        <f t="shared" si="9"/>
        <v>4</v>
      </c>
      <c r="J293" s="4">
        <v>0</v>
      </c>
      <c r="K293" s="4">
        <f t="shared" si="13"/>
        <v>28</v>
      </c>
      <c r="L293" s="4">
        <v>0</v>
      </c>
      <c r="M293" s="4">
        <v>8</v>
      </c>
      <c r="N293" s="4">
        <f t="shared" si="11"/>
        <v>0</v>
      </c>
      <c r="O293" s="4">
        <v>0</v>
      </c>
      <c r="P293" s="4">
        <v>0</v>
      </c>
      <c r="Q293" s="4">
        <v>0</v>
      </c>
      <c r="R293" s="4">
        <v>34</v>
      </c>
      <c r="S293" s="4">
        <v>21</v>
      </c>
      <c r="T293" s="4">
        <v>55353</v>
      </c>
      <c r="U293" s="4">
        <v>2628</v>
      </c>
      <c r="X293" s="3" t="s">
        <v>26</v>
      </c>
    </row>
    <row r="294" spans="1:24" x14ac:dyDescent="0.25">
      <c r="A294" s="5">
        <v>44145</v>
      </c>
      <c r="B294" s="4">
        <v>9</v>
      </c>
      <c r="C294" s="4">
        <v>0</v>
      </c>
      <c r="D294" s="4">
        <f t="shared" si="10"/>
        <v>58073</v>
      </c>
      <c r="E294" s="4">
        <v>4</v>
      </c>
      <c r="F294" s="4">
        <v>0</v>
      </c>
      <c r="G294" s="4">
        <f t="shared" si="12"/>
        <v>58007</v>
      </c>
      <c r="H294" s="4">
        <v>20</v>
      </c>
      <c r="I294" s="4">
        <f t="shared" si="9"/>
        <v>10</v>
      </c>
      <c r="J294" s="4">
        <v>0</v>
      </c>
      <c r="K294" s="4">
        <f t="shared" si="13"/>
        <v>28</v>
      </c>
      <c r="L294" s="4">
        <v>0</v>
      </c>
      <c r="M294" s="4">
        <v>7</v>
      </c>
      <c r="N294" s="4">
        <f t="shared" si="11"/>
        <v>2</v>
      </c>
      <c r="O294" s="4">
        <v>1</v>
      </c>
      <c r="P294" s="4">
        <v>1</v>
      </c>
      <c r="Q294" s="4">
        <v>0</v>
      </c>
      <c r="R294" s="4">
        <v>40</v>
      </c>
      <c r="S294" s="4">
        <v>20</v>
      </c>
      <c r="T294" s="4">
        <v>55355</v>
      </c>
      <c r="U294" s="4">
        <v>2630</v>
      </c>
      <c r="X294" s="3" t="s">
        <v>26</v>
      </c>
    </row>
    <row r="295" spans="1:24" x14ac:dyDescent="0.25">
      <c r="A295" s="5">
        <v>44146</v>
      </c>
      <c r="B295" s="4">
        <v>18</v>
      </c>
      <c r="C295" s="4">
        <v>0</v>
      </c>
      <c r="D295" s="4">
        <f t="shared" si="10"/>
        <v>58091</v>
      </c>
      <c r="E295" s="4">
        <v>5</v>
      </c>
      <c r="F295" s="4">
        <v>0</v>
      </c>
      <c r="G295" s="4">
        <f t="shared" si="12"/>
        <v>58012</v>
      </c>
      <c r="H295" s="4">
        <v>40</v>
      </c>
      <c r="I295" s="4">
        <f t="shared" si="9"/>
        <v>3</v>
      </c>
      <c r="J295" s="4">
        <v>0</v>
      </c>
      <c r="K295" s="4">
        <f t="shared" si="13"/>
        <v>28</v>
      </c>
      <c r="L295" s="4">
        <v>0</v>
      </c>
      <c r="M295" s="4">
        <v>18</v>
      </c>
      <c r="N295" s="4">
        <f t="shared" si="11"/>
        <v>0</v>
      </c>
      <c r="O295" s="4">
        <v>0</v>
      </c>
      <c r="P295" s="4">
        <v>0</v>
      </c>
      <c r="Q295" s="4">
        <v>0</v>
      </c>
      <c r="R295" s="4">
        <v>33</v>
      </c>
      <c r="S295" s="4">
        <v>40</v>
      </c>
      <c r="T295" s="4">
        <v>55358</v>
      </c>
      <c r="U295" s="4">
        <v>2632</v>
      </c>
      <c r="X295" s="3" t="s">
        <v>26</v>
      </c>
    </row>
    <row r="296" spans="1:24" x14ac:dyDescent="0.25">
      <c r="A296" s="5">
        <v>44147</v>
      </c>
      <c r="B296" s="4">
        <v>11</v>
      </c>
      <c r="C296" s="4">
        <v>0</v>
      </c>
      <c r="D296" s="4">
        <f t="shared" si="10"/>
        <v>58102</v>
      </c>
      <c r="E296" s="4">
        <v>12</v>
      </c>
      <c r="F296" s="4">
        <v>0</v>
      </c>
      <c r="G296" s="4">
        <f t="shared" si="12"/>
        <v>58024</v>
      </c>
      <c r="H296" s="4">
        <v>24</v>
      </c>
      <c r="I296" s="4">
        <f t="shared" si="9"/>
        <v>18</v>
      </c>
      <c r="J296" s="4">
        <v>0</v>
      </c>
      <c r="K296" s="4">
        <f t="shared" si="13"/>
        <v>28</v>
      </c>
      <c r="L296" s="4">
        <v>0</v>
      </c>
      <c r="M296" s="4">
        <v>11</v>
      </c>
      <c r="N296" s="4">
        <f t="shared" si="11"/>
        <v>0</v>
      </c>
      <c r="O296" s="4">
        <v>0</v>
      </c>
      <c r="P296" s="4">
        <v>0</v>
      </c>
      <c r="Q296" s="4">
        <v>0</v>
      </c>
      <c r="R296" s="4">
        <v>48</v>
      </c>
      <c r="S296" s="4">
        <v>24</v>
      </c>
      <c r="T296" s="4">
        <v>55363</v>
      </c>
      <c r="U296" s="4">
        <v>2639</v>
      </c>
      <c r="X296" s="3" t="s">
        <v>26</v>
      </c>
    </row>
    <row r="297" spans="1:24" x14ac:dyDescent="0.25">
      <c r="A297" s="5">
        <v>44148</v>
      </c>
      <c r="B297" s="4">
        <v>12</v>
      </c>
      <c r="C297" s="4">
        <v>0</v>
      </c>
      <c r="D297" s="4">
        <f t="shared" si="10"/>
        <v>58114</v>
      </c>
      <c r="E297" s="4">
        <v>6</v>
      </c>
      <c r="F297" s="4">
        <v>0</v>
      </c>
      <c r="G297" s="4">
        <f t="shared" si="12"/>
        <v>58030</v>
      </c>
      <c r="H297" s="4">
        <v>28</v>
      </c>
      <c r="I297" s="4">
        <f t="shared" si="9"/>
        <v>20</v>
      </c>
      <c r="J297" s="4">
        <v>0</v>
      </c>
      <c r="K297" s="4">
        <f t="shared" si="13"/>
        <v>28</v>
      </c>
      <c r="L297" s="4">
        <v>0</v>
      </c>
      <c r="M297" s="4">
        <v>12</v>
      </c>
      <c r="N297" s="4">
        <f t="shared" si="11"/>
        <v>0</v>
      </c>
      <c r="O297" s="4">
        <v>0</v>
      </c>
      <c r="P297" s="4">
        <v>0</v>
      </c>
      <c r="Q297" s="4">
        <v>0</v>
      </c>
      <c r="R297" s="4">
        <v>50</v>
      </c>
      <c r="S297" s="4">
        <v>28</v>
      </c>
      <c r="T297" s="4">
        <v>55365</v>
      </c>
      <c r="U297" s="4">
        <v>2643</v>
      </c>
      <c r="X297" s="3" t="s">
        <v>26</v>
      </c>
    </row>
    <row r="298" spans="1:24" x14ac:dyDescent="0.25">
      <c r="A298" s="5">
        <v>44149</v>
      </c>
      <c r="B298" s="4">
        <v>2</v>
      </c>
      <c r="C298" s="4">
        <v>0</v>
      </c>
      <c r="D298" s="4">
        <f t="shared" si="10"/>
        <v>58116</v>
      </c>
      <c r="E298" s="4">
        <v>11</v>
      </c>
      <c r="F298" s="4">
        <v>0</v>
      </c>
      <c r="G298" s="4">
        <f t="shared" si="12"/>
        <v>58041</v>
      </c>
      <c r="H298" s="4">
        <v>22</v>
      </c>
      <c r="I298" s="4">
        <f t="shared" si="9"/>
        <v>17</v>
      </c>
      <c r="J298" s="4">
        <v>0</v>
      </c>
      <c r="K298" s="4">
        <f t="shared" si="13"/>
        <v>28</v>
      </c>
      <c r="L298" s="4">
        <v>0</v>
      </c>
      <c r="M298" s="4">
        <v>2</v>
      </c>
      <c r="N298" s="4">
        <f t="shared" si="11"/>
        <v>0</v>
      </c>
      <c r="O298" s="4">
        <v>0</v>
      </c>
      <c r="P298" s="4">
        <v>0</v>
      </c>
      <c r="Q298" s="4">
        <v>0</v>
      </c>
      <c r="R298" s="4">
        <v>47</v>
      </c>
      <c r="S298" s="4">
        <v>22</v>
      </c>
      <c r="T298" s="4">
        <v>55366</v>
      </c>
      <c r="U298" s="4">
        <v>2653</v>
      </c>
      <c r="X298" s="3" t="s">
        <v>26</v>
      </c>
    </row>
    <row r="299" spans="1:24" x14ac:dyDescent="0.25">
      <c r="A299" s="5">
        <v>44150</v>
      </c>
      <c r="B299" s="4">
        <v>3</v>
      </c>
      <c r="C299" s="4">
        <v>0</v>
      </c>
      <c r="D299" s="4">
        <f t="shared" si="10"/>
        <v>58119</v>
      </c>
      <c r="E299" s="4">
        <v>10</v>
      </c>
      <c r="F299" s="4">
        <v>0</v>
      </c>
      <c r="G299" s="4">
        <f t="shared" si="12"/>
        <v>58051</v>
      </c>
      <c r="H299" s="4">
        <v>21</v>
      </c>
      <c r="I299" s="4">
        <f t="shared" si="9"/>
        <v>11</v>
      </c>
      <c r="J299" s="4">
        <v>0</v>
      </c>
      <c r="K299" s="4">
        <f t="shared" si="13"/>
        <v>28</v>
      </c>
      <c r="L299" s="4">
        <v>0</v>
      </c>
      <c r="M299" s="4">
        <v>3</v>
      </c>
      <c r="N299" s="4">
        <f t="shared" si="11"/>
        <v>0</v>
      </c>
      <c r="O299" s="4">
        <v>0</v>
      </c>
      <c r="P299" s="4">
        <v>0</v>
      </c>
      <c r="Q299" s="4">
        <v>0</v>
      </c>
      <c r="R299" s="4">
        <v>41</v>
      </c>
      <c r="S299" s="4">
        <v>21</v>
      </c>
      <c r="T299" s="4">
        <v>55369</v>
      </c>
      <c r="U299" s="4">
        <v>2660</v>
      </c>
      <c r="X299" s="3" t="s">
        <v>26</v>
      </c>
    </row>
    <row r="300" spans="1:24" x14ac:dyDescent="0.25">
      <c r="A300" s="5">
        <v>44151</v>
      </c>
      <c r="B300" s="4">
        <v>5</v>
      </c>
      <c r="C300" s="4">
        <v>0</v>
      </c>
      <c r="D300" s="4">
        <f t="shared" si="10"/>
        <v>58124</v>
      </c>
      <c r="E300" s="4">
        <v>4</v>
      </c>
      <c r="F300" s="4">
        <v>0</v>
      </c>
      <c r="G300" s="4">
        <f t="shared" si="12"/>
        <v>58055</v>
      </c>
      <c r="H300" s="4">
        <v>23</v>
      </c>
      <c r="I300" s="4">
        <f t="shared" si="9"/>
        <v>10</v>
      </c>
      <c r="J300" s="4">
        <v>0</v>
      </c>
      <c r="K300" s="4">
        <f t="shared" si="13"/>
        <v>28</v>
      </c>
      <c r="L300" s="4">
        <v>0</v>
      </c>
      <c r="M300" s="4">
        <v>5</v>
      </c>
      <c r="N300" s="4">
        <f t="shared" si="11"/>
        <v>0</v>
      </c>
      <c r="O300" s="4">
        <v>0</v>
      </c>
      <c r="P300" s="4">
        <v>0</v>
      </c>
      <c r="Q300" s="4">
        <v>0</v>
      </c>
      <c r="R300" s="4">
        <v>40</v>
      </c>
      <c r="S300" s="4">
        <v>23</v>
      </c>
      <c r="T300" s="4">
        <v>55369</v>
      </c>
      <c r="U300" s="4">
        <v>2664</v>
      </c>
      <c r="X300" s="3" t="s">
        <v>26</v>
      </c>
    </row>
    <row r="301" spans="1:24" x14ac:dyDescent="0.25">
      <c r="A301" s="5">
        <v>44152</v>
      </c>
      <c r="B301" s="4">
        <v>6</v>
      </c>
      <c r="C301" s="4">
        <v>0</v>
      </c>
      <c r="D301" s="4">
        <f t="shared" si="10"/>
        <v>58130</v>
      </c>
      <c r="E301" s="4">
        <v>6</v>
      </c>
      <c r="F301" s="4">
        <v>0</v>
      </c>
      <c r="G301" s="4">
        <f t="shared" si="12"/>
        <v>58061</v>
      </c>
      <c r="H301" s="4">
        <v>26</v>
      </c>
      <c r="I301" s="4">
        <f t="shared" si="9"/>
        <v>7</v>
      </c>
      <c r="J301" s="4">
        <v>0</v>
      </c>
      <c r="K301" s="4">
        <f t="shared" si="13"/>
        <v>28</v>
      </c>
      <c r="L301" s="4">
        <v>0</v>
      </c>
      <c r="M301" s="4">
        <v>6</v>
      </c>
      <c r="N301" s="4">
        <f t="shared" si="11"/>
        <v>0</v>
      </c>
      <c r="O301" s="4">
        <v>0</v>
      </c>
      <c r="P301" s="4">
        <v>0</v>
      </c>
      <c r="Q301" s="4">
        <v>0</v>
      </c>
      <c r="R301" s="4">
        <v>37</v>
      </c>
      <c r="S301" s="4">
        <v>26</v>
      </c>
      <c r="T301" s="4">
        <v>55370</v>
      </c>
      <c r="U301" s="4">
        <v>2669</v>
      </c>
      <c r="X301" s="3" t="s">
        <v>26</v>
      </c>
    </row>
    <row r="302" spans="1:24" x14ac:dyDescent="0.25">
      <c r="A302" s="5">
        <v>44153</v>
      </c>
      <c r="B302" s="4">
        <v>5</v>
      </c>
      <c r="C302" s="4">
        <v>0</v>
      </c>
      <c r="D302" s="4">
        <f t="shared" si="10"/>
        <v>58135</v>
      </c>
      <c r="E302" s="4">
        <v>7</v>
      </c>
      <c r="F302" s="4">
        <v>0</v>
      </c>
      <c r="G302" s="4">
        <f t="shared" si="12"/>
        <v>58068</v>
      </c>
      <c r="H302" s="4">
        <v>28</v>
      </c>
      <c r="I302" s="4">
        <f t="shared" si="9"/>
        <v>3</v>
      </c>
      <c r="J302" s="4">
        <v>0</v>
      </c>
      <c r="K302" s="4">
        <f t="shared" si="13"/>
        <v>28</v>
      </c>
      <c r="L302" s="4">
        <v>0</v>
      </c>
      <c r="M302" s="4">
        <v>5</v>
      </c>
      <c r="N302" s="4">
        <f t="shared" si="11"/>
        <v>0</v>
      </c>
      <c r="O302" s="4">
        <v>0</v>
      </c>
      <c r="P302" s="4">
        <v>0</v>
      </c>
      <c r="Q302" s="4">
        <v>0</v>
      </c>
      <c r="R302" s="4">
        <v>33</v>
      </c>
      <c r="S302" s="4">
        <v>28</v>
      </c>
      <c r="T302" s="4">
        <v>55375</v>
      </c>
      <c r="U302" s="4">
        <v>2671</v>
      </c>
      <c r="X302" s="3" t="s">
        <v>26</v>
      </c>
    </row>
    <row r="303" spans="1:24" x14ac:dyDescent="0.25">
      <c r="A303" s="5">
        <v>44154</v>
      </c>
      <c r="B303" s="4">
        <v>4</v>
      </c>
      <c r="C303" s="4">
        <v>0</v>
      </c>
      <c r="D303" s="4">
        <f t="shared" si="10"/>
        <v>58139</v>
      </c>
      <c r="E303" s="4">
        <v>6</v>
      </c>
      <c r="F303" s="4">
        <v>0</v>
      </c>
      <c r="G303" s="4">
        <f t="shared" si="12"/>
        <v>58074</v>
      </c>
      <c r="H303" s="4">
        <v>31</v>
      </c>
      <c r="I303" s="4">
        <f t="shared" si="9"/>
        <v>-2</v>
      </c>
      <c r="J303" s="4">
        <v>0</v>
      </c>
      <c r="K303" s="4">
        <f t="shared" si="13"/>
        <v>28</v>
      </c>
      <c r="L303" s="4">
        <v>0</v>
      </c>
      <c r="M303" s="4">
        <v>4</v>
      </c>
      <c r="N303" s="4">
        <f t="shared" si="11"/>
        <v>0</v>
      </c>
      <c r="O303" s="4">
        <v>0</v>
      </c>
      <c r="P303" s="4">
        <v>0</v>
      </c>
      <c r="Q303" s="4">
        <v>1</v>
      </c>
      <c r="R303" s="4">
        <v>27</v>
      </c>
      <c r="S303" s="4">
        <v>31</v>
      </c>
      <c r="T303" s="4">
        <v>55378</v>
      </c>
      <c r="U303" s="4">
        <v>2674</v>
      </c>
      <c r="X303" s="3" t="s">
        <v>26</v>
      </c>
    </row>
    <row r="304" spans="1:24" x14ac:dyDescent="0.25">
      <c r="A304" s="5">
        <v>44155</v>
      </c>
      <c r="B304" s="4">
        <v>4</v>
      </c>
      <c r="C304" s="4">
        <v>0</v>
      </c>
      <c r="D304" s="4">
        <f t="shared" si="10"/>
        <v>58143</v>
      </c>
      <c r="E304" s="4">
        <v>6</v>
      </c>
      <c r="F304" s="4">
        <v>0</v>
      </c>
      <c r="G304" s="4">
        <f t="shared" si="12"/>
        <v>58080</v>
      </c>
      <c r="H304" s="4">
        <v>31</v>
      </c>
      <c r="I304" s="4">
        <f t="shared" si="9"/>
        <v>-4</v>
      </c>
      <c r="J304" s="4">
        <v>0</v>
      </c>
      <c r="K304" s="4">
        <f t="shared" si="13"/>
        <v>28</v>
      </c>
      <c r="L304" s="4">
        <v>0</v>
      </c>
      <c r="M304" s="4">
        <v>4</v>
      </c>
      <c r="N304" s="4">
        <f t="shared" si="11"/>
        <v>0</v>
      </c>
      <c r="O304" s="4">
        <v>0</v>
      </c>
      <c r="P304" s="4">
        <v>0</v>
      </c>
      <c r="Q304" s="4">
        <v>1</v>
      </c>
      <c r="R304" s="4">
        <v>25</v>
      </c>
      <c r="S304" s="4">
        <v>31</v>
      </c>
      <c r="T304" s="4">
        <v>55381</v>
      </c>
      <c r="U304" s="4">
        <v>2677</v>
      </c>
      <c r="X304" s="3" t="s">
        <v>26</v>
      </c>
    </row>
    <row r="305" spans="1:24" x14ac:dyDescent="0.25">
      <c r="A305" s="5">
        <v>44156</v>
      </c>
      <c r="B305" s="4">
        <v>5</v>
      </c>
      <c r="C305" s="4">
        <v>0</v>
      </c>
      <c r="D305" s="4">
        <f t="shared" si="10"/>
        <v>58148</v>
      </c>
      <c r="E305" s="4">
        <v>6</v>
      </c>
      <c r="F305" s="4">
        <v>0</v>
      </c>
      <c r="G305" s="4">
        <f t="shared" si="12"/>
        <v>58086</v>
      </c>
      <c r="H305" s="4">
        <v>34</v>
      </c>
      <c r="I305" s="4">
        <f t="shared" si="9"/>
        <v>-8</v>
      </c>
      <c r="J305" s="4">
        <v>0</v>
      </c>
      <c r="K305" s="4">
        <f t="shared" si="13"/>
        <v>28</v>
      </c>
      <c r="L305" s="4">
        <v>0</v>
      </c>
      <c r="M305" s="4">
        <v>5</v>
      </c>
      <c r="N305" s="4">
        <f t="shared" si="11"/>
        <v>0</v>
      </c>
      <c r="O305" s="4">
        <v>0</v>
      </c>
      <c r="P305" s="4">
        <v>0</v>
      </c>
      <c r="Q305" s="4">
        <v>1</v>
      </c>
      <c r="R305" s="4">
        <v>21</v>
      </c>
      <c r="S305" s="4">
        <v>34</v>
      </c>
      <c r="T305" s="4">
        <v>55384</v>
      </c>
      <c r="U305" s="4">
        <v>2680</v>
      </c>
      <c r="X305" s="3" t="s">
        <v>26</v>
      </c>
    </row>
    <row r="306" spans="1:24" x14ac:dyDescent="0.25">
      <c r="A306" s="5">
        <v>44157</v>
      </c>
      <c r="B306" s="4">
        <v>12</v>
      </c>
      <c r="C306" s="4">
        <v>0</v>
      </c>
      <c r="D306" s="4">
        <f t="shared" si="10"/>
        <v>58160</v>
      </c>
      <c r="E306" s="4">
        <v>3</v>
      </c>
      <c r="F306" s="4">
        <v>0</v>
      </c>
      <c r="G306" s="4">
        <f t="shared" si="12"/>
        <v>58089</v>
      </c>
      <c r="H306" s="4">
        <v>39</v>
      </c>
      <c r="I306" s="4">
        <f t="shared" si="9"/>
        <v>-4</v>
      </c>
      <c r="J306" s="4">
        <v>0</v>
      </c>
      <c r="K306" s="4">
        <f t="shared" si="13"/>
        <v>28</v>
      </c>
      <c r="L306" s="4">
        <v>0</v>
      </c>
      <c r="M306" s="4">
        <v>12</v>
      </c>
      <c r="N306" s="4">
        <f t="shared" si="11"/>
        <v>0</v>
      </c>
      <c r="O306" s="4">
        <v>0</v>
      </c>
      <c r="P306" s="4">
        <v>0</v>
      </c>
      <c r="Q306" s="4">
        <v>1</v>
      </c>
      <c r="R306" s="4">
        <v>25</v>
      </c>
      <c r="S306" s="4">
        <v>39</v>
      </c>
      <c r="T306" s="4">
        <v>55387</v>
      </c>
      <c r="U306" s="4">
        <v>2680</v>
      </c>
      <c r="X306" s="3" t="s">
        <v>26</v>
      </c>
    </row>
    <row r="307" spans="1:24" x14ac:dyDescent="0.25">
      <c r="A307" s="5">
        <v>44158</v>
      </c>
      <c r="B307" s="4">
        <v>5</v>
      </c>
      <c r="C307" s="4">
        <v>0</v>
      </c>
      <c r="D307" s="4">
        <f t="shared" si="10"/>
        <v>58165</v>
      </c>
      <c r="E307" s="4">
        <v>4</v>
      </c>
      <c r="F307" s="4">
        <v>0</v>
      </c>
      <c r="G307" s="4">
        <f t="shared" si="12"/>
        <v>58093</v>
      </c>
      <c r="H307" s="4">
        <v>30</v>
      </c>
      <c r="I307" s="4">
        <f t="shared" si="9"/>
        <v>6</v>
      </c>
      <c r="J307" s="4">
        <v>0</v>
      </c>
      <c r="K307" s="4">
        <f t="shared" si="13"/>
        <v>28</v>
      </c>
      <c r="L307" s="4">
        <v>0</v>
      </c>
      <c r="M307" s="4">
        <v>5</v>
      </c>
      <c r="N307" s="4">
        <f t="shared" si="11"/>
        <v>0</v>
      </c>
      <c r="O307" s="4">
        <v>0</v>
      </c>
      <c r="P307" s="4">
        <v>0</v>
      </c>
      <c r="Q307" s="4">
        <v>1</v>
      </c>
      <c r="R307" s="4">
        <v>35</v>
      </c>
      <c r="S307" s="4">
        <v>30</v>
      </c>
      <c r="T307" s="4">
        <v>55389</v>
      </c>
      <c r="U307" s="4">
        <v>2682</v>
      </c>
      <c r="X307" s="3" t="s">
        <v>26</v>
      </c>
    </row>
    <row r="308" spans="1:24" x14ac:dyDescent="0.25">
      <c r="A308" s="5">
        <v>44159</v>
      </c>
      <c r="B308" s="4">
        <v>18</v>
      </c>
      <c r="C308" s="4">
        <v>0</v>
      </c>
      <c r="D308" s="4">
        <f t="shared" si="10"/>
        <v>58183</v>
      </c>
      <c r="E308" s="4">
        <v>8</v>
      </c>
      <c r="F308" s="4">
        <v>0</v>
      </c>
      <c r="G308" s="4">
        <f t="shared" si="12"/>
        <v>58101</v>
      </c>
      <c r="H308" s="4">
        <v>39</v>
      </c>
      <c r="I308" s="4">
        <f t="shared" si="9"/>
        <v>7</v>
      </c>
      <c r="J308" s="4">
        <v>0</v>
      </c>
      <c r="K308" s="4">
        <f t="shared" si="13"/>
        <v>28</v>
      </c>
      <c r="L308" s="4">
        <v>0</v>
      </c>
      <c r="M308" s="4">
        <v>18</v>
      </c>
      <c r="N308" s="4">
        <f t="shared" si="11"/>
        <v>0</v>
      </c>
      <c r="O308" s="4">
        <v>0</v>
      </c>
      <c r="P308" s="4">
        <v>0</v>
      </c>
      <c r="Q308" s="4">
        <v>1</v>
      </c>
      <c r="R308" s="4">
        <v>36</v>
      </c>
      <c r="S308" s="4">
        <v>39</v>
      </c>
      <c r="T308" s="4">
        <v>55394</v>
      </c>
      <c r="U308" s="4">
        <v>2685</v>
      </c>
      <c r="X308" s="3" t="s">
        <v>26</v>
      </c>
    </row>
    <row r="309" spans="1:24" x14ac:dyDescent="0.25">
      <c r="A309" s="5">
        <v>44160</v>
      </c>
      <c r="B309" s="4">
        <v>7</v>
      </c>
      <c r="C309" s="4">
        <v>0</v>
      </c>
      <c r="D309" s="4">
        <f t="shared" si="10"/>
        <v>58190</v>
      </c>
      <c r="E309" s="4">
        <v>12</v>
      </c>
      <c r="F309" s="4">
        <v>0</v>
      </c>
      <c r="G309" s="4">
        <f t="shared" si="12"/>
        <v>58113</v>
      </c>
      <c r="H309" s="4">
        <v>29</v>
      </c>
      <c r="I309" s="4">
        <f t="shared" si="9"/>
        <v>12</v>
      </c>
      <c r="J309" s="4">
        <v>0</v>
      </c>
      <c r="K309" s="4">
        <f t="shared" si="13"/>
        <v>28</v>
      </c>
      <c r="L309" s="4">
        <v>0</v>
      </c>
      <c r="M309" s="4">
        <v>7</v>
      </c>
      <c r="N309" s="4">
        <f t="shared" si="11"/>
        <v>0</v>
      </c>
      <c r="O309" s="4">
        <v>0</v>
      </c>
      <c r="P309" s="4">
        <v>0</v>
      </c>
      <c r="Q309" s="4">
        <v>1</v>
      </c>
      <c r="R309" s="4">
        <v>41</v>
      </c>
      <c r="S309" s="4">
        <v>29</v>
      </c>
      <c r="T309" s="4">
        <v>55399</v>
      </c>
      <c r="U309" s="4">
        <v>2692</v>
      </c>
      <c r="X309" s="3" t="s">
        <v>26</v>
      </c>
    </row>
    <row r="310" spans="1:24" x14ac:dyDescent="0.25">
      <c r="A310" s="5">
        <v>44161</v>
      </c>
      <c r="B310" s="4">
        <v>5</v>
      </c>
      <c r="C310" s="4">
        <v>0</v>
      </c>
      <c r="D310" s="4">
        <f t="shared" si="10"/>
        <v>58195</v>
      </c>
      <c r="E310" s="4">
        <v>13</v>
      </c>
      <c r="F310" s="4">
        <v>0</v>
      </c>
      <c r="G310" s="4">
        <f t="shared" si="12"/>
        <v>58126</v>
      </c>
      <c r="H310" s="4">
        <v>20</v>
      </c>
      <c r="I310" s="4">
        <f t="shared" si="9"/>
        <v>13</v>
      </c>
      <c r="J310" s="4">
        <v>0</v>
      </c>
      <c r="K310" s="4">
        <f t="shared" si="13"/>
        <v>28</v>
      </c>
      <c r="L310" s="4">
        <v>0</v>
      </c>
      <c r="M310" s="4">
        <v>4</v>
      </c>
      <c r="N310" s="4">
        <f t="shared" si="11"/>
        <v>1</v>
      </c>
      <c r="O310" s="4">
        <v>0</v>
      </c>
      <c r="P310" s="4">
        <v>1</v>
      </c>
      <c r="Q310" s="4">
        <v>1</v>
      </c>
      <c r="R310" s="4">
        <v>42</v>
      </c>
      <c r="S310" s="4">
        <v>20</v>
      </c>
      <c r="T310" s="4">
        <v>55407</v>
      </c>
      <c r="U310" s="4">
        <v>2697</v>
      </c>
      <c r="X310" s="3" t="s">
        <v>26</v>
      </c>
    </row>
    <row r="311" spans="1:24" x14ac:dyDescent="0.25">
      <c r="A311" s="5">
        <v>44162</v>
      </c>
      <c r="B311" s="4">
        <v>4</v>
      </c>
      <c r="C311" s="4">
        <v>0</v>
      </c>
      <c r="D311" s="4">
        <f t="shared" si="10"/>
        <v>58199</v>
      </c>
      <c r="E311" s="4">
        <v>7</v>
      </c>
      <c r="F311" s="4">
        <v>0</v>
      </c>
      <c r="G311" s="4">
        <f t="shared" si="12"/>
        <v>58133</v>
      </c>
      <c r="H311" s="4">
        <v>29</v>
      </c>
      <c r="I311" s="4">
        <f t="shared" si="9"/>
        <v>1</v>
      </c>
      <c r="J311" s="4">
        <v>0</v>
      </c>
      <c r="K311" s="4">
        <f t="shared" si="13"/>
        <v>28</v>
      </c>
      <c r="L311" s="4">
        <v>0</v>
      </c>
      <c r="M311" s="4">
        <v>4</v>
      </c>
      <c r="N311" s="4">
        <f t="shared" si="11"/>
        <v>0</v>
      </c>
      <c r="O311" s="4">
        <v>0</v>
      </c>
      <c r="P311" s="4">
        <v>0</v>
      </c>
      <c r="Q311" s="4">
        <v>1</v>
      </c>
      <c r="R311" s="4">
        <v>30</v>
      </c>
      <c r="S311" s="4">
        <v>29</v>
      </c>
      <c r="T311" s="4">
        <v>55407</v>
      </c>
      <c r="U311" s="4">
        <v>2704</v>
      </c>
      <c r="X311" s="3" t="s">
        <v>26</v>
      </c>
    </row>
    <row r="312" spans="1:24" x14ac:dyDescent="0.25">
      <c r="A312" s="5">
        <v>44163</v>
      </c>
      <c r="B312" s="4">
        <v>6</v>
      </c>
      <c r="C312" s="4">
        <v>0</v>
      </c>
      <c r="D312" s="4">
        <f t="shared" si="10"/>
        <v>58205</v>
      </c>
      <c r="E312" s="4">
        <v>8</v>
      </c>
      <c r="F312" s="4">
        <v>0</v>
      </c>
      <c r="G312" s="4">
        <f t="shared" si="12"/>
        <v>58141</v>
      </c>
      <c r="H312" s="4">
        <v>25</v>
      </c>
      <c r="I312" s="4">
        <f t="shared" si="9"/>
        <v>2</v>
      </c>
      <c r="J312" s="4">
        <v>1</v>
      </c>
      <c r="K312" s="4">
        <f t="shared" si="13"/>
        <v>29</v>
      </c>
      <c r="L312" s="4">
        <v>0</v>
      </c>
      <c r="M312" s="4">
        <v>5</v>
      </c>
      <c r="N312" s="4">
        <f t="shared" si="11"/>
        <v>1</v>
      </c>
      <c r="O312" s="4">
        <v>0</v>
      </c>
      <c r="P312" s="4">
        <v>1</v>
      </c>
      <c r="Q312" s="4">
        <v>0</v>
      </c>
      <c r="R312" s="4">
        <v>32</v>
      </c>
      <c r="S312" s="4">
        <v>25</v>
      </c>
      <c r="T312" s="4">
        <v>55409</v>
      </c>
      <c r="U312" s="4">
        <v>2710</v>
      </c>
      <c r="X312" s="3" t="s">
        <v>26</v>
      </c>
    </row>
    <row r="313" spans="1:24" x14ac:dyDescent="0.25">
      <c r="A313" s="5">
        <v>44164</v>
      </c>
      <c r="B313" s="4">
        <v>8</v>
      </c>
      <c r="C313" s="4">
        <v>0</v>
      </c>
      <c r="D313" s="4">
        <f t="shared" si="10"/>
        <v>58213</v>
      </c>
      <c r="E313" s="4">
        <v>5</v>
      </c>
      <c r="F313" s="4">
        <v>0</v>
      </c>
      <c r="G313" s="4">
        <f t="shared" si="12"/>
        <v>58146</v>
      </c>
      <c r="H313" s="4">
        <v>29</v>
      </c>
      <c r="I313" s="4">
        <f t="shared" si="9"/>
        <v>1</v>
      </c>
      <c r="J313" s="4">
        <v>0</v>
      </c>
      <c r="K313" s="4">
        <f t="shared" si="13"/>
        <v>29</v>
      </c>
      <c r="L313" s="4">
        <v>0</v>
      </c>
      <c r="M313" s="4">
        <v>7</v>
      </c>
      <c r="N313" s="4">
        <f t="shared" si="11"/>
        <v>1</v>
      </c>
      <c r="O313" s="4">
        <v>0</v>
      </c>
      <c r="P313" s="4">
        <v>1</v>
      </c>
      <c r="Q313" s="4">
        <v>0</v>
      </c>
      <c r="R313" s="4">
        <v>31</v>
      </c>
      <c r="S313" s="4">
        <v>29</v>
      </c>
      <c r="T313" s="4">
        <v>55410</v>
      </c>
      <c r="U313" s="4">
        <v>2714</v>
      </c>
      <c r="X313" s="3" t="s">
        <v>26</v>
      </c>
    </row>
    <row r="314" spans="1:24" x14ac:dyDescent="0.25">
      <c r="A314" s="5">
        <v>44165</v>
      </c>
      <c r="B314" s="4">
        <v>5</v>
      </c>
      <c r="C314" s="4">
        <v>0</v>
      </c>
      <c r="D314" s="4">
        <f t="shared" si="10"/>
        <v>58218</v>
      </c>
      <c r="E314" s="4">
        <v>10</v>
      </c>
      <c r="F314" s="4">
        <v>0</v>
      </c>
      <c r="G314" s="4">
        <f t="shared" si="12"/>
        <v>58156</v>
      </c>
      <c r="H314" s="4">
        <v>26</v>
      </c>
      <c r="I314" s="4">
        <f t="shared" si="9"/>
        <v>-1</v>
      </c>
      <c r="J314" s="4">
        <v>0</v>
      </c>
      <c r="K314" s="4">
        <f t="shared" si="13"/>
        <v>29</v>
      </c>
      <c r="L314" s="4">
        <v>0</v>
      </c>
      <c r="M314" s="4">
        <v>4</v>
      </c>
      <c r="N314" s="4">
        <f t="shared" si="11"/>
        <v>1</v>
      </c>
      <c r="O314" s="4">
        <v>0</v>
      </c>
      <c r="P314" s="4">
        <v>1</v>
      </c>
      <c r="Q314" s="4">
        <v>0</v>
      </c>
      <c r="R314" s="4">
        <v>29</v>
      </c>
      <c r="S314" s="4">
        <v>26</v>
      </c>
      <c r="T314" s="4">
        <v>55417</v>
      </c>
      <c r="U314" s="4">
        <v>2717</v>
      </c>
      <c r="X314" s="3" t="s">
        <v>26</v>
      </c>
    </row>
    <row r="315" spans="1:24" x14ac:dyDescent="0.25">
      <c r="A315" s="5">
        <v>44166</v>
      </c>
      <c r="B315" s="4">
        <v>10</v>
      </c>
      <c r="C315" s="4">
        <v>0</v>
      </c>
      <c r="D315" s="4">
        <f t="shared" si="10"/>
        <v>58228</v>
      </c>
      <c r="E315" s="4">
        <v>5</v>
      </c>
      <c r="F315" s="4">
        <v>0</v>
      </c>
      <c r="G315" s="4">
        <f t="shared" si="12"/>
        <v>58161</v>
      </c>
      <c r="H315" s="4">
        <v>31</v>
      </c>
      <c r="I315" s="4">
        <f t="shared" si="9"/>
        <v>-1</v>
      </c>
      <c r="J315" s="4">
        <v>0</v>
      </c>
      <c r="K315" s="4">
        <f t="shared" si="13"/>
        <v>29</v>
      </c>
      <c r="L315" s="4">
        <v>0</v>
      </c>
      <c r="M315" s="4">
        <v>8</v>
      </c>
      <c r="N315" s="4">
        <f t="shared" si="11"/>
        <v>2</v>
      </c>
      <c r="O315" s="4">
        <v>1</v>
      </c>
      <c r="P315" s="4">
        <v>1</v>
      </c>
      <c r="Q315" s="4">
        <v>0</v>
      </c>
      <c r="R315" s="4">
        <v>29</v>
      </c>
      <c r="S315" s="4">
        <v>31</v>
      </c>
      <c r="T315" s="4">
        <v>55421</v>
      </c>
      <c r="U315" s="4">
        <v>2718</v>
      </c>
      <c r="X315" s="3" t="s">
        <v>26</v>
      </c>
    </row>
    <row r="316" spans="1:24" x14ac:dyDescent="0.25">
      <c r="A316" s="5">
        <v>44167</v>
      </c>
      <c r="B316" s="4">
        <v>2</v>
      </c>
      <c r="C316" s="4">
        <v>0</v>
      </c>
      <c r="D316" s="4">
        <f t="shared" si="10"/>
        <v>58230</v>
      </c>
      <c r="E316" s="4">
        <v>5</v>
      </c>
      <c r="F316" s="4">
        <v>0</v>
      </c>
      <c r="G316" s="4">
        <f t="shared" si="12"/>
        <v>58166</v>
      </c>
      <c r="H316" s="4">
        <v>29</v>
      </c>
      <c r="I316" s="4">
        <f t="shared" si="9"/>
        <v>-2</v>
      </c>
      <c r="J316" s="4">
        <v>0</v>
      </c>
      <c r="K316" s="4">
        <f t="shared" si="13"/>
        <v>29</v>
      </c>
      <c r="L316" s="4">
        <v>0</v>
      </c>
      <c r="M316" s="4">
        <v>2</v>
      </c>
      <c r="N316" s="4">
        <f t="shared" si="11"/>
        <v>0</v>
      </c>
      <c r="O316" s="4">
        <v>0</v>
      </c>
      <c r="P316" s="4">
        <v>0</v>
      </c>
      <c r="Q316" s="4">
        <v>0</v>
      </c>
      <c r="R316" s="4">
        <v>28</v>
      </c>
      <c r="S316" s="4">
        <v>29</v>
      </c>
      <c r="T316" s="4">
        <v>55424</v>
      </c>
      <c r="U316" s="4">
        <v>2720</v>
      </c>
      <c r="X316" s="3" t="s">
        <v>26</v>
      </c>
    </row>
    <row r="317" spans="1:24" x14ac:dyDescent="0.25">
      <c r="A317" s="5">
        <v>44168</v>
      </c>
      <c r="B317" s="4">
        <v>9</v>
      </c>
      <c r="C317" s="4">
        <v>0</v>
      </c>
      <c r="D317" s="4">
        <f t="shared" si="10"/>
        <v>58239</v>
      </c>
      <c r="E317" s="4">
        <v>1</v>
      </c>
      <c r="F317" s="4">
        <v>0</v>
      </c>
      <c r="G317" s="4">
        <f t="shared" si="12"/>
        <v>58167</v>
      </c>
      <c r="H317" s="4">
        <v>39</v>
      </c>
      <c r="I317" s="4">
        <f t="shared" si="9"/>
        <v>-4</v>
      </c>
      <c r="J317" s="4">
        <v>0</v>
      </c>
      <c r="K317" s="4">
        <f t="shared" si="13"/>
        <v>29</v>
      </c>
      <c r="L317" s="4">
        <v>0</v>
      </c>
      <c r="M317" s="4">
        <v>8</v>
      </c>
      <c r="N317" s="4">
        <f t="shared" si="11"/>
        <v>1</v>
      </c>
      <c r="O317" s="4">
        <v>1</v>
      </c>
      <c r="P317" s="4">
        <v>0</v>
      </c>
      <c r="Q317" s="4">
        <v>0</v>
      </c>
      <c r="R317" s="4">
        <v>26</v>
      </c>
      <c r="S317" s="4">
        <v>39</v>
      </c>
      <c r="T317" s="4">
        <v>55424</v>
      </c>
      <c r="U317" s="4">
        <v>2721</v>
      </c>
      <c r="X317" s="3" t="s">
        <v>26</v>
      </c>
    </row>
    <row r="318" spans="1:24" x14ac:dyDescent="0.25">
      <c r="A318" s="5">
        <v>44169</v>
      </c>
      <c r="B318" s="4">
        <v>3</v>
      </c>
      <c r="C318" s="4">
        <v>0</v>
      </c>
      <c r="D318" s="4">
        <f t="shared" si="10"/>
        <v>58242</v>
      </c>
      <c r="E318" s="4">
        <v>7</v>
      </c>
      <c r="F318" s="4">
        <v>0</v>
      </c>
      <c r="G318" s="4">
        <f t="shared" si="12"/>
        <v>58174</v>
      </c>
      <c r="H318" s="4">
        <v>33</v>
      </c>
      <c r="I318" s="4">
        <f t="shared" si="9"/>
        <v>-2</v>
      </c>
      <c r="J318" s="4">
        <v>0</v>
      </c>
      <c r="K318" s="4">
        <f t="shared" si="13"/>
        <v>29</v>
      </c>
      <c r="L318" s="4">
        <v>0</v>
      </c>
      <c r="M318" s="4">
        <v>3</v>
      </c>
      <c r="N318" s="4">
        <f t="shared" si="11"/>
        <v>0</v>
      </c>
      <c r="O318" s="4">
        <v>0</v>
      </c>
      <c r="P318" s="4">
        <v>0</v>
      </c>
      <c r="Q318" s="4">
        <v>0</v>
      </c>
      <c r="R318" s="4">
        <v>28</v>
      </c>
      <c r="S318" s="4">
        <v>33</v>
      </c>
      <c r="T318" s="4">
        <v>55430</v>
      </c>
      <c r="U318" s="4">
        <v>2722</v>
      </c>
      <c r="X318" s="3" t="s">
        <v>26</v>
      </c>
    </row>
    <row r="319" spans="1:24" x14ac:dyDescent="0.25">
      <c r="A319" s="5">
        <v>44170</v>
      </c>
      <c r="B319" s="4">
        <v>13</v>
      </c>
      <c r="C319" s="4">
        <v>0</v>
      </c>
      <c r="D319" s="4">
        <f t="shared" si="10"/>
        <v>58255</v>
      </c>
      <c r="E319" s="4">
        <v>6</v>
      </c>
      <c r="F319" s="4">
        <v>0</v>
      </c>
      <c r="G319" s="4">
        <f t="shared" si="12"/>
        <v>58180</v>
      </c>
      <c r="H319" s="4">
        <v>42</v>
      </c>
      <c r="I319" s="4">
        <f t="shared" si="9"/>
        <v>-4</v>
      </c>
      <c r="J319" s="4">
        <v>0</v>
      </c>
      <c r="K319" s="4">
        <f t="shared" si="13"/>
        <v>29</v>
      </c>
      <c r="L319" s="4">
        <v>0</v>
      </c>
      <c r="M319" s="4">
        <v>12</v>
      </c>
      <c r="N319" s="4">
        <f t="shared" si="11"/>
        <v>1</v>
      </c>
      <c r="O319" s="4">
        <v>0</v>
      </c>
      <c r="P319" s="4">
        <v>1</v>
      </c>
      <c r="Q319" s="4">
        <v>0</v>
      </c>
      <c r="R319" s="4">
        <v>26</v>
      </c>
      <c r="S319" s="4">
        <v>42</v>
      </c>
      <c r="T319" s="4">
        <v>55435</v>
      </c>
      <c r="U319" s="4">
        <v>2723</v>
      </c>
      <c r="X319" s="3" t="s">
        <v>26</v>
      </c>
    </row>
    <row r="320" spans="1:24" x14ac:dyDescent="0.25">
      <c r="A320" s="5">
        <v>44171</v>
      </c>
      <c r="B320" s="4">
        <v>5</v>
      </c>
      <c r="C320" s="4">
        <v>0</v>
      </c>
      <c r="D320" s="4">
        <f t="shared" si="10"/>
        <v>58260</v>
      </c>
      <c r="E320" s="4">
        <v>2</v>
      </c>
      <c r="F320" s="4">
        <v>0</v>
      </c>
      <c r="G320" s="4">
        <f t="shared" si="12"/>
        <v>58182</v>
      </c>
      <c r="H320" s="4">
        <v>44</v>
      </c>
      <c r="I320" s="4">
        <f t="shared" si="9"/>
        <v>-3</v>
      </c>
      <c r="J320" s="4">
        <v>0</v>
      </c>
      <c r="K320" s="4">
        <f t="shared" si="13"/>
        <v>29</v>
      </c>
      <c r="L320" s="4">
        <v>0</v>
      </c>
      <c r="M320" s="4">
        <v>5</v>
      </c>
      <c r="N320" s="4">
        <f t="shared" si="11"/>
        <v>0</v>
      </c>
      <c r="O320" s="4">
        <v>0</v>
      </c>
      <c r="P320" s="4">
        <v>0</v>
      </c>
      <c r="Q320" s="4">
        <v>0</v>
      </c>
      <c r="R320" s="4">
        <v>27</v>
      </c>
      <c r="S320" s="4">
        <v>44</v>
      </c>
      <c r="T320" s="4">
        <v>55436</v>
      </c>
      <c r="U320" s="4">
        <v>2724</v>
      </c>
      <c r="X320" s="3" t="s">
        <v>26</v>
      </c>
    </row>
    <row r="321" spans="1:24" x14ac:dyDescent="0.25">
      <c r="A321" s="5">
        <v>44172</v>
      </c>
      <c r="B321" s="4">
        <v>13</v>
      </c>
      <c r="C321" s="4">
        <v>0</v>
      </c>
      <c r="D321" s="4">
        <f t="shared" si="10"/>
        <v>58273</v>
      </c>
      <c r="E321" s="4">
        <v>8</v>
      </c>
      <c r="F321" s="4">
        <v>0</v>
      </c>
      <c r="G321" s="4">
        <f t="shared" si="12"/>
        <v>58190</v>
      </c>
      <c r="H321" s="4">
        <v>48</v>
      </c>
      <c r="I321" s="4">
        <f t="shared" si="9"/>
        <v>-2</v>
      </c>
      <c r="J321" s="4">
        <v>0</v>
      </c>
      <c r="K321" s="4">
        <f t="shared" si="13"/>
        <v>29</v>
      </c>
      <c r="L321" s="4">
        <v>0</v>
      </c>
      <c r="M321" s="4">
        <v>13</v>
      </c>
      <c r="N321" s="4">
        <f t="shared" si="11"/>
        <v>0</v>
      </c>
      <c r="O321" s="4">
        <v>0</v>
      </c>
      <c r="P321" s="4">
        <v>0</v>
      </c>
      <c r="Q321" s="4">
        <v>0</v>
      </c>
      <c r="R321" s="4">
        <v>28</v>
      </c>
      <c r="S321" s="4">
        <v>48</v>
      </c>
      <c r="T321" s="4">
        <v>55442</v>
      </c>
      <c r="U321" s="4">
        <v>2726</v>
      </c>
      <c r="X321" s="3" t="s">
        <v>26</v>
      </c>
    </row>
    <row r="322" spans="1:24" x14ac:dyDescent="0.25">
      <c r="A322" s="5">
        <v>44173</v>
      </c>
      <c r="B322" s="4">
        <v>12</v>
      </c>
      <c r="C322" s="4">
        <v>0</v>
      </c>
      <c r="D322" s="4">
        <f t="shared" si="10"/>
        <v>58285</v>
      </c>
      <c r="E322" s="4">
        <v>8</v>
      </c>
      <c r="F322" s="4">
        <v>0</v>
      </c>
      <c r="G322" s="4">
        <f t="shared" si="12"/>
        <v>58198</v>
      </c>
      <c r="H322" s="4">
        <v>57</v>
      </c>
      <c r="I322" s="4">
        <f t="shared" si="9"/>
        <v>-7</v>
      </c>
      <c r="J322" s="4">
        <v>0</v>
      </c>
      <c r="K322" s="4">
        <f t="shared" si="13"/>
        <v>29</v>
      </c>
      <c r="L322" s="4">
        <v>0</v>
      </c>
      <c r="M322" s="4">
        <v>12</v>
      </c>
      <c r="N322" s="4">
        <f t="shared" si="11"/>
        <v>0</v>
      </c>
      <c r="O322" s="4">
        <v>0</v>
      </c>
      <c r="P322" s="4">
        <v>0</v>
      </c>
      <c r="Q322" s="4">
        <v>0</v>
      </c>
      <c r="R322" s="4">
        <v>23</v>
      </c>
      <c r="S322" s="4">
        <v>57</v>
      </c>
      <c r="T322" s="4">
        <v>55448</v>
      </c>
      <c r="U322" s="4">
        <v>2728</v>
      </c>
      <c r="X322" s="3" t="s">
        <v>26</v>
      </c>
    </row>
    <row r="323" spans="1:24" x14ac:dyDescent="0.25">
      <c r="A323" s="5">
        <v>44174</v>
      </c>
      <c r="B323" s="4">
        <v>6</v>
      </c>
      <c r="C323" s="4">
        <v>0</v>
      </c>
      <c r="D323" s="4">
        <f t="shared" si="10"/>
        <v>58291</v>
      </c>
      <c r="E323" s="4">
        <v>6</v>
      </c>
      <c r="F323" s="4">
        <v>0</v>
      </c>
      <c r="G323" s="4">
        <f t="shared" si="12"/>
        <v>58204</v>
      </c>
      <c r="H323" s="4">
        <v>60</v>
      </c>
      <c r="I323" s="4">
        <f t="shared" si="9"/>
        <v>-10</v>
      </c>
      <c r="J323" s="4">
        <v>0</v>
      </c>
      <c r="K323" s="4">
        <f t="shared" si="13"/>
        <v>29</v>
      </c>
      <c r="L323" s="4">
        <v>0</v>
      </c>
      <c r="M323" s="4">
        <v>6</v>
      </c>
      <c r="N323" s="4">
        <f t="shared" si="11"/>
        <v>0</v>
      </c>
      <c r="O323" s="4">
        <v>0</v>
      </c>
      <c r="P323" s="4">
        <v>0</v>
      </c>
      <c r="Q323" s="4">
        <v>0</v>
      </c>
      <c r="R323" s="4">
        <v>20</v>
      </c>
      <c r="S323" s="4">
        <v>60</v>
      </c>
      <c r="T323" s="4">
        <v>55448</v>
      </c>
      <c r="U323" s="4">
        <v>2734</v>
      </c>
      <c r="X323" s="3" t="s">
        <v>26</v>
      </c>
    </row>
    <row r="324" spans="1:24" x14ac:dyDescent="0.25">
      <c r="A324" s="5">
        <v>44175</v>
      </c>
      <c r="B324" s="4">
        <v>6</v>
      </c>
      <c r="C324" s="4">
        <v>0</v>
      </c>
      <c r="D324" s="4">
        <f t="shared" si="10"/>
        <v>58297</v>
      </c>
      <c r="E324" s="4">
        <v>6</v>
      </c>
      <c r="F324" s="4">
        <v>0</v>
      </c>
      <c r="G324" s="4">
        <f t="shared" si="12"/>
        <v>58210</v>
      </c>
      <c r="H324" s="4">
        <v>60</v>
      </c>
      <c r="I324" s="4">
        <f t="shared" si="9"/>
        <v>-10</v>
      </c>
      <c r="J324" s="4">
        <v>0</v>
      </c>
      <c r="K324" s="4">
        <f t="shared" si="13"/>
        <v>29</v>
      </c>
      <c r="L324" s="4">
        <v>0</v>
      </c>
      <c r="M324" s="4">
        <v>6</v>
      </c>
      <c r="N324" s="4">
        <f t="shared" si="11"/>
        <v>0</v>
      </c>
      <c r="O324" s="4">
        <v>0</v>
      </c>
      <c r="P324" s="4">
        <v>0</v>
      </c>
      <c r="Q324" s="4">
        <v>0</v>
      </c>
      <c r="R324" s="4">
        <v>20</v>
      </c>
      <c r="S324" s="4">
        <v>60</v>
      </c>
      <c r="T324" s="4">
        <v>55453</v>
      </c>
      <c r="U324" s="4">
        <v>2735</v>
      </c>
      <c r="X324" s="3" t="s">
        <v>26</v>
      </c>
    </row>
    <row r="325" spans="1:24" x14ac:dyDescent="0.25">
      <c r="A325" s="5">
        <v>44176</v>
      </c>
      <c r="B325" s="4">
        <v>8</v>
      </c>
      <c r="C325" s="4">
        <v>0</v>
      </c>
      <c r="D325" s="4">
        <f t="shared" si="10"/>
        <v>58305</v>
      </c>
      <c r="E325" s="4">
        <v>4</v>
      </c>
      <c r="F325" s="4">
        <v>0</v>
      </c>
      <c r="G325" s="4">
        <f t="shared" si="12"/>
        <v>58214</v>
      </c>
      <c r="H325" s="4">
        <v>55</v>
      </c>
      <c r="I325" s="4">
        <f t="shared" si="9"/>
        <v>-1</v>
      </c>
      <c r="J325" s="4">
        <v>0</v>
      </c>
      <c r="K325" s="4">
        <f t="shared" si="13"/>
        <v>29</v>
      </c>
      <c r="L325" s="4">
        <v>0</v>
      </c>
      <c r="M325" s="4">
        <v>7</v>
      </c>
      <c r="N325" s="4">
        <f t="shared" si="11"/>
        <v>1</v>
      </c>
      <c r="O325" s="4">
        <v>1</v>
      </c>
      <c r="P325" s="4">
        <v>0</v>
      </c>
      <c r="Q325" s="4">
        <v>0</v>
      </c>
      <c r="R325" s="4">
        <v>29</v>
      </c>
      <c r="S325" s="4">
        <v>55</v>
      </c>
      <c r="T325" s="4">
        <v>55456</v>
      </c>
      <c r="U325" s="4">
        <v>2736</v>
      </c>
      <c r="X325" s="3" t="s">
        <v>26</v>
      </c>
    </row>
    <row r="326" spans="1:24" x14ac:dyDescent="0.25">
      <c r="A326" s="5">
        <v>44177</v>
      </c>
      <c r="B326" s="4">
        <v>8</v>
      </c>
      <c r="C326" s="4">
        <v>0</v>
      </c>
      <c r="D326" s="4">
        <f t="shared" si="10"/>
        <v>58313</v>
      </c>
      <c r="E326" s="4">
        <v>5</v>
      </c>
      <c r="F326" s="4">
        <v>0</v>
      </c>
      <c r="G326" s="4">
        <f t="shared" si="12"/>
        <v>58219</v>
      </c>
      <c r="H326" s="4">
        <v>59</v>
      </c>
      <c r="I326" s="4">
        <f t="shared" si="9"/>
        <v>-2</v>
      </c>
      <c r="J326" s="4">
        <v>0</v>
      </c>
      <c r="K326" s="4">
        <f t="shared" si="13"/>
        <v>29</v>
      </c>
      <c r="L326" s="4">
        <v>0</v>
      </c>
      <c r="M326" s="4">
        <v>8</v>
      </c>
      <c r="N326" s="4">
        <f t="shared" si="11"/>
        <v>0</v>
      </c>
      <c r="O326" s="4">
        <v>0</v>
      </c>
      <c r="P326" s="4">
        <v>0</v>
      </c>
      <c r="Q326" s="4">
        <v>0</v>
      </c>
      <c r="R326" s="4">
        <v>28</v>
      </c>
      <c r="S326" s="4">
        <v>59</v>
      </c>
      <c r="T326" s="4">
        <v>55459</v>
      </c>
      <c r="U326" s="4">
        <v>2738</v>
      </c>
      <c r="X326" s="3" t="s">
        <v>26</v>
      </c>
    </row>
    <row r="327" spans="1:24" x14ac:dyDescent="0.25">
      <c r="A327" s="5">
        <v>44178</v>
      </c>
      <c r="B327" s="4">
        <v>7</v>
      </c>
      <c r="C327" s="4">
        <v>0</v>
      </c>
      <c r="D327" s="4">
        <f t="shared" si="10"/>
        <v>58320</v>
      </c>
      <c r="E327" s="4">
        <v>11</v>
      </c>
      <c r="F327" s="4">
        <v>0</v>
      </c>
      <c r="G327" s="4">
        <f t="shared" si="12"/>
        <v>58230</v>
      </c>
      <c r="H327" s="4">
        <v>62</v>
      </c>
      <c r="I327" s="4">
        <f t="shared" si="9"/>
        <v>-9</v>
      </c>
      <c r="J327" s="4">
        <v>0</v>
      </c>
      <c r="K327" s="4">
        <f t="shared" si="13"/>
        <v>29</v>
      </c>
      <c r="L327" s="4">
        <v>0</v>
      </c>
      <c r="M327" s="4">
        <v>7</v>
      </c>
      <c r="N327" s="4">
        <f t="shared" si="11"/>
        <v>0</v>
      </c>
      <c r="O327" s="4">
        <v>0</v>
      </c>
      <c r="P327" s="4">
        <v>0</v>
      </c>
      <c r="Q327" s="4">
        <v>0</v>
      </c>
      <c r="R327" s="4">
        <v>21</v>
      </c>
      <c r="S327" s="4">
        <v>62</v>
      </c>
      <c r="T327" s="4">
        <v>55465</v>
      </c>
      <c r="U327" s="4">
        <v>2743</v>
      </c>
      <c r="X327" s="3" t="s">
        <v>26</v>
      </c>
    </row>
    <row r="328" spans="1:24" x14ac:dyDescent="0.25">
      <c r="A328" s="5">
        <v>44179</v>
      </c>
      <c r="B328" s="4">
        <v>5</v>
      </c>
      <c r="C328" s="4">
        <v>0</v>
      </c>
      <c r="D328" s="4">
        <f t="shared" si="10"/>
        <v>58325</v>
      </c>
      <c r="E328" s="4">
        <v>2</v>
      </c>
      <c r="F328" s="4">
        <v>0</v>
      </c>
      <c r="G328" s="4">
        <f t="shared" si="12"/>
        <v>58232</v>
      </c>
      <c r="H328" s="4">
        <v>64</v>
      </c>
      <c r="I328" s="4">
        <f t="shared" si="9"/>
        <v>-8</v>
      </c>
      <c r="J328" s="4">
        <v>0</v>
      </c>
      <c r="K328" s="4">
        <f t="shared" si="13"/>
        <v>29</v>
      </c>
      <c r="L328" s="4">
        <v>0</v>
      </c>
      <c r="M328" s="4">
        <v>5</v>
      </c>
      <c r="N328" s="4">
        <f t="shared" si="11"/>
        <v>0</v>
      </c>
      <c r="O328" s="4">
        <v>0</v>
      </c>
      <c r="P328" s="4">
        <v>0</v>
      </c>
      <c r="Q328" s="4">
        <v>0</v>
      </c>
      <c r="R328" s="4">
        <v>22</v>
      </c>
      <c r="S328" s="4">
        <v>64</v>
      </c>
      <c r="T328" s="4">
        <v>55465</v>
      </c>
      <c r="U328" s="4">
        <v>2745</v>
      </c>
      <c r="X328" s="3" t="s">
        <v>26</v>
      </c>
    </row>
    <row r="329" spans="1:24" x14ac:dyDescent="0.25">
      <c r="A329" s="5">
        <v>44180</v>
      </c>
      <c r="B329" s="4">
        <v>16</v>
      </c>
      <c r="C329" s="4">
        <v>0</v>
      </c>
      <c r="D329" s="4">
        <f t="shared" si="10"/>
        <v>58341</v>
      </c>
      <c r="E329" s="4">
        <v>23</v>
      </c>
      <c r="F329" s="4">
        <v>0</v>
      </c>
      <c r="G329" s="4">
        <f t="shared" si="12"/>
        <v>58255</v>
      </c>
      <c r="H329" s="4">
        <v>54</v>
      </c>
      <c r="I329" s="4">
        <f t="shared" si="9"/>
        <v>-5</v>
      </c>
      <c r="J329" s="4">
        <v>0</v>
      </c>
      <c r="K329" s="4">
        <f t="shared" si="13"/>
        <v>29</v>
      </c>
      <c r="L329" s="4">
        <v>0</v>
      </c>
      <c r="M329" s="4">
        <v>15</v>
      </c>
      <c r="N329" s="4">
        <f t="shared" si="11"/>
        <v>1</v>
      </c>
      <c r="O329" s="4">
        <v>1</v>
      </c>
      <c r="P329" s="4">
        <v>0</v>
      </c>
      <c r="Q329" s="4">
        <v>0</v>
      </c>
      <c r="R329" s="4">
        <v>25</v>
      </c>
      <c r="S329" s="4">
        <v>54</v>
      </c>
      <c r="T329" s="4">
        <v>55485</v>
      </c>
      <c r="U329" s="4">
        <v>2748</v>
      </c>
      <c r="X329" s="3" t="s">
        <v>26</v>
      </c>
    </row>
    <row r="330" spans="1:24" x14ac:dyDescent="0.25">
      <c r="A330" s="5">
        <v>44181</v>
      </c>
      <c r="B330" s="4">
        <v>12</v>
      </c>
      <c r="C330" s="4">
        <v>0</v>
      </c>
      <c r="D330" s="4">
        <f t="shared" si="10"/>
        <v>58353</v>
      </c>
      <c r="E330" s="4">
        <v>5</v>
      </c>
      <c r="F330" s="4">
        <v>0</v>
      </c>
      <c r="G330" s="4">
        <f t="shared" si="12"/>
        <v>58260</v>
      </c>
      <c r="H330" s="4">
        <v>61</v>
      </c>
      <c r="I330" s="4">
        <f t="shared" si="9"/>
        <v>-5</v>
      </c>
      <c r="J330" s="4">
        <v>0</v>
      </c>
      <c r="K330" s="4">
        <f t="shared" si="13"/>
        <v>29</v>
      </c>
      <c r="L330" s="4">
        <v>0</v>
      </c>
      <c r="M330" s="4">
        <v>12</v>
      </c>
      <c r="N330" s="4">
        <f t="shared" si="11"/>
        <v>0</v>
      </c>
      <c r="O330" s="4">
        <v>0</v>
      </c>
      <c r="P330" s="4">
        <v>0</v>
      </c>
      <c r="Q330" s="4">
        <v>0</v>
      </c>
      <c r="R330" s="4">
        <v>25</v>
      </c>
      <c r="S330" s="4">
        <v>61</v>
      </c>
      <c r="T330" s="4">
        <v>55489</v>
      </c>
      <c r="U330" s="4">
        <v>2749</v>
      </c>
      <c r="X330" s="3" t="s">
        <v>26</v>
      </c>
    </row>
    <row r="331" spans="1:24" x14ac:dyDescent="0.25">
      <c r="A331" s="5">
        <v>44182</v>
      </c>
      <c r="B331" s="4">
        <v>24</v>
      </c>
      <c r="C331" s="4">
        <v>0</v>
      </c>
      <c r="D331" s="4">
        <f t="shared" si="10"/>
        <v>58377</v>
      </c>
      <c r="E331" s="4">
        <v>14</v>
      </c>
      <c r="F331" s="4">
        <v>0</v>
      </c>
      <c r="G331" s="4">
        <f t="shared" si="12"/>
        <v>58274</v>
      </c>
      <c r="H331" s="4">
        <v>63</v>
      </c>
      <c r="I331" s="4">
        <f t="shared" si="9"/>
        <v>3</v>
      </c>
      <c r="J331" s="4">
        <v>0</v>
      </c>
      <c r="K331" s="4">
        <f t="shared" si="13"/>
        <v>29</v>
      </c>
      <c r="L331" s="4">
        <v>0</v>
      </c>
      <c r="M331" s="4">
        <v>24</v>
      </c>
      <c r="N331" s="4">
        <f t="shared" si="11"/>
        <v>0</v>
      </c>
      <c r="O331" s="4">
        <v>0</v>
      </c>
      <c r="P331" s="4">
        <v>0</v>
      </c>
      <c r="Q331" s="4">
        <v>0</v>
      </c>
      <c r="R331" s="4">
        <v>33</v>
      </c>
      <c r="S331" s="4">
        <v>63</v>
      </c>
      <c r="T331" s="4">
        <v>55497</v>
      </c>
      <c r="U331" s="4">
        <v>2755</v>
      </c>
      <c r="X331" s="3" t="s">
        <v>26</v>
      </c>
    </row>
    <row r="332" spans="1:24" x14ac:dyDescent="0.25">
      <c r="A332" s="5">
        <v>44183</v>
      </c>
      <c r="B332" s="4">
        <v>9</v>
      </c>
      <c r="C332" s="4">
        <v>0</v>
      </c>
      <c r="D332" s="4">
        <f t="shared" si="10"/>
        <v>58386</v>
      </c>
      <c r="E332" s="4">
        <v>13</v>
      </c>
      <c r="F332" s="4">
        <v>0</v>
      </c>
      <c r="G332" s="4">
        <f t="shared" si="12"/>
        <v>58287</v>
      </c>
      <c r="H332" s="4">
        <v>56</v>
      </c>
      <c r="I332" s="4">
        <f t="shared" si="9"/>
        <v>6</v>
      </c>
      <c r="J332" s="4">
        <v>0</v>
      </c>
      <c r="K332" s="4">
        <f t="shared" si="13"/>
        <v>29</v>
      </c>
      <c r="L332" s="4">
        <v>0</v>
      </c>
      <c r="M332" s="4">
        <v>9</v>
      </c>
      <c r="N332" s="4">
        <f t="shared" si="11"/>
        <v>0</v>
      </c>
      <c r="O332" s="4">
        <v>0</v>
      </c>
      <c r="P332" s="4">
        <v>0</v>
      </c>
      <c r="Q332" s="4">
        <v>0</v>
      </c>
      <c r="R332" s="4">
        <v>36</v>
      </c>
      <c r="S332" s="4">
        <v>56</v>
      </c>
      <c r="T332" s="4">
        <v>55502</v>
      </c>
      <c r="U332" s="4">
        <v>2763</v>
      </c>
      <c r="X332" s="3" t="s">
        <v>26</v>
      </c>
    </row>
    <row r="333" spans="1:24" x14ac:dyDescent="0.25">
      <c r="A333" s="5">
        <v>44184</v>
      </c>
      <c r="B333" s="4">
        <v>17</v>
      </c>
      <c r="C333" s="4">
        <v>0</v>
      </c>
      <c r="D333" s="4">
        <f t="shared" si="10"/>
        <v>58403</v>
      </c>
      <c r="E333" s="4">
        <v>9</v>
      </c>
      <c r="F333" s="4">
        <v>0</v>
      </c>
      <c r="G333" s="4">
        <f t="shared" si="12"/>
        <v>58296</v>
      </c>
      <c r="H333" s="4">
        <v>62</v>
      </c>
      <c r="I333" s="4">
        <f t="shared" si="9"/>
        <v>8</v>
      </c>
      <c r="J333" s="4">
        <v>0</v>
      </c>
      <c r="K333" s="4">
        <f t="shared" si="13"/>
        <v>29</v>
      </c>
      <c r="L333" s="4">
        <v>0</v>
      </c>
      <c r="M333" s="4">
        <v>17</v>
      </c>
      <c r="N333" s="4">
        <f t="shared" si="11"/>
        <v>0</v>
      </c>
      <c r="O333" s="4">
        <v>0</v>
      </c>
      <c r="P333" s="4">
        <v>0</v>
      </c>
      <c r="Q333" s="4">
        <v>0</v>
      </c>
      <c r="R333" s="4">
        <v>38</v>
      </c>
      <c r="S333" s="4">
        <v>62</v>
      </c>
      <c r="T333" s="4">
        <v>55507</v>
      </c>
      <c r="U333" s="4">
        <v>2767</v>
      </c>
      <c r="X333" s="3" t="s">
        <v>26</v>
      </c>
    </row>
    <row r="334" spans="1:24" x14ac:dyDescent="0.25">
      <c r="A334" s="5">
        <v>44185</v>
      </c>
      <c r="B334" s="4">
        <v>19</v>
      </c>
      <c r="C334" s="4">
        <v>0</v>
      </c>
      <c r="D334" s="4">
        <f t="shared" si="10"/>
        <v>58422</v>
      </c>
      <c r="E334" s="4">
        <v>5</v>
      </c>
      <c r="F334" s="4">
        <v>0</v>
      </c>
      <c r="G334" s="4">
        <f t="shared" si="12"/>
        <v>58301</v>
      </c>
      <c r="H334" s="4">
        <v>71</v>
      </c>
      <c r="I334" s="4">
        <f t="shared" ref="I334:I520" si="14">D334-SUM($E$2:E334)-K334-H334-SUM($L$2:L334)</f>
        <v>13</v>
      </c>
      <c r="J334" s="4">
        <v>0</v>
      </c>
      <c r="K334" s="4">
        <f t="shared" si="13"/>
        <v>29</v>
      </c>
      <c r="L334" s="4">
        <v>0</v>
      </c>
      <c r="M334" s="4">
        <v>19</v>
      </c>
      <c r="N334" s="4">
        <f t="shared" si="11"/>
        <v>0</v>
      </c>
      <c r="O334" s="4">
        <v>0</v>
      </c>
      <c r="P334" s="4">
        <v>0</v>
      </c>
      <c r="Q334" s="4">
        <v>0</v>
      </c>
      <c r="R334" s="4">
        <v>43</v>
      </c>
      <c r="S334" s="4">
        <v>71</v>
      </c>
      <c r="T334" s="4">
        <v>55511</v>
      </c>
      <c r="U334" s="4">
        <v>2768</v>
      </c>
      <c r="X334" s="3" t="s">
        <v>26</v>
      </c>
    </row>
    <row r="335" spans="1:24" x14ac:dyDescent="0.25">
      <c r="A335" s="5">
        <v>44186</v>
      </c>
      <c r="B335" s="4">
        <v>10</v>
      </c>
      <c r="C335" s="4">
        <v>0</v>
      </c>
      <c r="D335" s="4">
        <f t="shared" si="10"/>
        <v>58432</v>
      </c>
      <c r="E335" s="4">
        <v>8</v>
      </c>
      <c r="F335" s="4">
        <v>0</v>
      </c>
      <c r="G335" s="4">
        <f t="shared" si="12"/>
        <v>58309</v>
      </c>
      <c r="H335" s="4">
        <v>70</v>
      </c>
      <c r="I335" s="4">
        <f t="shared" si="14"/>
        <v>16</v>
      </c>
      <c r="J335" s="4">
        <v>0</v>
      </c>
      <c r="K335" s="4">
        <f t="shared" si="13"/>
        <v>29</v>
      </c>
      <c r="L335" s="4">
        <v>0</v>
      </c>
      <c r="M335" s="4">
        <v>9</v>
      </c>
      <c r="N335" s="4">
        <f t="shared" si="11"/>
        <v>1</v>
      </c>
      <c r="O335" s="4">
        <v>0</v>
      </c>
      <c r="P335" s="4">
        <v>1</v>
      </c>
      <c r="Q335" s="4">
        <v>0</v>
      </c>
      <c r="R335" s="4">
        <v>46</v>
      </c>
      <c r="S335" s="4">
        <v>70</v>
      </c>
      <c r="T335" s="4">
        <v>55518</v>
      </c>
      <c r="U335" s="4">
        <v>2769</v>
      </c>
      <c r="X335" s="3" t="s">
        <v>26</v>
      </c>
    </row>
    <row r="336" spans="1:24" x14ac:dyDescent="0.25">
      <c r="A336" s="5">
        <v>44187</v>
      </c>
      <c r="B336" s="4">
        <v>29</v>
      </c>
      <c r="C336" s="4">
        <v>0</v>
      </c>
      <c r="D336" s="4">
        <f t="shared" si="10"/>
        <v>58461</v>
      </c>
      <c r="E336" s="4">
        <v>17</v>
      </c>
      <c r="F336" s="4">
        <v>0</v>
      </c>
      <c r="G336" s="4">
        <f t="shared" si="12"/>
        <v>58326</v>
      </c>
      <c r="H336" s="4">
        <v>81</v>
      </c>
      <c r="I336" s="4">
        <f t="shared" si="14"/>
        <v>17</v>
      </c>
      <c r="J336" s="4">
        <v>0</v>
      </c>
      <c r="K336" s="4">
        <f t="shared" si="13"/>
        <v>29</v>
      </c>
      <c r="L336" s="4">
        <v>0</v>
      </c>
      <c r="M336" s="4">
        <v>29</v>
      </c>
      <c r="N336" s="4">
        <f t="shared" si="11"/>
        <v>0</v>
      </c>
      <c r="O336" s="4">
        <v>0</v>
      </c>
      <c r="P336" s="4">
        <v>0</v>
      </c>
      <c r="Q336" s="4">
        <v>0</v>
      </c>
      <c r="R336" s="4">
        <v>47</v>
      </c>
      <c r="S336" s="4">
        <v>81</v>
      </c>
      <c r="T336" s="4">
        <v>55528</v>
      </c>
      <c r="U336" s="4">
        <v>2776</v>
      </c>
      <c r="X336" s="3" t="s">
        <v>26</v>
      </c>
    </row>
    <row r="337" spans="1:24" x14ac:dyDescent="0.25">
      <c r="A337" s="5">
        <v>44188</v>
      </c>
      <c r="B337" s="4">
        <v>21</v>
      </c>
      <c r="C337" s="4">
        <v>0</v>
      </c>
      <c r="D337" s="4">
        <f t="shared" si="10"/>
        <v>58482</v>
      </c>
      <c r="E337" s="4">
        <v>18</v>
      </c>
      <c r="F337" s="4">
        <v>0</v>
      </c>
      <c r="G337" s="4">
        <f t="shared" si="12"/>
        <v>58344</v>
      </c>
      <c r="H337" s="4">
        <v>97</v>
      </c>
      <c r="I337" s="4">
        <f t="shared" si="14"/>
        <v>4</v>
      </c>
      <c r="J337" s="4">
        <v>0</v>
      </c>
      <c r="K337" s="4">
        <f t="shared" si="13"/>
        <v>29</v>
      </c>
      <c r="L337" s="4">
        <v>0</v>
      </c>
      <c r="M337" s="4">
        <v>21</v>
      </c>
      <c r="N337" s="4">
        <f t="shared" si="11"/>
        <v>0</v>
      </c>
      <c r="O337" s="4">
        <v>0</v>
      </c>
      <c r="P337" s="4">
        <v>0</v>
      </c>
      <c r="Q337" s="4">
        <v>0</v>
      </c>
      <c r="R337" s="4">
        <v>34</v>
      </c>
      <c r="S337" s="4">
        <v>97</v>
      </c>
      <c r="T337" s="4">
        <v>55537</v>
      </c>
      <c r="U337" s="4">
        <v>2785</v>
      </c>
      <c r="X337" s="3" t="s">
        <v>26</v>
      </c>
    </row>
    <row r="338" spans="1:24" x14ac:dyDescent="0.25">
      <c r="A338" s="5">
        <v>44189</v>
      </c>
      <c r="B338" s="4">
        <v>13</v>
      </c>
      <c r="C338" s="4">
        <v>0</v>
      </c>
      <c r="D338" s="4">
        <f t="shared" si="10"/>
        <v>58495</v>
      </c>
      <c r="E338" s="4">
        <v>10</v>
      </c>
      <c r="F338" s="4">
        <v>0</v>
      </c>
      <c r="G338" s="4">
        <f t="shared" si="12"/>
        <v>58354</v>
      </c>
      <c r="H338" s="4">
        <v>98</v>
      </c>
      <c r="I338" s="4">
        <f t="shared" si="14"/>
        <v>6</v>
      </c>
      <c r="J338" s="4">
        <v>0</v>
      </c>
      <c r="K338" s="4">
        <f t="shared" si="13"/>
        <v>29</v>
      </c>
      <c r="L338" s="4">
        <v>0</v>
      </c>
      <c r="M338" s="4">
        <v>13</v>
      </c>
      <c r="N338" s="4">
        <f t="shared" si="11"/>
        <v>0</v>
      </c>
      <c r="O338" s="4">
        <v>0</v>
      </c>
      <c r="P338" s="4">
        <v>0</v>
      </c>
      <c r="Q338" s="4">
        <v>0</v>
      </c>
      <c r="R338" s="4">
        <v>36</v>
      </c>
      <c r="S338" s="4">
        <v>98</v>
      </c>
      <c r="T338" s="4">
        <v>55542</v>
      </c>
      <c r="U338" s="4">
        <v>2790</v>
      </c>
      <c r="X338" s="3" t="s">
        <v>26</v>
      </c>
    </row>
    <row r="339" spans="1:24" x14ac:dyDescent="0.25">
      <c r="A339" s="5">
        <v>44190</v>
      </c>
      <c r="B339" s="4">
        <v>14</v>
      </c>
      <c r="C339" s="4">
        <v>0</v>
      </c>
      <c r="D339" s="4">
        <f t="shared" si="10"/>
        <v>58509</v>
      </c>
      <c r="E339" s="4">
        <v>20</v>
      </c>
      <c r="F339" s="4">
        <v>0</v>
      </c>
      <c r="G339" s="4">
        <f t="shared" si="12"/>
        <v>58374</v>
      </c>
      <c r="H339" s="4">
        <v>97</v>
      </c>
      <c r="I339" s="4">
        <f t="shared" si="14"/>
        <v>1</v>
      </c>
      <c r="J339" s="4">
        <v>0</v>
      </c>
      <c r="K339" s="4">
        <f t="shared" si="13"/>
        <v>29</v>
      </c>
      <c r="L339" s="4">
        <v>0</v>
      </c>
      <c r="M339" s="4">
        <v>14</v>
      </c>
      <c r="N339" s="4">
        <f t="shared" si="11"/>
        <v>0</v>
      </c>
      <c r="O339" s="4">
        <v>0</v>
      </c>
      <c r="P339" s="4">
        <v>0</v>
      </c>
      <c r="Q339" s="4">
        <v>0</v>
      </c>
      <c r="R339" s="4">
        <v>31</v>
      </c>
      <c r="S339" s="4">
        <v>97</v>
      </c>
      <c r="T339" s="4">
        <v>55558</v>
      </c>
      <c r="U339" s="4">
        <v>2794</v>
      </c>
      <c r="X339" s="3" t="s">
        <v>26</v>
      </c>
    </row>
    <row r="340" spans="1:24" x14ac:dyDescent="0.25">
      <c r="A340" s="5">
        <v>44191</v>
      </c>
      <c r="B340" s="4">
        <v>10</v>
      </c>
      <c r="C340" s="4">
        <v>0</v>
      </c>
      <c r="D340" s="4">
        <f t="shared" si="10"/>
        <v>58519</v>
      </c>
      <c r="E340" s="4">
        <v>10</v>
      </c>
      <c r="F340" s="4">
        <v>0</v>
      </c>
      <c r="G340" s="4">
        <f t="shared" si="12"/>
        <v>58384</v>
      </c>
      <c r="H340" s="4">
        <v>91</v>
      </c>
      <c r="I340" s="4">
        <f t="shared" si="14"/>
        <v>7</v>
      </c>
      <c r="J340" s="4">
        <v>0</v>
      </c>
      <c r="K340" s="4">
        <f t="shared" si="13"/>
        <v>29</v>
      </c>
      <c r="L340" s="4">
        <v>0</v>
      </c>
      <c r="M340" s="4">
        <v>10</v>
      </c>
      <c r="N340" s="4">
        <f t="shared" si="11"/>
        <v>0</v>
      </c>
      <c r="O340" s="4">
        <v>0</v>
      </c>
      <c r="P340" s="4">
        <v>0</v>
      </c>
      <c r="Q340" s="4">
        <v>0</v>
      </c>
      <c r="R340" s="4">
        <v>37</v>
      </c>
      <c r="S340" s="4">
        <v>91</v>
      </c>
      <c r="T340" s="4">
        <v>55563</v>
      </c>
      <c r="U340" s="4">
        <v>2799</v>
      </c>
      <c r="X340" s="3" t="s">
        <v>26</v>
      </c>
    </row>
    <row r="341" spans="1:24" x14ac:dyDescent="0.25">
      <c r="A341" s="5">
        <v>44192</v>
      </c>
      <c r="B341" s="4">
        <v>5</v>
      </c>
      <c r="C341" s="4">
        <v>0</v>
      </c>
      <c r="D341" s="4">
        <f t="shared" si="10"/>
        <v>58524</v>
      </c>
      <c r="E341" s="4">
        <v>8</v>
      </c>
      <c r="F341" s="4">
        <v>0</v>
      </c>
      <c r="G341" s="4">
        <f t="shared" si="12"/>
        <v>58392</v>
      </c>
      <c r="H341" s="4">
        <v>94</v>
      </c>
      <c r="I341" s="4">
        <f t="shared" si="14"/>
        <v>1</v>
      </c>
      <c r="J341" s="4">
        <v>0</v>
      </c>
      <c r="K341" s="4">
        <f t="shared" si="13"/>
        <v>29</v>
      </c>
      <c r="L341" s="4">
        <v>0</v>
      </c>
      <c r="M341" s="4">
        <v>5</v>
      </c>
      <c r="N341" s="4">
        <f t="shared" si="11"/>
        <v>0</v>
      </c>
      <c r="O341" s="4">
        <v>0</v>
      </c>
      <c r="P341" s="4">
        <v>0</v>
      </c>
      <c r="Q341" s="4">
        <v>0</v>
      </c>
      <c r="R341" s="4">
        <v>31</v>
      </c>
      <c r="S341" s="4">
        <v>94</v>
      </c>
      <c r="T341" s="4">
        <v>55567</v>
      </c>
      <c r="U341" s="4">
        <v>2803</v>
      </c>
      <c r="X341" s="3" t="s">
        <v>26</v>
      </c>
    </row>
    <row r="342" spans="1:24" x14ac:dyDescent="0.25">
      <c r="A342" s="5">
        <v>44193</v>
      </c>
      <c r="B342" s="4">
        <v>5</v>
      </c>
      <c r="C342" s="4">
        <v>0</v>
      </c>
      <c r="D342" s="4">
        <f t="shared" si="10"/>
        <v>58529</v>
      </c>
      <c r="E342" s="4">
        <v>16</v>
      </c>
      <c r="F342" s="4">
        <v>0</v>
      </c>
      <c r="G342" s="4">
        <f t="shared" si="12"/>
        <v>58408</v>
      </c>
      <c r="H342" s="4">
        <v>79</v>
      </c>
      <c r="I342" s="4">
        <f t="shared" si="14"/>
        <v>5</v>
      </c>
      <c r="J342" s="4">
        <v>0</v>
      </c>
      <c r="K342" s="4">
        <f t="shared" si="13"/>
        <v>29</v>
      </c>
      <c r="L342" s="4">
        <v>0</v>
      </c>
      <c r="M342" s="4">
        <v>4</v>
      </c>
      <c r="N342" s="4">
        <f t="shared" si="11"/>
        <v>1</v>
      </c>
      <c r="O342" s="4">
        <v>0</v>
      </c>
      <c r="P342" s="4">
        <v>1</v>
      </c>
      <c r="Q342" s="4">
        <v>0</v>
      </c>
      <c r="R342" s="4">
        <v>35</v>
      </c>
      <c r="S342" s="4">
        <v>79</v>
      </c>
      <c r="T342" s="4">
        <v>55579</v>
      </c>
      <c r="U342" s="4">
        <v>2807</v>
      </c>
      <c r="X342" s="3" t="s">
        <v>27</v>
      </c>
    </row>
    <row r="343" spans="1:24" x14ac:dyDescent="0.25">
      <c r="A343" s="5">
        <v>44194</v>
      </c>
      <c r="B343" s="4">
        <v>13</v>
      </c>
      <c r="C343" s="4">
        <v>0</v>
      </c>
      <c r="D343" s="4">
        <f t="shared" si="10"/>
        <v>58542</v>
      </c>
      <c r="E343" s="4">
        <v>14</v>
      </c>
      <c r="F343" s="4">
        <v>0</v>
      </c>
      <c r="G343" s="4">
        <f t="shared" si="12"/>
        <v>58422</v>
      </c>
      <c r="H343" s="4">
        <v>76</v>
      </c>
      <c r="I343" s="4">
        <f t="shared" si="14"/>
        <v>7</v>
      </c>
      <c r="J343" s="4">
        <v>0</v>
      </c>
      <c r="K343" s="4">
        <f t="shared" si="13"/>
        <v>29</v>
      </c>
      <c r="L343" s="4">
        <v>0</v>
      </c>
      <c r="M343" s="4">
        <v>13</v>
      </c>
      <c r="N343" s="4">
        <f t="shared" si="11"/>
        <v>0</v>
      </c>
      <c r="O343" s="4">
        <v>0</v>
      </c>
      <c r="P343" s="4">
        <v>0</v>
      </c>
      <c r="Q343" s="4">
        <v>0</v>
      </c>
      <c r="R343" s="4">
        <v>37</v>
      </c>
      <c r="S343" s="4">
        <v>76</v>
      </c>
      <c r="T343" s="4">
        <v>55586</v>
      </c>
      <c r="U343" s="4">
        <v>2814</v>
      </c>
      <c r="X343" s="3" t="s">
        <v>27</v>
      </c>
    </row>
    <row r="344" spans="1:24" x14ac:dyDescent="0.25">
      <c r="A344" s="5">
        <v>44195</v>
      </c>
      <c r="B344" s="4">
        <v>27</v>
      </c>
      <c r="C344" s="4">
        <v>0</v>
      </c>
      <c r="D344" s="4">
        <f t="shared" si="10"/>
        <v>58569</v>
      </c>
      <c r="E344" s="4">
        <v>11</v>
      </c>
      <c r="F344" s="4">
        <v>0</v>
      </c>
      <c r="G344" s="4">
        <f t="shared" si="12"/>
        <v>58433</v>
      </c>
      <c r="H344" s="4">
        <v>77</v>
      </c>
      <c r="I344" s="4">
        <f t="shared" si="14"/>
        <v>22</v>
      </c>
      <c r="J344" s="4">
        <v>0</v>
      </c>
      <c r="K344" s="4">
        <f t="shared" si="13"/>
        <v>29</v>
      </c>
      <c r="L344" s="4">
        <v>0</v>
      </c>
      <c r="M344" s="4">
        <v>26</v>
      </c>
      <c r="N344" s="4">
        <f t="shared" si="11"/>
        <v>1</v>
      </c>
      <c r="O344" s="4">
        <v>0</v>
      </c>
      <c r="P344" s="4">
        <v>1</v>
      </c>
      <c r="Q344" s="4">
        <v>0</v>
      </c>
      <c r="R344" s="4">
        <v>52</v>
      </c>
      <c r="S344" s="4">
        <v>77</v>
      </c>
      <c r="T344" s="4">
        <v>55595</v>
      </c>
      <c r="U344" s="4">
        <v>2816</v>
      </c>
      <c r="X344" s="3" t="s">
        <v>27</v>
      </c>
    </row>
    <row r="345" spans="1:24" x14ac:dyDescent="0.25">
      <c r="A345" s="5">
        <v>44196</v>
      </c>
      <c r="B345" s="4">
        <v>30</v>
      </c>
      <c r="C345" s="4">
        <v>0</v>
      </c>
      <c r="D345" s="4">
        <f t="shared" si="10"/>
        <v>58599</v>
      </c>
      <c r="E345" s="4">
        <v>38</v>
      </c>
      <c r="F345" s="4">
        <v>0</v>
      </c>
      <c r="G345" s="4">
        <f t="shared" si="12"/>
        <v>58471</v>
      </c>
      <c r="H345" s="4">
        <v>64</v>
      </c>
      <c r="I345" s="4">
        <f t="shared" si="14"/>
        <v>27</v>
      </c>
      <c r="J345" s="4">
        <v>0</v>
      </c>
      <c r="K345" s="4">
        <f t="shared" si="13"/>
        <v>29</v>
      </c>
      <c r="L345" s="4">
        <v>0</v>
      </c>
      <c r="M345" s="4">
        <v>25</v>
      </c>
      <c r="N345" s="4">
        <f t="shared" si="11"/>
        <v>5</v>
      </c>
      <c r="O345" s="4">
        <v>0</v>
      </c>
      <c r="P345" s="4">
        <v>5</v>
      </c>
      <c r="Q345" s="4">
        <v>1</v>
      </c>
      <c r="R345" s="4">
        <v>56</v>
      </c>
      <c r="S345" s="4">
        <v>64</v>
      </c>
      <c r="T345" s="4">
        <v>55622</v>
      </c>
      <c r="U345" s="4">
        <v>2827</v>
      </c>
      <c r="X345" s="3" t="s">
        <v>27</v>
      </c>
    </row>
    <row r="346" spans="1:24" x14ac:dyDescent="0.25">
      <c r="A346" s="5">
        <v>44197</v>
      </c>
      <c r="B346" s="4">
        <v>30</v>
      </c>
      <c r="C346" s="4">
        <v>0</v>
      </c>
      <c r="D346" s="4">
        <f t="shared" si="10"/>
        <v>58629</v>
      </c>
      <c r="E346" s="4">
        <v>10</v>
      </c>
      <c r="F346" s="4">
        <v>0</v>
      </c>
      <c r="G346" s="4">
        <f t="shared" si="12"/>
        <v>58481</v>
      </c>
      <c r="H346" s="4">
        <v>85</v>
      </c>
      <c r="I346" s="4">
        <f t="shared" si="14"/>
        <v>26</v>
      </c>
      <c r="J346" s="4">
        <v>0</v>
      </c>
      <c r="K346" s="4">
        <f t="shared" si="13"/>
        <v>29</v>
      </c>
      <c r="L346" s="4">
        <v>0</v>
      </c>
      <c r="M346" s="4">
        <v>27</v>
      </c>
      <c r="N346" s="4">
        <f t="shared" si="11"/>
        <v>3</v>
      </c>
      <c r="O346" s="4">
        <v>0</v>
      </c>
      <c r="P346" s="4">
        <v>3</v>
      </c>
      <c r="Q346" s="4">
        <v>1</v>
      </c>
      <c r="R346" s="4">
        <v>55</v>
      </c>
      <c r="S346" s="4">
        <v>85</v>
      </c>
      <c r="T346" s="4">
        <v>55624</v>
      </c>
      <c r="U346" s="4">
        <v>2835</v>
      </c>
      <c r="X346" s="3" t="s">
        <v>27</v>
      </c>
    </row>
    <row r="347" spans="1:24" x14ac:dyDescent="0.25">
      <c r="A347" s="5">
        <v>44198</v>
      </c>
      <c r="B347" s="4">
        <v>33</v>
      </c>
      <c r="C347" s="4">
        <v>0</v>
      </c>
      <c r="D347" s="4">
        <f t="shared" si="10"/>
        <v>58662</v>
      </c>
      <c r="E347" s="4">
        <v>17</v>
      </c>
      <c r="F347" s="4">
        <v>0</v>
      </c>
      <c r="G347" s="4">
        <f t="shared" si="12"/>
        <v>58498</v>
      </c>
      <c r="H347" s="4">
        <v>96</v>
      </c>
      <c r="I347" s="4">
        <f t="shared" si="14"/>
        <v>31</v>
      </c>
      <c r="J347" s="4">
        <v>0</v>
      </c>
      <c r="K347" s="4">
        <f t="shared" si="13"/>
        <v>29</v>
      </c>
      <c r="L347" s="4">
        <v>0</v>
      </c>
      <c r="M347" s="4">
        <v>33</v>
      </c>
      <c r="N347" s="4">
        <f t="shared" si="11"/>
        <v>0</v>
      </c>
      <c r="O347" s="4">
        <v>0</v>
      </c>
      <c r="P347" s="4">
        <v>0</v>
      </c>
      <c r="Q347" s="4">
        <v>1</v>
      </c>
      <c r="R347" s="4">
        <v>60</v>
      </c>
      <c r="S347" s="4">
        <v>96</v>
      </c>
      <c r="T347" s="4">
        <v>55629</v>
      </c>
      <c r="U347" s="4">
        <v>2847</v>
      </c>
      <c r="X347" s="3" t="s">
        <v>27</v>
      </c>
    </row>
    <row r="348" spans="1:24" x14ac:dyDescent="0.25">
      <c r="A348" s="5">
        <v>44199</v>
      </c>
      <c r="B348" s="4">
        <v>35</v>
      </c>
      <c r="C348" s="4">
        <v>0</v>
      </c>
      <c r="D348" s="4">
        <f t="shared" si="10"/>
        <v>58697</v>
      </c>
      <c r="E348" s="4">
        <v>11</v>
      </c>
      <c r="F348" s="4">
        <v>0</v>
      </c>
      <c r="G348" s="4">
        <f t="shared" si="12"/>
        <v>58509</v>
      </c>
      <c r="H348" s="4">
        <v>117</v>
      </c>
      <c r="I348" s="4">
        <f t="shared" si="14"/>
        <v>34</v>
      </c>
      <c r="J348" s="4">
        <v>0</v>
      </c>
      <c r="K348" s="4">
        <f t="shared" si="13"/>
        <v>29</v>
      </c>
      <c r="L348" s="4">
        <v>0</v>
      </c>
      <c r="M348" s="4">
        <v>35</v>
      </c>
      <c r="N348" s="4">
        <f t="shared" si="11"/>
        <v>0</v>
      </c>
      <c r="O348" s="4">
        <v>0</v>
      </c>
      <c r="P348" s="4">
        <v>0</v>
      </c>
      <c r="Q348" s="4">
        <v>1</v>
      </c>
      <c r="R348" s="4">
        <v>63</v>
      </c>
      <c r="S348" s="4">
        <v>117</v>
      </c>
      <c r="T348" s="4">
        <v>55631</v>
      </c>
      <c r="U348" s="4">
        <v>2856</v>
      </c>
      <c r="X348" s="3" t="s">
        <v>27</v>
      </c>
    </row>
    <row r="349" spans="1:24" x14ac:dyDescent="0.25">
      <c r="A349" s="5">
        <v>44200</v>
      </c>
      <c r="B349" s="4">
        <v>24</v>
      </c>
      <c r="C349" s="4">
        <v>0</v>
      </c>
      <c r="D349" s="4">
        <f t="shared" si="10"/>
        <v>58721</v>
      </c>
      <c r="E349" s="4">
        <v>10</v>
      </c>
      <c r="F349" s="4">
        <v>0</v>
      </c>
      <c r="G349" s="4">
        <f t="shared" si="12"/>
        <v>58519</v>
      </c>
      <c r="H349" s="4">
        <v>128</v>
      </c>
      <c r="I349" s="4">
        <f t="shared" si="14"/>
        <v>37</v>
      </c>
      <c r="J349" s="4">
        <v>0</v>
      </c>
      <c r="K349" s="4">
        <f t="shared" si="13"/>
        <v>29</v>
      </c>
      <c r="L349" s="4">
        <v>0</v>
      </c>
      <c r="M349" s="4">
        <v>24</v>
      </c>
      <c r="N349" s="4">
        <f t="shared" si="11"/>
        <v>0</v>
      </c>
      <c r="O349" s="4">
        <v>0</v>
      </c>
      <c r="P349" s="4">
        <v>0</v>
      </c>
      <c r="Q349" s="4">
        <v>1</v>
      </c>
      <c r="R349" s="4">
        <v>66</v>
      </c>
      <c r="S349" s="4">
        <v>128</v>
      </c>
      <c r="T349" s="4">
        <v>55634</v>
      </c>
      <c r="U349" s="4">
        <v>2863</v>
      </c>
      <c r="X349" s="3" t="s">
        <v>27</v>
      </c>
    </row>
    <row r="350" spans="1:24" x14ac:dyDescent="0.25">
      <c r="A350" s="5">
        <v>44201</v>
      </c>
      <c r="B350" s="4">
        <v>28</v>
      </c>
      <c r="C350" s="4">
        <v>0</v>
      </c>
      <c r="D350" s="4">
        <f t="shared" si="10"/>
        <v>58749</v>
      </c>
      <c r="E350" s="4">
        <v>20</v>
      </c>
      <c r="F350" s="4">
        <v>0</v>
      </c>
      <c r="G350" s="4">
        <f t="shared" si="12"/>
        <v>58539</v>
      </c>
      <c r="H350" s="4">
        <v>143</v>
      </c>
      <c r="I350" s="4">
        <f t="shared" si="14"/>
        <v>30</v>
      </c>
      <c r="J350" s="4">
        <v>0</v>
      </c>
      <c r="K350" s="4">
        <f t="shared" si="13"/>
        <v>29</v>
      </c>
      <c r="L350" s="4">
        <v>0</v>
      </c>
      <c r="M350" s="4">
        <v>26</v>
      </c>
      <c r="N350" s="4">
        <f t="shared" si="11"/>
        <v>2</v>
      </c>
      <c r="O350" s="4">
        <v>0</v>
      </c>
      <c r="P350" s="4">
        <v>2</v>
      </c>
      <c r="Q350" s="4">
        <v>1</v>
      </c>
      <c r="R350" s="4">
        <v>59</v>
      </c>
      <c r="S350" s="4">
        <v>143</v>
      </c>
      <c r="T350" s="4">
        <v>55641</v>
      </c>
      <c r="U350" s="4">
        <v>2876</v>
      </c>
      <c r="X350" s="3" t="s">
        <v>27</v>
      </c>
    </row>
    <row r="351" spans="1:24" x14ac:dyDescent="0.25">
      <c r="A351" s="5">
        <v>44202</v>
      </c>
      <c r="B351" s="4">
        <v>31</v>
      </c>
      <c r="C351" s="4">
        <v>0</v>
      </c>
      <c r="D351" s="4">
        <f t="shared" si="10"/>
        <v>58780</v>
      </c>
      <c r="E351" s="4">
        <v>24</v>
      </c>
      <c r="F351" s="4">
        <v>0</v>
      </c>
      <c r="G351" s="4">
        <f t="shared" si="12"/>
        <v>58563</v>
      </c>
      <c r="H351" s="4">
        <v>146</v>
      </c>
      <c r="I351" s="4">
        <f t="shared" si="14"/>
        <v>34</v>
      </c>
      <c r="J351" s="4">
        <v>0</v>
      </c>
      <c r="K351" s="4">
        <f t="shared" si="13"/>
        <v>29</v>
      </c>
      <c r="L351" s="4">
        <v>0</v>
      </c>
      <c r="M351" s="4">
        <v>29</v>
      </c>
      <c r="N351" s="4">
        <f t="shared" si="11"/>
        <v>2</v>
      </c>
      <c r="O351" s="4">
        <v>0</v>
      </c>
      <c r="P351" s="4">
        <v>2</v>
      </c>
      <c r="Q351" s="4">
        <v>1</v>
      </c>
      <c r="R351" s="4">
        <v>63</v>
      </c>
      <c r="S351" s="4">
        <v>146</v>
      </c>
      <c r="T351" s="4">
        <v>55657</v>
      </c>
      <c r="U351" s="4">
        <v>2884</v>
      </c>
      <c r="X351" s="3" t="s">
        <v>27</v>
      </c>
    </row>
    <row r="352" spans="1:24" x14ac:dyDescent="0.25">
      <c r="A352" s="5">
        <v>44203</v>
      </c>
      <c r="B352" s="4">
        <v>33</v>
      </c>
      <c r="C352" s="4">
        <v>0</v>
      </c>
      <c r="D352" s="4">
        <f t="shared" si="10"/>
        <v>58813</v>
      </c>
      <c r="E352" s="4">
        <v>21</v>
      </c>
      <c r="F352" s="4">
        <v>0</v>
      </c>
      <c r="G352" s="4">
        <f t="shared" si="12"/>
        <v>58584</v>
      </c>
      <c r="H352" s="4">
        <v>161</v>
      </c>
      <c r="I352" s="4">
        <f t="shared" si="14"/>
        <v>31</v>
      </c>
      <c r="J352" s="4">
        <v>0</v>
      </c>
      <c r="K352" s="4">
        <f t="shared" si="13"/>
        <v>29</v>
      </c>
      <c r="L352" s="4">
        <v>0</v>
      </c>
      <c r="M352" s="4">
        <v>31</v>
      </c>
      <c r="N352" s="4">
        <f t="shared" si="11"/>
        <v>2</v>
      </c>
      <c r="O352" s="4">
        <v>0</v>
      </c>
      <c r="P352" s="4">
        <v>2</v>
      </c>
      <c r="Q352" s="4">
        <v>1</v>
      </c>
      <c r="R352" s="4">
        <v>60</v>
      </c>
      <c r="S352" s="4">
        <v>161</v>
      </c>
      <c r="T352" s="4">
        <v>55674</v>
      </c>
      <c r="U352" s="4">
        <v>2888</v>
      </c>
      <c r="X352" s="3" t="s">
        <v>27</v>
      </c>
    </row>
    <row r="353" spans="1:24" x14ac:dyDescent="0.25">
      <c r="A353" s="5">
        <v>44204</v>
      </c>
      <c r="B353" s="4">
        <v>23</v>
      </c>
      <c r="C353" s="4">
        <v>0</v>
      </c>
      <c r="D353" s="4">
        <f t="shared" si="10"/>
        <v>58836</v>
      </c>
      <c r="E353" s="4">
        <v>18</v>
      </c>
      <c r="F353" s="4">
        <v>0</v>
      </c>
      <c r="G353" s="4">
        <f t="shared" si="12"/>
        <v>58602</v>
      </c>
      <c r="H353" s="4">
        <v>166</v>
      </c>
      <c r="I353" s="4">
        <f t="shared" si="14"/>
        <v>31</v>
      </c>
      <c r="J353" s="4">
        <v>0</v>
      </c>
      <c r="K353" s="4">
        <f t="shared" si="13"/>
        <v>29</v>
      </c>
      <c r="L353" s="4">
        <v>0</v>
      </c>
      <c r="M353" s="4">
        <v>21</v>
      </c>
      <c r="N353" s="4">
        <f t="shared" si="11"/>
        <v>2</v>
      </c>
      <c r="O353" s="4">
        <v>0</v>
      </c>
      <c r="P353" s="4">
        <v>2</v>
      </c>
      <c r="Q353" s="4">
        <v>1</v>
      </c>
      <c r="R353" s="4">
        <v>60</v>
      </c>
      <c r="S353" s="4">
        <v>166</v>
      </c>
      <c r="T353" s="4">
        <v>55683</v>
      </c>
      <c r="U353" s="4">
        <v>2897</v>
      </c>
      <c r="X353" s="3" t="s">
        <v>27</v>
      </c>
    </row>
    <row r="354" spans="1:24" x14ac:dyDescent="0.25">
      <c r="A354" s="5">
        <v>44205</v>
      </c>
      <c r="B354" s="4">
        <v>29</v>
      </c>
      <c r="C354" s="4">
        <v>0</v>
      </c>
      <c r="D354" s="4">
        <f t="shared" si="10"/>
        <v>58865</v>
      </c>
      <c r="E354" s="4">
        <v>31</v>
      </c>
      <c r="F354" s="4">
        <v>0</v>
      </c>
      <c r="G354" s="4">
        <f t="shared" si="12"/>
        <v>58633</v>
      </c>
      <c r="H354" s="4">
        <v>158</v>
      </c>
      <c r="I354" s="4">
        <f t="shared" si="14"/>
        <v>37</v>
      </c>
      <c r="J354" s="4">
        <v>0</v>
      </c>
      <c r="K354" s="4">
        <f t="shared" si="13"/>
        <v>29</v>
      </c>
      <c r="L354" s="4">
        <v>0</v>
      </c>
      <c r="M354" s="4">
        <v>29</v>
      </c>
      <c r="N354" s="4">
        <f t="shared" si="11"/>
        <v>0</v>
      </c>
      <c r="O354" s="4">
        <v>0</v>
      </c>
      <c r="P354" s="4">
        <v>0</v>
      </c>
      <c r="Q354" s="4">
        <v>1</v>
      </c>
      <c r="R354" s="4">
        <v>66</v>
      </c>
      <c r="S354" s="4">
        <v>158</v>
      </c>
      <c r="T354" s="4">
        <v>55709</v>
      </c>
      <c r="U354" s="4">
        <v>2902</v>
      </c>
      <c r="X354" s="3" t="s">
        <v>27</v>
      </c>
    </row>
    <row r="355" spans="1:24" x14ac:dyDescent="0.25">
      <c r="A355" s="5">
        <v>44206</v>
      </c>
      <c r="B355" s="4">
        <v>42</v>
      </c>
      <c r="C355" s="4">
        <v>0</v>
      </c>
      <c r="D355" s="4">
        <f t="shared" si="10"/>
        <v>58907</v>
      </c>
      <c r="E355" s="4">
        <v>25</v>
      </c>
      <c r="F355" s="4">
        <v>0</v>
      </c>
      <c r="G355" s="4">
        <f t="shared" si="12"/>
        <v>58658</v>
      </c>
      <c r="H355" s="4">
        <v>182</v>
      </c>
      <c r="I355" s="4">
        <f t="shared" si="14"/>
        <v>30</v>
      </c>
      <c r="J355" s="4">
        <v>0</v>
      </c>
      <c r="K355" s="4">
        <f t="shared" si="13"/>
        <v>29</v>
      </c>
      <c r="L355" s="4">
        <v>0</v>
      </c>
      <c r="M355" s="4">
        <v>42</v>
      </c>
      <c r="N355" s="4">
        <f t="shared" si="11"/>
        <v>0</v>
      </c>
      <c r="O355" s="4">
        <v>0</v>
      </c>
      <c r="P355" s="4">
        <v>0</v>
      </c>
      <c r="Q355" s="4">
        <v>1</v>
      </c>
      <c r="R355" s="4">
        <v>59</v>
      </c>
      <c r="S355" s="4">
        <v>182</v>
      </c>
      <c r="T355" s="4">
        <v>55722</v>
      </c>
      <c r="U355" s="4">
        <v>2914</v>
      </c>
      <c r="X355" s="3" t="s">
        <v>27</v>
      </c>
    </row>
    <row r="356" spans="1:24" x14ac:dyDescent="0.25">
      <c r="A356" s="5">
        <v>44207</v>
      </c>
      <c r="B356" s="4">
        <v>22</v>
      </c>
      <c r="C356" s="4">
        <v>0</v>
      </c>
      <c r="D356" s="4">
        <f t="shared" si="10"/>
        <v>58929</v>
      </c>
      <c r="E356" s="4">
        <v>32</v>
      </c>
      <c r="F356" s="4">
        <v>0</v>
      </c>
      <c r="G356" s="4">
        <f t="shared" si="12"/>
        <v>58690</v>
      </c>
      <c r="H356" s="4">
        <v>165</v>
      </c>
      <c r="I356" s="4">
        <f t="shared" si="14"/>
        <v>37</v>
      </c>
      <c r="J356" s="4">
        <v>0</v>
      </c>
      <c r="K356" s="4">
        <f t="shared" si="13"/>
        <v>29</v>
      </c>
      <c r="L356" s="4">
        <v>0</v>
      </c>
      <c r="M356" s="4">
        <v>22</v>
      </c>
      <c r="N356" s="4">
        <f t="shared" si="11"/>
        <v>0</v>
      </c>
      <c r="O356" s="4">
        <v>0</v>
      </c>
      <c r="P356" s="4">
        <v>0</v>
      </c>
      <c r="Q356" s="4">
        <v>1</v>
      </c>
      <c r="R356" s="4">
        <v>66</v>
      </c>
      <c r="S356" s="4">
        <v>165</v>
      </c>
      <c r="T356" s="4">
        <v>55748</v>
      </c>
      <c r="U356" s="4">
        <v>2920</v>
      </c>
      <c r="X356" s="3" t="s">
        <v>27</v>
      </c>
    </row>
    <row r="357" spans="1:24" x14ac:dyDescent="0.25">
      <c r="A357" s="5">
        <v>44208</v>
      </c>
      <c r="B357" s="4">
        <v>17</v>
      </c>
      <c r="C357" s="4">
        <v>0</v>
      </c>
      <c r="D357" s="4">
        <f t="shared" si="10"/>
        <v>58946</v>
      </c>
      <c r="E357" s="4">
        <v>26</v>
      </c>
      <c r="F357" s="4">
        <v>0</v>
      </c>
      <c r="G357" s="4">
        <f t="shared" si="12"/>
        <v>58716</v>
      </c>
      <c r="H357" s="4">
        <v>170</v>
      </c>
      <c r="I357" s="4">
        <f t="shared" si="14"/>
        <v>23</v>
      </c>
      <c r="J357" s="4">
        <v>0</v>
      </c>
      <c r="K357" s="4">
        <f t="shared" si="13"/>
        <v>29</v>
      </c>
      <c r="L357" s="4">
        <v>0</v>
      </c>
      <c r="M357" s="4">
        <v>17</v>
      </c>
      <c r="N357" s="4">
        <f t="shared" si="11"/>
        <v>0</v>
      </c>
      <c r="O357" s="4">
        <v>0</v>
      </c>
      <c r="P357" s="4">
        <v>0</v>
      </c>
      <c r="Q357" s="4">
        <v>1</v>
      </c>
      <c r="R357" s="4">
        <v>52</v>
      </c>
      <c r="S357" s="4">
        <v>170</v>
      </c>
      <c r="T357" s="4">
        <v>55764</v>
      </c>
      <c r="U357" s="4">
        <v>2930</v>
      </c>
      <c r="X357" s="3" t="s">
        <v>27</v>
      </c>
    </row>
    <row r="358" spans="1:24" x14ac:dyDescent="0.25">
      <c r="A358" s="5">
        <v>44209</v>
      </c>
      <c r="B358" s="4">
        <v>38</v>
      </c>
      <c r="C358" s="4">
        <v>0</v>
      </c>
      <c r="D358" s="4">
        <f t="shared" si="10"/>
        <v>58984</v>
      </c>
      <c r="E358" s="4">
        <v>28</v>
      </c>
      <c r="F358" s="4">
        <v>0</v>
      </c>
      <c r="G358" s="4">
        <f t="shared" si="12"/>
        <v>58744</v>
      </c>
      <c r="H358" s="4">
        <v>177</v>
      </c>
      <c r="I358" s="4">
        <f t="shared" si="14"/>
        <v>26</v>
      </c>
      <c r="J358" s="4">
        <v>0</v>
      </c>
      <c r="K358" s="4">
        <f t="shared" si="13"/>
        <v>29</v>
      </c>
      <c r="L358" s="4">
        <v>0</v>
      </c>
      <c r="M358" s="4">
        <v>37</v>
      </c>
      <c r="N358" s="4">
        <f t="shared" si="11"/>
        <v>1</v>
      </c>
      <c r="O358" s="4">
        <v>1</v>
      </c>
      <c r="P358" s="4">
        <v>0</v>
      </c>
      <c r="Q358" s="4">
        <v>1</v>
      </c>
      <c r="R358" s="4">
        <v>55</v>
      </c>
      <c r="S358" s="4">
        <v>177</v>
      </c>
      <c r="T358" s="4">
        <v>55787</v>
      </c>
      <c r="U358" s="4">
        <v>2935</v>
      </c>
      <c r="X358" s="3" t="s">
        <v>27</v>
      </c>
    </row>
    <row r="359" spans="1:24" x14ac:dyDescent="0.25">
      <c r="A359" s="5">
        <v>44210</v>
      </c>
      <c r="B359" s="4">
        <v>45</v>
      </c>
      <c r="C359" s="4">
        <v>0</v>
      </c>
      <c r="D359" s="4">
        <f t="shared" si="10"/>
        <v>59029</v>
      </c>
      <c r="E359" s="4">
        <v>35</v>
      </c>
      <c r="F359" s="4">
        <v>0</v>
      </c>
      <c r="G359" s="4">
        <f t="shared" si="12"/>
        <v>58779</v>
      </c>
      <c r="H359" s="4">
        <v>202</v>
      </c>
      <c r="I359" s="4">
        <f t="shared" si="14"/>
        <v>11</v>
      </c>
      <c r="J359" s="4">
        <v>0</v>
      </c>
      <c r="K359" s="4">
        <f t="shared" si="13"/>
        <v>29</v>
      </c>
      <c r="L359" s="4">
        <v>0</v>
      </c>
      <c r="M359" s="4">
        <v>44</v>
      </c>
      <c r="N359" s="4">
        <f t="shared" si="11"/>
        <v>1</v>
      </c>
      <c r="O359" s="4">
        <v>0</v>
      </c>
      <c r="P359" s="4">
        <v>1</v>
      </c>
      <c r="Q359" s="4">
        <v>0</v>
      </c>
      <c r="R359" s="4">
        <v>41</v>
      </c>
      <c r="S359" s="4">
        <v>202</v>
      </c>
      <c r="T359" s="4">
        <v>55810</v>
      </c>
      <c r="U359" s="4">
        <v>2947</v>
      </c>
      <c r="X359" s="3" t="s">
        <v>27</v>
      </c>
    </row>
    <row r="360" spans="1:24" x14ac:dyDescent="0.25">
      <c r="A360" s="5">
        <v>44211</v>
      </c>
      <c r="B360" s="4">
        <v>30</v>
      </c>
      <c r="C360" s="4">
        <v>0</v>
      </c>
      <c r="D360" s="4">
        <f t="shared" si="10"/>
        <v>59059</v>
      </c>
      <c r="E360" s="4">
        <v>14</v>
      </c>
      <c r="F360" s="4">
        <v>0</v>
      </c>
      <c r="G360" s="4">
        <f t="shared" si="12"/>
        <v>58793</v>
      </c>
      <c r="H360" s="4">
        <v>208</v>
      </c>
      <c r="I360" s="4">
        <f t="shared" si="14"/>
        <v>21</v>
      </c>
      <c r="J360" s="4">
        <v>0</v>
      </c>
      <c r="K360" s="4">
        <f t="shared" si="13"/>
        <v>29</v>
      </c>
      <c r="L360" s="4">
        <v>0</v>
      </c>
      <c r="M360" s="4">
        <v>29</v>
      </c>
      <c r="N360" s="4">
        <f t="shared" si="11"/>
        <v>1</v>
      </c>
      <c r="O360" s="4">
        <v>0</v>
      </c>
      <c r="P360" s="4">
        <v>1</v>
      </c>
      <c r="Q360" s="4">
        <v>0</v>
      </c>
      <c r="R360" s="4">
        <v>51</v>
      </c>
      <c r="S360" s="4">
        <v>208</v>
      </c>
      <c r="T360" s="4">
        <v>55818</v>
      </c>
      <c r="U360" s="4">
        <v>2953</v>
      </c>
      <c r="X360" s="3" t="s">
        <v>27</v>
      </c>
    </row>
    <row r="361" spans="1:24" x14ac:dyDescent="0.25">
      <c r="A361" s="5">
        <v>44212</v>
      </c>
      <c r="B361" s="4">
        <v>24</v>
      </c>
      <c r="C361" s="4">
        <v>0</v>
      </c>
      <c r="D361" s="4">
        <f t="shared" si="10"/>
        <v>59083</v>
      </c>
      <c r="E361" s="4">
        <v>13</v>
      </c>
      <c r="F361" s="4">
        <v>0</v>
      </c>
      <c r="G361" s="4">
        <f t="shared" si="12"/>
        <v>58806</v>
      </c>
      <c r="H361" s="4">
        <v>216</v>
      </c>
      <c r="I361" s="4">
        <f t="shared" si="14"/>
        <v>24</v>
      </c>
      <c r="J361" s="4">
        <v>0</v>
      </c>
      <c r="K361" s="4">
        <f t="shared" si="13"/>
        <v>29</v>
      </c>
      <c r="L361" s="4">
        <v>0</v>
      </c>
      <c r="M361" s="4">
        <v>19</v>
      </c>
      <c r="N361" s="4">
        <f t="shared" si="11"/>
        <v>5</v>
      </c>
      <c r="O361" s="4">
        <v>1</v>
      </c>
      <c r="P361" s="4">
        <v>4</v>
      </c>
      <c r="Q361" s="4">
        <v>0</v>
      </c>
      <c r="R361" s="4">
        <v>54</v>
      </c>
      <c r="S361" s="4">
        <v>216</v>
      </c>
      <c r="T361" s="4">
        <v>55825</v>
      </c>
      <c r="U361" s="4">
        <v>2959</v>
      </c>
      <c r="X361" s="3" t="s">
        <v>27</v>
      </c>
    </row>
    <row r="362" spans="1:24" x14ac:dyDescent="0.25">
      <c r="A362" s="5">
        <v>44213</v>
      </c>
      <c r="B362" s="4">
        <v>30</v>
      </c>
      <c r="C362" s="4">
        <v>0</v>
      </c>
      <c r="D362" s="4">
        <f t="shared" si="10"/>
        <v>59113</v>
      </c>
      <c r="E362" s="4">
        <v>62</v>
      </c>
      <c r="F362" s="4">
        <v>0</v>
      </c>
      <c r="G362" s="4">
        <f t="shared" si="12"/>
        <v>58868</v>
      </c>
      <c r="H362" s="4">
        <v>189</v>
      </c>
      <c r="I362" s="4">
        <f t="shared" si="14"/>
        <v>19</v>
      </c>
      <c r="J362" s="4">
        <v>0</v>
      </c>
      <c r="K362" s="4">
        <f t="shared" si="13"/>
        <v>29</v>
      </c>
      <c r="L362" s="4">
        <v>0</v>
      </c>
      <c r="M362" s="4">
        <v>28</v>
      </c>
      <c r="N362" s="4">
        <f t="shared" si="11"/>
        <v>2</v>
      </c>
      <c r="O362" s="4">
        <v>0</v>
      </c>
      <c r="P362" s="4">
        <v>2</v>
      </c>
      <c r="Q362" s="4">
        <v>0</v>
      </c>
      <c r="R362" s="4">
        <v>49</v>
      </c>
      <c r="S362" s="4">
        <v>189</v>
      </c>
      <c r="T362" s="4">
        <v>55881</v>
      </c>
      <c r="U362" s="4">
        <v>2965</v>
      </c>
      <c r="X362" s="3" t="s">
        <v>27</v>
      </c>
    </row>
    <row r="363" spans="1:24" x14ac:dyDescent="0.25">
      <c r="A363" s="5">
        <v>44214</v>
      </c>
      <c r="B363" s="4">
        <v>14</v>
      </c>
      <c r="C363" s="4">
        <v>0</v>
      </c>
      <c r="D363" s="4">
        <f t="shared" si="10"/>
        <v>59127</v>
      </c>
      <c r="E363" s="4">
        <v>22</v>
      </c>
      <c r="F363" s="4">
        <v>0</v>
      </c>
      <c r="G363" s="4">
        <f t="shared" si="12"/>
        <v>58890</v>
      </c>
      <c r="H363" s="4">
        <v>186</v>
      </c>
      <c r="I363" s="4">
        <f t="shared" si="14"/>
        <v>14</v>
      </c>
      <c r="J363" s="4">
        <v>0</v>
      </c>
      <c r="K363" s="4">
        <f t="shared" si="13"/>
        <v>29</v>
      </c>
      <c r="L363" s="4">
        <v>0</v>
      </c>
      <c r="M363" s="4">
        <v>12</v>
      </c>
      <c r="N363" s="4">
        <f t="shared" si="11"/>
        <v>2</v>
      </c>
      <c r="O363" s="4">
        <v>0</v>
      </c>
      <c r="P363" s="4">
        <v>2</v>
      </c>
      <c r="Q363" s="4">
        <v>0</v>
      </c>
      <c r="R363" s="4">
        <v>44</v>
      </c>
      <c r="S363" s="4">
        <v>186</v>
      </c>
      <c r="T363" s="4">
        <v>55891</v>
      </c>
      <c r="U363" s="4">
        <v>2977</v>
      </c>
      <c r="X363" s="3" t="s">
        <v>27</v>
      </c>
    </row>
    <row r="364" spans="1:24" x14ac:dyDescent="0.25">
      <c r="A364" s="5">
        <v>44215</v>
      </c>
      <c r="B364" s="4">
        <v>30</v>
      </c>
      <c r="C364" s="4">
        <v>0</v>
      </c>
      <c r="D364" s="4">
        <f t="shared" si="10"/>
        <v>59157</v>
      </c>
      <c r="E364" s="4">
        <v>26</v>
      </c>
      <c r="F364" s="4">
        <v>0</v>
      </c>
      <c r="G364" s="4">
        <f t="shared" si="12"/>
        <v>58916</v>
      </c>
      <c r="H364" s="4">
        <v>189</v>
      </c>
      <c r="I364" s="4">
        <f t="shared" si="14"/>
        <v>15</v>
      </c>
      <c r="J364" s="4">
        <v>0</v>
      </c>
      <c r="K364" s="4">
        <f t="shared" si="13"/>
        <v>29</v>
      </c>
      <c r="L364" s="4">
        <v>0</v>
      </c>
      <c r="M364" s="4">
        <v>26</v>
      </c>
      <c r="N364" s="4">
        <f t="shared" si="11"/>
        <v>4</v>
      </c>
      <c r="O364" s="4">
        <v>0</v>
      </c>
      <c r="P364" s="4">
        <v>4</v>
      </c>
      <c r="Q364" s="4">
        <v>0</v>
      </c>
      <c r="R364" s="4">
        <v>45</v>
      </c>
      <c r="S364" s="4">
        <v>189</v>
      </c>
      <c r="T364" s="4">
        <v>55910</v>
      </c>
      <c r="U364" s="4">
        <v>2984</v>
      </c>
      <c r="X364" s="3" t="s">
        <v>27</v>
      </c>
    </row>
    <row r="365" spans="1:24" x14ac:dyDescent="0.25">
      <c r="A365" s="5">
        <v>44216</v>
      </c>
      <c r="B365" s="4">
        <v>40</v>
      </c>
      <c r="C365" s="4">
        <v>0</v>
      </c>
      <c r="D365" s="4">
        <f t="shared" si="10"/>
        <v>59197</v>
      </c>
      <c r="E365" s="4">
        <v>32</v>
      </c>
      <c r="F365" s="4">
        <v>0</v>
      </c>
      <c r="G365" s="4">
        <f t="shared" si="12"/>
        <v>58948</v>
      </c>
      <c r="H365" s="4">
        <v>197</v>
      </c>
      <c r="I365" s="4">
        <f t="shared" si="14"/>
        <v>15</v>
      </c>
      <c r="J365" s="4">
        <v>0</v>
      </c>
      <c r="K365" s="4">
        <f t="shared" si="13"/>
        <v>29</v>
      </c>
      <c r="L365" s="4">
        <v>0</v>
      </c>
      <c r="M365" s="4">
        <v>36</v>
      </c>
      <c r="N365" s="4">
        <f t="shared" si="11"/>
        <v>4</v>
      </c>
      <c r="O365" s="4">
        <v>0</v>
      </c>
      <c r="P365" s="4">
        <v>4</v>
      </c>
      <c r="Q365" s="4">
        <v>1</v>
      </c>
      <c r="R365" s="4">
        <v>44</v>
      </c>
      <c r="S365" s="4">
        <v>197</v>
      </c>
      <c r="T365" s="4">
        <v>55938</v>
      </c>
      <c r="U365" s="4">
        <v>2988</v>
      </c>
      <c r="X365" s="3" t="s">
        <v>27</v>
      </c>
    </row>
    <row r="366" spans="1:24" x14ac:dyDescent="0.25">
      <c r="A366" s="5">
        <v>44217</v>
      </c>
      <c r="B366" s="4">
        <v>38</v>
      </c>
      <c r="C366" s="4">
        <v>0</v>
      </c>
      <c r="D366" s="4">
        <f t="shared" ref="D366:D520" si="15">SUM($B$2:B366)-SUM($C$2:C366)</f>
        <v>59235</v>
      </c>
      <c r="E366" s="4">
        <v>33</v>
      </c>
      <c r="F366" s="4">
        <v>0</v>
      </c>
      <c r="G366" s="4">
        <f t="shared" si="12"/>
        <v>58981</v>
      </c>
      <c r="H366" s="4">
        <v>204</v>
      </c>
      <c r="I366" s="4">
        <f t="shared" si="14"/>
        <v>13</v>
      </c>
      <c r="J366" s="4">
        <v>0</v>
      </c>
      <c r="K366" s="4">
        <f t="shared" si="13"/>
        <v>29</v>
      </c>
      <c r="L366" s="4">
        <v>0</v>
      </c>
      <c r="M366" s="4">
        <v>34</v>
      </c>
      <c r="N366" s="4">
        <f t="shared" si="11"/>
        <v>4</v>
      </c>
      <c r="O366" s="4">
        <v>0</v>
      </c>
      <c r="P366" s="4">
        <v>4</v>
      </c>
      <c r="Q366" s="4">
        <v>1</v>
      </c>
      <c r="R366" s="4">
        <v>42</v>
      </c>
      <c r="S366" s="4">
        <v>204</v>
      </c>
      <c r="T366" s="4">
        <v>55966</v>
      </c>
      <c r="U366" s="4">
        <v>2993</v>
      </c>
      <c r="X366" s="3" t="s">
        <v>27</v>
      </c>
    </row>
    <row r="367" spans="1:24" x14ac:dyDescent="0.25">
      <c r="A367" s="5">
        <v>44218</v>
      </c>
      <c r="B367" s="4">
        <v>15</v>
      </c>
      <c r="C367" s="4">
        <v>0</v>
      </c>
      <c r="D367" s="4">
        <f t="shared" si="15"/>
        <v>59250</v>
      </c>
      <c r="E367" s="4">
        <v>24</v>
      </c>
      <c r="F367" s="4">
        <v>0</v>
      </c>
      <c r="G367" s="4">
        <f t="shared" si="12"/>
        <v>59005</v>
      </c>
      <c r="H367" s="4">
        <v>197</v>
      </c>
      <c r="I367" s="4">
        <f t="shared" si="14"/>
        <v>11</v>
      </c>
      <c r="J367" s="4">
        <v>0</v>
      </c>
      <c r="K367" s="4">
        <f t="shared" si="13"/>
        <v>29</v>
      </c>
      <c r="L367" s="4">
        <v>0</v>
      </c>
      <c r="M367" s="4">
        <v>14</v>
      </c>
      <c r="N367" s="4">
        <f t="shared" si="11"/>
        <v>1</v>
      </c>
      <c r="O367" s="4">
        <v>0</v>
      </c>
      <c r="P367" s="4">
        <v>1</v>
      </c>
      <c r="Q367" s="4">
        <v>1</v>
      </c>
      <c r="R367" s="4">
        <v>40</v>
      </c>
      <c r="S367" s="4">
        <v>197</v>
      </c>
      <c r="T367" s="4">
        <v>55987</v>
      </c>
      <c r="U367" s="4">
        <v>2996</v>
      </c>
      <c r="X367" s="3" t="s">
        <v>27</v>
      </c>
    </row>
    <row r="368" spans="1:24" x14ac:dyDescent="0.25">
      <c r="A368" s="5">
        <v>44219</v>
      </c>
      <c r="B368" s="4">
        <v>10</v>
      </c>
      <c r="C368" s="4">
        <v>0</v>
      </c>
      <c r="D368" s="4">
        <f t="shared" si="15"/>
        <v>59260</v>
      </c>
      <c r="E368" s="4">
        <v>32</v>
      </c>
      <c r="F368" s="4">
        <v>0</v>
      </c>
      <c r="G368" s="4">
        <f t="shared" si="12"/>
        <v>59037</v>
      </c>
      <c r="H368" s="4">
        <v>178</v>
      </c>
      <c r="I368" s="4">
        <f t="shared" si="14"/>
        <v>8</v>
      </c>
      <c r="J368" s="4">
        <v>0</v>
      </c>
      <c r="K368" s="4">
        <f t="shared" si="13"/>
        <v>29</v>
      </c>
      <c r="L368" s="4">
        <v>0</v>
      </c>
      <c r="M368" s="4">
        <v>10</v>
      </c>
      <c r="N368" s="4">
        <f t="shared" si="11"/>
        <v>0</v>
      </c>
      <c r="O368" s="4">
        <v>0</v>
      </c>
      <c r="P368" s="4">
        <v>0</v>
      </c>
      <c r="Q368" s="4">
        <v>0</v>
      </c>
      <c r="R368" s="4">
        <v>38</v>
      </c>
      <c r="S368" s="4">
        <v>178</v>
      </c>
      <c r="T368" s="4">
        <v>56016</v>
      </c>
      <c r="U368" s="4">
        <v>2999</v>
      </c>
      <c r="X368" s="3" t="s">
        <v>27</v>
      </c>
    </row>
    <row r="369" spans="1:24" x14ac:dyDescent="0.25">
      <c r="A369" s="5">
        <v>44220</v>
      </c>
      <c r="B369" s="4">
        <v>48</v>
      </c>
      <c r="C369" s="4">
        <v>0</v>
      </c>
      <c r="D369" s="4">
        <f t="shared" si="15"/>
        <v>59308</v>
      </c>
      <c r="E369" s="4">
        <v>26</v>
      </c>
      <c r="F369" s="4">
        <v>0</v>
      </c>
      <c r="G369" s="4">
        <f t="shared" si="12"/>
        <v>59063</v>
      </c>
      <c r="H369" s="4">
        <v>188</v>
      </c>
      <c r="I369" s="4">
        <f t="shared" si="14"/>
        <v>20</v>
      </c>
      <c r="J369" s="4">
        <v>0</v>
      </c>
      <c r="K369" s="4">
        <f t="shared" si="13"/>
        <v>29</v>
      </c>
      <c r="L369" s="4">
        <v>0</v>
      </c>
      <c r="M369" s="4">
        <v>48</v>
      </c>
      <c r="N369" s="4">
        <f t="shared" si="11"/>
        <v>0</v>
      </c>
      <c r="O369" s="4">
        <v>0</v>
      </c>
      <c r="P369" s="4">
        <v>0</v>
      </c>
      <c r="Q369" s="4">
        <v>0</v>
      </c>
      <c r="R369" s="4">
        <v>50</v>
      </c>
      <c r="S369" s="4">
        <v>188</v>
      </c>
      <c r="T369" s="4">
        <v>56039</v>
      </c>
      <c r="U369" s="4">
        <v>3002</v>
      </c>
      <c r="X369" s="3" t="s">
        <v>27</v>
      </c>
    </row>
    <row r="370" spans="1:24" x14ac:dyDescent="0.25">
      <c r="A370" s="5">
        <v>44221</v>
      </c>
      <c r="B370" s="4">
        <v>44</v>
      </c>
      <c r="C370" s="4">
        <v>0</v>
      </c>
      <c r="D370" s="4">
        <f t="shared" si="15"/>
        <v>59352</v>
      </c>
      <c r="E370" s="4">
        <v>25</v>
      </c>
      <c r="F370" s="4">
        <v>0</v>
      </c>
      <c r="G370" s="4">
        <f t="shared" si="12"/>
        <v>59088</v>
      </c>
      <c r="H370" s="4">
        <v>198</v>
      </c>
      <c r="I370" s="4">
        <f t="shared" si="14"/>
        <v>29</v>
      </c>
      <c r="J370" s="4">
        <v>0</v>
      </c>
      <c r="K370" s="4">
        <f t="shared" si="13"/>
        <v>29</v>
      </c>
      <c r="L370" s="4">
        <v>0</v>
      </c>
      <c r="M370" s="4">
        <v>44</v>
      </c>
      <c r="N370" s="4">
        <f t="shared" si="11"/>
        <v>0</v>
      </c>
      <c r="O370" s="4">
        <v>0</v>
      </c>
      <c r="P370" s="4">
        <v>0</v>
      </c>
      <c r="Q370" s="4">
        <v>0</v>
      </c>
      <c r="R370" s="4">
        <v>59</v>
      </c>
      <c r="S370" s="4">
        <v>198</v>
      </c>
      <c r="T370" s="4">
        <v>56601</v>
      </c>
      <c r="U370" s="4">
        <v>3005</v>
      </c>
      <c r="X370" s="3" t="s">
        <v>27</v>
      </c>
    </row>
    <row r="371" spans="1:24" x14ac:dyDescent="0.25">
      <c r="A371" s="5">
        <v>44222</v>
      </c>
      <c r="B371" s="4">
        <v>14</v>
      </c>
      <c r="C371" s="4">
        <v>0</v>
      </c>
      <c r="D371" s="4">
        <f t="shared" si="15"/>
        <v>59366</v>
      </c>
      <c r="E371" s="4">
        <v>20</v>
      </c>
      <c r="F371" s="4">
        <v>0</v>
      </c>
      <c r="G371" s="4">
        <f t="shared" si="12"/>
        <v>59108</v>
      </c>
      <c r="H371" s="4">
        <v>201</v>
      </c>
      <c r="I371" s="4">
        <f t="shared" si="14"/>
        <v>20</v>
      </c>
      <c r="J371" s="4">
        <v>0</v>
      </c>
      <c r="K371" s="4">
        <f t="shared" si="13"/>
        <v>29</v>
      </c>
      <c r="L371" s="4">
        <v>0</v>
      </c>
      <c r="M371" s="4">
        <v>14</v>
      </c>
      <c r="N371" s="4">
        <f t="shared" si="11"/>
        <v>0</v>
      </c>
      <c r="O371" s="4">
        <v>0</v>
      </c>
      <c r="P371" s="4">
        <v>0</v>
      </c>
      <c r="Q371" s="4">
        <v>0</v>
      </c>
      <c r="R371" s="4">
        <v>50</v>
      </c>
      <c r="S371" s="4">
        <v>201</v>
      </c>
      <c r="T371" s="4">
        <v>56072</v>
      </c>
      <c r="U371" s="4">
        <v>3014</v>
      </c>
      <c r="X371" s="3" t="s">
        <v>27</v>
      </c>
    </row>
    <row r="372" spans="1:24" x14ac:dyDescent="0.25">
      <c r="A372" s="5">
        <v>44223</v>
      </c>
      <c r="B372" s="4">
        <v>25</v>
      </c>
      <c r="C372" s="4">
        <v>0</v>
      </c>
      <c r="D372" s="4">
        <f t="shared" si="15"/>
        <v>59391</v>
      </c>
      <c r="E372" s="4">
        <v>18</v>
      </c>
      <c r="F372" s="4">
        <v>0</v>
      </c>
      <c r="G372" s="4">
        <f t="shared" si="12"/>
        <v>59126</v>
      </c>
      <c r="H372" s="4">
        <v>220</v>
      </c>
      <c r="I372" s="4">
        <f t="shared" si="14"/>
        <v>8</v>
      </c>
      <c r="J372" s="4">
        <v>0</v>
      </c>
      <c r="K372" s="4">
        <f t="shared" si="13"/>
        <v>29</v>
      </c>
      <c r="L372" s="4">
        <v>0</v>
      </c>
      <c r="M372" s="4">
        <v>25</v>
      </c>
      <c r="N372" s="4">
        <f t="shared" si="11"/>
        <v>0</v>
      </c>
      <c r="O372" s="4">
        <v>0</v>
      </c>
      <c r="P372" s="4">
        <v>0</v>
      </c>
      <c r="Q372" s="4">
        <v>0</v>
      </c>
      <c r="R372" s="4">
        <v>38</v>
      </c>
      <c r="S372" s="4">
        <v>220</v>
      </c>
      <c r="T372" s="4">
        <v>56082</v>
      </c>
      <c r="U372" s="4">
        <v>3022</v>
      </c>
      <c r="X372" s="3" t="s">
        <v>27</v>
      </c>
    </row>
    <row r="373" spans="1:24" x14ac:dyDescent="0.25">
      <c r="A373" s="5">
        <v>44224</v>
      </c>
      <c r="B373" s="4">
        <v>34</v>
      </c>
      <c r="C373" s="4">
        <v>0</v>
      </c>
      <c r="D373" s="4">
        <f t="shared" si="15"/>
        <v>59425</v>
      </c>
      <c r="E373" s="4">
        <v>44</v>
      </c>
      <c r="F373" s="4">
        <v>0</v>
      </c>
      <c r="G373" s="4">
        <f t="shared" si="12"/>
        <v>59170</v>
      </c>
      <c r="H373" s="4">
        <v>208</v>
      </c>
      <c r="I373" s="4">
        <f t="shared" si="14"/>
        <v>10</v>
      </c>
      <c r="J373" s="4">
        <v>0</v>
      </c>
      <c r="K373" s="4">
        <f t="shared" si="13"/>
        <v>29</v>
      </c>
      <c r="L373" s="4">
        <v>0</v>
      </c>
      <c r="M373" s="4">
        <v>34</v>
      </c>
      <c r="N373" s="4">
        <f t="shared" si="11"/>
        <v>0</v>
      </c>
      <c r="O373" s="4">
        <v>0</v>
      </c>
      <c r="P373" s="4">
        <v>0</v>
      </c>
      <c r="Q373" s="4">
        <v>0</v>
      </c>
      <c r="R373" s="4">
        <v>40</v>
      </c>
      <c r="S373" s="4">
        <v>208</v>
      </c>
      <c r="T373" s="4">
        <v>56124</v>
      </c>
      <c r="U373" s="4">
        <v>3024</v>
      </c>
      <c r="X373" s="3" t="s">
        <v>27</v>
      </c>
    </row>
    <row r="374" spans="1:24" x14ac:dyDescent="0.25">
      <c r="A374" s="5">
        <v>44225</v>
      </c>
      <c r="B374" s="4">
        <v>24</v>
      </c>
      <c r="C374" s="4">
        <v>0</v>
      </c>
      <c r="D374" s="4">
        <f t="shared" si="15"/>
        <v>59449</v>
      </c>
      <c r="E374" s="4">
        <v>33</v>
      </c>
      <c r="F374" s="4">
        <v>0</v>
      </c>
      <c r="G374" s="4">
        <f t="shared" si="12"/>
        <v>59203</v>
      </c>
      <c r="H374" s="4">
        <v>192</v>
      </c>
      <c r="I374" s="4">
        <f t="shared" si="14"/>
        <v>17</v>
      </c>
      <c r="J374" s="4">
        <v>0</v>
      </c>
      <c r="K374" s="4">
        <f t="shared" si="13"/>
        <v>29</v>
      </c>
      <c r="L374" s="4">
        <v>0</v>
      </c>
      <c r="M374" s="4">
        <v>24</v>
      </c>
      <c r="N374" s="4">
        <f t="shared" si="11"/>
        <v>0</v>
      </c>
      <c r="O374" s="4">
        <v>0</v>
      </c>
      <c r="P374" s="4">
        <v>0</v>
      </c>
      <c r="Q374" s="4">
        <v>0</v>
      </c>
      <c r="R374" s="4">
        <v>47</v>
      </c>
      <c r="S374" s="4">
        <v>192</v>
      </c>
      <c r="T374" s="4">
        <v>56154</v>
      </c>
      <c r="U374" s="4">
        <v>3027</v>
      </c>
      <c r="X374" s="3" t="s">
        <v>27</v>
      </c>
    </row>
    <row r="375" spans="1:24" x14ac:dyDescent="0.25">
      <c r="A375" s="5">
        <v>44226</v>
      </c>
      <c r="B375" s="4">
        <v>58</v>
      </c>
      <c r="C375" s="4">
        <v>0</v>
      </c>
      <c r="D375" s="4">
        <f t="shared" si="15"/>
        <v>59507</v>
      </c>
      <c r="E375" s="4">
        <v>15</v>
      </c>
      <c r="F375" s="4">
        <v>0</v>
      </c>
      <c r="G375" s="4">
        <f t="shared" si="12"/>
        <v>59218</v>
      </c>
      <c r="H375" s="4">
        <v>236</v>
      </c>
      <c r="I375" s="4">
        <f t="shared" si="14"/>
        <v>16</v>
      </c>
      <c r="J375" s="4">
        <v>0</v>
      </c>
      <c r="K375" s="4">
        <f t="shared" si="13"/>
        <v>29</v>
      </c>
      <c r="L375" s="4">
        <v>0</v>
      </c>
      <c r="M375" s="4">
        <v>55</v>
      </c>
      <c r="N375" s="4">
        <f t="shared" si="11"/>
        <v>3</v>
      </c>
      <c r="O375" s="4">
        <v>0</v>
      </c>
      <c r="P375" s="4">
        <v>3</v>
      </c>
      <c r="Q375" s="4">
        <v>0</v>
      </c>
      <c r="R375" s="4">
        <v>46</v>
      </c>
      <c r="S375" s="4">
        <v>236</v>
      </c>
      <c r="T375" s="4">
        <v>56167</v>
      </c>
      <c r="U375" s="4">
        <v>3029</v>
      </c>
      <c r="X375" s="3" t="s">
        <v>27</v>
      </c>
    </row>
    <row r="376" spans="1:24" x14ac:dyDescent="0.25">
      <c r="A376" s="5">
        <v>44227</v>
      </c>
      <c r="B376" s="4">
        <v>29</v>
      </c>
      <c r="C376" s="4">
        <v>0</v>
      </c>
      <c r="D376" s="4">
        <f t="shared" si="15"/>
        <v>59536</v>
      </c>
      <c r="E376" s="4">
        <v>32</v>
      </c>
      <c r="F376" s="4">
        <v>0</v>
      </c>
      <c r="G376" s="4">
        <f t="shared" si="12"/>
        <v>59250</v>
      </c>
      <c r="H376" s="4">
        <v>235</v>
      </c>
      <c r="I376" s="4">
        <f t="shared" si="14"/>
        <v>14</v>
      </c>
      <c r="J376" s="4">
        <v>0</v>
      </c>
      <c r="K376" s="4">
        <f t="shared" si="13"/>
        <v>29</v>
      </c>
      <c r="L376" s="4">
        <v>0</v>
      </c>
      <c r="M376" s="4">
        <v>29</v>
      </c>
      <c r="N376" s="4">
        <f t="shared" si="11"/>
        <v>0</v>
      </c>
      <c r="O376" s="4">
        <v>0</v>
      </c>
      <c r="P376" s="4">
        <v>0</v>
      </c>
      <c r="Q376" s="4">
        <v>0</v>
      </c>
      <c r="R376" s="4">
        <v>44</v>
      </c>
      <c r="S376" s="4">
        <v>235</v>
      </c>
      <c r="T376" s="4">
        <v>56192</v>
      </c>
      <c r="U376" s="4">
        <v>3036</v>
      </c>
      <c r="X376" s="3" t="s">
        <v>27</v>
      </c>
    </row>
    <row r="377" spans="1:24" x14ac:dyDescent="0.25">
      <c r="A377" s="5">
        <v>44228</v>
      </c>
      <c r="B377" s="4">
        <v>29</v>
      </c>
      <c r="C377" s="4">
        <v>0</v>
      </c>
      <c r="D377" s="4">
        <f t="shared" si="15"/>
        <v>59565</v>
      </c>
      <c r="E377" s="4">
        <v>43</v>
      </c>
      <c r="F377" s="4">
        <v>0</v>
      </c>
      <c r="G377" s="4">
        <f t="shared" si="12"/>
        <v>59293</v>
      </c>
      <c r="H377" s="4">
        <v>220</v>
      </c>
      <c r="I377" s="4">
        <f t="shared" si="14"/>
        <v>15</v>
      </c>
      <c r="J377" s="4">
        <v>0</v>
      </c>
      <c r="K377" s="4">
        <f t="shared" si="13"/>
        <v>29</v>
      </c>
      <c r="L377" s="4">
        <v>0</v>
      </c>
      <c r="M377" s="4">
        <v>29</v>
      </c>
      <c r="N377" s="4">
        <f t="shared" si="11"/>
        <v>0</v>
      </c>
      <c r="O377" s="4">
        <v>0</v>
      </c>
      <c r="P377" s="4">
        <v>0</v>
      </c>
      <c r="Q377" s="4">
        <v>0</v>
      </c>
      <c r="R377" s="4">
        <v>45</v>
      </c>
      <c r="S377" s="4">
        <v>220</v>
      </c>
      <c r="T377" s="4">
        <v>56228</v>
      </c>
      <c r="U377" s="4">
        <v>3043</v>
      </c>
      <c r="X377" s="3" t="s">
        <v>27</v>
      </c>
    </row>
    <row r="378" spans="1:24" x14ac:dyDescent="0.25">
      <c r="A378" s="5">
        <v>44229</v>
      </c>
      <c r="B378" s="4">
        <v>19</v>
      </c>
      <c r="C378" s="4">
        <v>0</v>
      </c>
      <c r="D378" s="4">
        <f t="shared" si="15"/>
        <v>59584</v>
      </c>
      <c r="E378" s="4">
        <v>30</v>
      </c>
      <c r="F378" s="4">
        <v>0</v>
      </c>
      <c r="G378" s="4">
        <f t="shared" si="12"/>
        <v>59323</v>
      </c>
      <c r="H378" s="4">
        <v>210</v>
      </c>
      <c r="I378" s="4">
        <f t="shared" si="14"/>
        <v>14</v>
      </c>
      <c r="J378" s="4">
        <v>0</v>
      </c>
      <c r="K378" s="4">
        <f t="shared" si="13"/>
        <v>29</v>
      </c>
      <c r="L378" s="4">
        <v>0</v>
      </c>
      <c r="M378" s="4">
        <v>19</v>
      </c>
      <c r="N378" s="4">
        <f t="shared" si="11"/>
        <v>0</v>
      </c>
      <c r="O378" s="4">
        <v>0</v>
      </c>
      <c r="P378" s="4">
        <v>0</v>
      </c>
      <c r="Q378" s="4">
        <v>0</v>
      </c>
      <c r="R378" s="4">
        <v>44</v>
      </c>
      <c r="S378" s="4">
        <v>210</v>
      </c>
      <c r="T378" s="4">
        <v>56253</v>
      </c>
      <c r="U378" s="4">
        <v>3048</v>
      </c>
      <c r="X378" s="3" t="s">
        <v>27</v>
      </c>
    </row>
    <row r="379" spans="1:24" x14ac:dyDescent="0.25">
      <c r="A379" s="5">
        <v>44230</v>
      </c>
      <c r="B379" s="4">
        <v>18</v>
      </c>
      <c r="C379" s="4">
        <v>0</v>
      </c>
      <c r="D379" s="4">
        <f t="shared" si="15"/>
        <v>59602</v>
      </c>
      <c r="E379" s="4">
        <v>19</v>
      </c>
      <c r="F379" s="4">
        <v>0</v>
      </c>
      <c r="G379" s="4">
        <f t="shared" si="12"/>
        <v>59342</v>
      </c>
      <c r="H379" s="4">
        <v>214</v>
      </c>
      <c r="I379" s="4">
        <f t="shared" si="14"/>
        <v>9</v>
      </c>
      <c r="J379" s="4">
        <v>0</v>
      </c>
      <c r="K379" s="4">
        <f t="shared" si="13"/>
        <v>29</v>
      </c>
      <c r="L379" s="4">
        <v>0</v>
      </c>
      <c r="M379" s="4">
        <v>18</v>
      </c>
      <c r="N379" s="4">
        <f t="shared" si="11"/>
        <v>0</v>
      </c>
      <c r="O379" s="4">
        <v>0</v>
      </c>
      <c r="P379" s="4">
        <v>0</v>
      </c>
      <c r="Q379" s="4">
        <v>0</v>
      </c>
      <c r="R379" s="4">
        <v>39</v>
      </c>
      <c r="S379" s="4">
        <v>214</v>
      </c>
      <c r="T379" s="4">
        <v>56268</v>
      </c>
      <c r="U379" s="4">
        <v>3052</v>
      </c>
      <c r="X379" s="3" t="s">
        <v>27</v>
      </c>
    </row>
    <row r="380" spans="1:24" x14ac:dyDescent="0.25">
      <c r="A380" s="5">
        <v>44231</v>
      </c>
      <c r="B380" s="4">
        <v>22</v>
      </c>
      <c r="C380" s="4">
        <v>0</v>
      </c>
      <c r="D380" s="4">
        <f t="shared" si="15"/>
        <v>59624</v>
      </c>
      <c r="E380" s="4">
        <v>28</v>
      </c>
      <c r="F380" s="4">
        <v>0</v>
      </c>
      <c r="G380" s="4">
        <f t="shared" si="12"/>
        <v>59370</v>
      </c>
      <c r="H380" s="4">
        <v>209</v>
      </c>
      <c r="I380" s="4">
        <f t="shared" si="14"/>
        <v>8</v>
      </c>
      <c r="J380" s="4">
        <v>0</v>
      </c>
      <c r="K380" s="4">
        <f t="shared" si="13"/>
        <v>29</v>
      </c>
      <c r="L380" s="4">
        <v>0</v>
      </c>
      <c r="M380" s="4">
        <v>22</v>
      </c>
      <c r="N380" s="4">
        <f t="shared" si="11"/>
        <v>0</v>
      </c>
      <c r="O380" s="4">
        <v>0</v>
      </c>
      <c r="P380" s="4">
        <v>0</v>
      </c>
      <c r="Q380" s="4">
        <v>0</v>
      </c>
      <c r="R380" s="4">
        <v>38</v>
      </c>
      <c r="S380" s="4">
        <v>209</v>
      </c>
      <c r="T380" s="4">
        <v>56294</v>
      </c>
      <c r="U380" s="4">
        <v>3054</v>
      </c>
      <c r="X380" s="3" t="s">
        <v>27</v>
      </c>
    </row>
    <row r="381" spans="1:24" x14ac:dyDescent="0.25">
      <c r="A381" s="5">
        <v>44232</v>
      </c>
      <c r="B381" s="4">
        <v>25</v>
      </c>
      <c r="C381" s="4">
        <v>0</v>
      </c>
      <c r="D381" s="4">
        <f t="shared" si="15"/>
        <v>59649</v>
      </c>
      <c r="E381" s="4">
        <v>25</v>
      </c>
      <c r="F381" s="4">
        <v>0</v>
      </c>
      <c r="G381" s="4">
        <f t="shared" si="12"/>
        <v>59395</v>
      </c>
      <c r="H381" s="4">
        <v>206</v>
      </c>
      <c r="I381" s="4">
        <f t="shared" si="14"/>
        <v>11</v>
      </c>
      <c r="J381" s="4">
        <v>0</v>
      </c>
      <c r="K381" s="4">
        <f t="shared" si="13"/>
        <v>29</v>
      </c>
      <c r="L381" s="4">
        <v>0</v>
      </c>
      <c r="M381" s="4">
        <v>23</v>
      </c>
      <c r="N381" s="4">
        <f t="shared" si="11"/>
        <v>2</v>
      </c>
      <c r="O381" s="4">
        <v>1</v>
      </c>
      <c r="P381" s="4">
        <v>1</v>
      </c>
      <c r="Q381" s="4">
        <v>1</v>
      </c>
      <c r="R381" s="4">
        <v>40</v>
      </c>
      <c r="S381" s="4">
        <v>206</v>
      </c>
      <c r="T381" s="4">
        <v>56317</v>
      </c>
      <c r="U381" s="4">
        <v>3056</v>
      </c>
      <c r="X381" s="3" t="s">
        <v>27</v>
      </c>
    </row>
    <row r="382" spans="1:24" x14ac:dyDescent="0.25">
      <c r="A382" s="5">
        <v>44233</v>
      </c>
      <c r="B382" s="4">
        <v>26</v>
      </c>
      <c r="C382" s="4">
        <v>0</v>
      </c>
      <c r="D382" s="4">
        <f t="shared" si="15"/>
        <v>59675</v>
      </c>
      <c r="E382" s="4">
        <v>32</v>
      </c>
      <c r="F382" s="4">
        <v>0</v>
      </c>
      <c r="G382" s="4">
        <f t="shared" si="12"/>
        <v>59427</v>
      </c>
      <c r="H382" s="4">
        <v>202</v>
      </c>
      <c r="I382" s="4">
        <f t="shared" si="14"/>
        <v>9</v>
      </c>
      <c r="J382" s="4">
        <v>0</v>
      </c>
      <c r="K382" s="4">
        <f t="shared" si="13"/>
        <v>29</v>
      </c>
      <c r="L382" s="4">
        <v>0</v>
      </c>
      <c r="M382" s="4">
        <v>26</v>
      </c>
      <c r="N382" s="4">
        <f t="shared" si="11"/>
        <v>0</v>
      </c>
      <c r="O382" s="4">
        <v>0</v>
      </c>
      <c r="P382" s="4">
        <v>0</v>
      </c>
      <c r="Q382" s="4">
        <v>1</v>
      </c>
      <c r="R382" s="4">
        <v>38</v>
      </c>
      <c r="S382" s="4">
        <v>202</v>
      </c>
      <c r="T382" s="4">
        <v>56342</v>
      </c>
      <c r="U382" s="4">
        <v>3063</v>
      </c>
      <c r="X382" s="3" t="s">
        <v>27</v>
      </c>
    </row>
    <row r="383" spans="1:24" x14ac:dyDescent="0.25">
      <c r="A383" s="5">
        <v>44234</v>
      </c>
      <c r="B383" s="4">
        <v>24</v>
      </c>
      <c r="C383" s="4">
        <v>0</v>
      </c>
      <c r="D383" s="4">
        <f t="shared" si="15"/>
        <v>59699</v>
      </c>
      <c r="E383" s="4">
        <v>28</v>
      </c>
      <c r="F383" s="4">
        <v>0</v>
      </c>
      <c r="G383" s="4">
        <f t="shared" si="12"/>
        <v>59455</v>
      </c>
      <c r="H383" s="4">
        <v>201</v>
      </c>
      <c r="I383" s="4">
        <f t="shared" si="14"/>
        <v>6</v>
      </c>
      <c r="J383" s="4">
        <v>0</v>
      </c>
      <c r="K383" s="4">
        <f t="shared" si="13"/>
        <v>29</v>
      </c>
      <c r="L383" s="4">
        <v>0</v>
      </c>
      <c r="M383" s="4">
        <v>23</v>
      </c>
      <c r="N383" s="4">
        <f t="shared" si="11"/>
        <v>1</v>
      </c>
      <c r="O383" s="4">
        <v>1</v>
      </c>
      <c r="P383" s="4">
        <v>0</v>
      </c>
      <c r="Q383" s="4">
        <v>1</v>
      </c>
      <c r="R383" s="4">
        <v>35</v>
      </c>
      <c r="S383" s="4">
        <v>201</v>
      </c>
      <c r="T383" s="4">
        <v>56369</v>
      </c>
      <c r="U383" s="4">
        <v>3064</v>
      </c>
      <c r="X383" s="3" t="s">
        <v>27</v>
      </c>
    </row>
    <row r="384" spans="1:24" x14ac:dyDescent="0.25">
      <c r="A384" s="5">
        <v>44235</v>
      </c>
      <c r="B384" s="4">
        <v>22</v>
      </c>
      <c r="C384" s="4">
        <v>0</v>
      </c>
      <c r="D384" s="4">
        <f t="shared" si="15"/>
        <v>59721</v>
      </c>
      <c r="E384" s="4">
        <v>51</v>
      </c>
      <c r="F384" s="4">
        <v>0</v>
      </c>
      <c r="G384" s="4">
        <f t="shared" si="12"/>
        <v>59506</v>
      </c>
      <c r="H384" s="4">
        <v>164</v>
      </c>
      <c r="I384" s="4">
        <f t="shared" si="14"/>
        <v>14</v>
      </c>
      <c r="J384" s="4">
        <v>0</v>
      </c>
      <c r="K384" s="4">
        <f t="shared" si="13"/>
        <v>29</v>
      </c>
      <c r="L384" s="4">
        <v>0</v>
      </c>
      <c r="M384" s="4">
        <v>20</v>
      </c>
      <c r="N384" s="4">
        <f t="shared" si="11"/>
        <v>2</v>
      </c>
      <c r="O384" s="4">
        <v>2</v>
      </c>
      <c r="P384" s="4">
        <v>0</v>
      </c>
      <c r="Q384" s="4">
        <v>1</v>
      </c>
      <c r="R384" s="4">
        <v>43</v>
      </c>
      <c r="S384" s="4">
        <v>164</v>
      </c>
      <c r="T384" s="4">
        <v>56416</v>
      </c>
      <c r="U384" s="4">
        <v>3068</v>
      </c>
      <c r="X384" s="3" t="s">
        <v>27</v>
      </c>
    </row>
    <row r="385" spans="1:24" x14ac:dyDescent="0.25">
      <c r="A385" s="5">
        <v>44236</v>
      </c>
      <c r="B385" s="4">
        <v>11</v>
      </c>
      <c r="C385" s="4">
        <v>0</v>
      </c>
      <c r="D385" s="4">
        <f t="shared" si="15"/>
        <v>59732</v>
      </c>
      <c r="E385" s="4">
        <v>22</v>
      </c>
      <c r="F385" s="4">
        <v>0</v>
      </c>
      <c r="G385" s="4">
        <f t="shared" si="12"/>
        <v>59528</v>
      </c>
      <c r="H385" s="4">
        <v>157</v>
      </c>
      <c r="I385" s="4">
        <f t="shared" si="14"/>
        <v>10</v>
      </c>
      <c r="J385" s="4">
        <v>0</v>
      </c>
      <c r="K385" s="4">
        <f t="shared" si="13"/>
        <v>29</v>
      </c>
      <c r="L385" s="4">
        <v>0</v>
      </c>
      <c r="M385" s="4">
        <v>11</v>
      </c>
      <c r="N385" s="4">
        <f t="shared" si="11"/>
        <v>0</v>
      </c>
      <c r="O385" s="4">
        <v>0</v>
      </c>
      <c r="P385" s="4">
        <v>0</v>
      </c>
      <c r="Q385" s="4">
        <v>1</v>
      </c>
      <c r="R385" s="4">
        <v>39</v>
      </c>
      <c r="S385" s="4">
        <v>157</v>
      </c>
      <c r="T385" s="4">
        <v>56434</v>
      </c>
      <c r="U385" s="4">
        <v>3072</v>
      </c>
      <c r="X385" s="3" t="s">
        <v>27</v>
      </c>
    </row>
    <row r="386" spans="1:24" x14ac:dyDescent="0.25">
      <c r="A386" s="5">
        <v>44237</v>
      </c>
      <c r="B386" s="4">
        <v>15</v>
      </c>
      <c r="C386" s="4">
        <v>0</v>
      </c>
      <c r="D386" s="4">
        <f t="shared" si="15"/>
        <v>59747</v>
      </c>
      <c r="E386" s="4">
        <v>20</v>
      </c>
      <c r="F386" s="4">
        <v>0</v>
      </c>
      <c r="G386" s="4">
        <f t="shared" si="12"/>
        <v>59548</v>
      </c>
      <c r="H386" s="4">
        <v>156</v>
      </c>
      <c r="I386" s="4">
        <f t="shared" si="14"/>
        <v>6</v>
      </c>
      <c r="J386" s="4">
        <v>0</v>
      </c>
      <c r="K386" s="4">
        <f t="shared" si="13"/>
        <v>29</v>
      </c>
      <c r="L386" s="4">
        <v>0</v>
      </c>
      <c r="M386" s="4">
        <v>14</v>
      </c>
      <c r="N386" s="4">
        <f t="shared" si="11"/>
        <v>1</v>
      </c>
      <c r="O386" s="4">
        <v>0</v>
      </c>
      <c r="P386" s="4">
        <v>1</v>
      </c>
      <c r="Q386" s="4">
        <v>1</v>
      </c>
      <c r="R386" s="4">
        <v>35</v>
      </c>
      <c r="S386" s="4">
        <v>156</v>
      </c>
      <c r="T386" s="4">
        <v>56449</v>
      </c>
      <c r="U386" s="4">
        <v>3077</v>
      </c>
      <c r="X386" s="3" t="s">
        <v>27</v>
      </c>
    </row>
    <row r="387" spans="1:24" x14ac:dyDescent="0.25">
      <c r="A387" s="5">
        <v>44238</v>
      </c>
      <c r="B387" s="4">
        <v>12</v>
      </c>
      <c r="C387" s="4">
        <v>0</v>
      </c>
      <c r="D387" s="4">
        <f t="shared" si="15"/>
        <v>59759</v>
      </c>
      <c r="E387" s="4">
        <v>32</v>
      </c>
      <c r="F387" s="4">
        <v>0</v>
      </c>
      <c r="G387" s="4">
        <f t="shared" si="12"/>
        <v>59580</v>
      </c>
      <c r="H387" s="4">
        <v>139</v>
      </c>
      <c r="I387" s="4">
        <f t="shared" si="14"/>
        <v>3</v>
      </c>
      <c r="J387" s="4">
        <v>0</v>
      </c>
      <c r="K387" s="4">
        <f t="shared" si="13"/>
        <v>29</v>
      </c>
      <c r="L387" s="4">
        <v>0</v>
      </c>
      <c r="M387" s="4">
        <v>9</v>
      </c>
      <c r="N387" s="4">
        <f t="shared" si="11"/>
        <v>3</v>
      </c>
      <c r="O387" s="4">
        <v>3</v>
      </c>
      <c r="P387" s="4">
        <v>0</v>
      </c>
      <c r="Q387" s="4">
        <v>1</v>
      </c>
      <c r="R387" s="4">
        <v>32</v>
      </c>
      <c r="S387" s="4">
        <v>139</v>
      </c>
      <c r="T387" s="4">
        <v>56475</v>
      </c>
      <c r="U387" s="4">
        <v>3083</v>
      </c>
      <c r="X387" s="3" t="s">
        <v>27</v>
      </c>
    </row>
    <row r="388" spans="1:24" x14ac:dyDescent="0.25">
      <c r="A388" s="5">
        <v>44239</v>
      </c>
      <c r="B388" s="4">
        <v>18</v>
      </c>
      <c r="C388" s="4">
        <v>0</v>
      </c>
      <c r="D388" s="4">
        <f t="shared" si="15"/>
        <v>59777</v>
      </c>
      <c r="E388" s="4">
        <v>11</v>
      </c>
      <c r="F388" s="4">
        <v>0</v>
      </c>
      <c r="G388" s="4">
        <f t="shared" si="12"/>
        <v>59591</v>
      </c>
      <c r="H388" s="4">
        <v>148</v>
      </c>
      <c r="I388" s="4">
        <f t="shared" si="14"/>
        <v>1</v>
      </c>
      <c r="J388" s="4">
        <v>0</v>
      </c>
      <c r="K388" s="4">
        <f t="shared" si="13"/>
        <v>29</v>
      </c>
      <c r="L388" s="4">
        <v>0</v>
      </c>
      <c r="M388" s="4">
        <v>16</v>
      </c>
      <c r="N388" s="4">
        <f t="shared" si="11"/>
        <v>2</v>
      </c>
      <c r="O388" s="4">
        <v>2</v>
      </c>
      <c r="P388" s="4">
        <v>0</v>
      </c>
      <c r="Q388" s="4">
        <v>1</v>
      </c>
      <c r="R388" s="4">
        <v>30</v>
      </c>
      <c r="S388" s="4">
        <v>148</v>
      </c>
      <c r="T388" s="4">
        <v>56486</v>
      </c>
      <c r="U388" s="4">
        <v>3083</v>
      </c>
      <c r="X388" s="3" t="s">
        <v>27</v>
      </c>
    </row>
    <row r="389" spans="1:24" x14ac:dyDescent="0.25">
      <c r="A389" s="5">
        <v>44240</v>
      </c>
      <c r="B389" s="4">
        <v>9</v>
      </c>
      <c r="C389" s="4">
        <v>0</v>
      </c>
      <c r="D389" s="4">
        <f t="shared" si="15"/>
        <v>59786</v>
      </c>
      <c r="E389" s="4">
        <v>35</v>
      </c>
      <c r="F389" s="4">
        <v>0</v>
      </c>
      <c r="G389" s="4">
        <f t="shared" si="12"/>
        <v>59626</v>
      </c>
      <c r="H389" s="4">
        <v>119</v>
      </c>
      <c r="I389" s="4">
        <f t="shared" si="14"/>
        <v>4</v>
      </c>
      <c r="J389" s="4">
        <v>0</v>
      </c>
      <c r="K389" s="4">
        <f t="shared" si="13"/>
        <v>29</v>
      </c>
      <c r="L389" s="4">
        <v>0</v>
      </c>
      <c r="M389" s="4">
        <v>9</v>
      </c>
      <c r="N389" s="4">
        <f t="shared" si="11"/>
        <v>0</v>
      </c>
      <c r="O389" s="4">
        <v>0</v>
      </c>
      <c r="P389" s="4">
        <v>0</v>
      </c>
      <c r="Q389" s="4">
        <v>1</v>
      </c>
      <c r="R389" s="4">
        <v>33</v>
      </c>
      <c r="S389" s="4">
        <v>119</v>
      </c>
      <c r="T389" s="4">
        <v>56517</v>
      </c>
      <c r="U389" s="4">
        <v>3087</v>
      </c>
      <c r="X389" s="3" t="s">
        <v>27</v>
      </c>
    </row>
    <row r="390" spans="1:24" x14ac:dyDescent="0.25">
      <c r="A390" s="5">
        <v>44241</v>
      </c>
      <c r="B390" s="4">
        <v>14</v>
      </c>
      <c r="C390" s="4">
        <v>0</v>
      </c>
      <c r="D390" s="4">
        <f t="shared" si="15"/>
        <v>59800</v>
      </c>
      <c r="E390" s="4">
        <v>17</v>
      </c>
      <c r="F390" s="4">
        <v>0</v>
      </c>
      <c r="G390" s="4">
        <f t="shared" si="12"/>
        <v>59643</v>
      </c>
      <c r="H390" s="4">
        <v>118</v>
      </c>
      <c r="I390" s="4">
        <f t="shared" si="14"/>
        <v>2</v>
      </c>
      <c r="J390" s="4">
        <v>0</v>
      </c>
      <c r="K390" s="4">
        <f t="shared" si="13"/>
        <v>29</v>
      </c>
      <c r="L390" s="4">
        <v>0</v>
      </c>
      <c r="M390" s="4">
        <v>14</v>
      </c>
      <c r="N390" s="4">
        <f t="shared" si="11"/>
        <v>0</v>
      </c>
      <c r="O390" s="4">
        <v>0</v>
      </c>
      <c r="P390" s="4">
        <v>0</v>
      </c>
      <c r="Q390" s="4">
        <v>1</v>
      </c>
      <c r="R390" s="4">
        <v>31</v>
      </c>
      <c r="S390" s="4">
        <v>118</v>
      </c>
      <c r="T390" s="4">
        <v>56532</v>
      </c>
      <c r="U390" s="4">
        <v>3089</v>
      </c>
      <c r="X390" s="3" t="s">
        <v>27</v>
      </c>
    </row>
    <row r="391" spans="1:24" x14ac:dyDescent="0.25">
      <c r="A391" s="5">
        <v>44242</v>
      </c>
      <c r="B391" s="4">
        <v>9</v>
      </c>
      <c r="C391" s="4">
        <v>0</v>
      </c>
      <c r="D391" s="4">
        <f t="shared" si="15"/>
        <v>59809</v>
      </c>
      <c r="E391" s="4">
        <v>20</v>
      </c>
      <c r="F391" s="4">
        <v>0</v>
      </c>
      <c r="G391" s="4">
        <f t="shared" si="12"/>
        <v>59663</v>
      </c>
      <c r="H391" s="4">
        <v>103</v>
      </c>
      <c r="I391" s="4">
        <f t="shared" si="14"/>
        <v>6</v>
      </c>
      <c r="J391" s="4">
        <v>0</v>
      </c>
      <c r="K391" s="4">
        <f t="shared" si="13"/>
        <v>29</v>
      </c>
      <c r="L391" s="4">
        <v>0</v>
      </c>
      <c r="M391" s="4">
        <v>9</v>
      </c>
      <c r="N391" s="4">
        <f t="shared" si="11"/>
        <v>0</v>
      </c>
      <c r="O391" s="4">
        <v>0</v>
      </c>
      <c r="P391" s="4">
        <v>0</v>
      </c>
      <c r="Q391" s="4">
        <v>1</v>
      </c>
      <c r="R391" s="4">
        <v>35</v>
      </c>
      <c r="S391" s="4">
        <v>103</v>
      </c>
      <c r="T391" s="4">
        <v>56551</v>
      </c>
      <c r="U391" s="4">
        <v>3090</v>
      </c>
      <c r="X391" s="3" t="s">
        <v>27</v>
      </c>
    </row>
    <row r="392" spans="1:24" x14ac:dyDescent="0.25">
      <c r="A392" s="5">
        <v>44243</v>
      </c>
      <c r="B392" s="4">
        <v>1</v>
      </c>
      <c r="C392" s="4">
        <v>0</v>
      </c>
      <c r="D392" s="4">
        <f t="shared" si="15"/>
        <v>59810</v>
      </c>
      <c r="E392" s="4">
        <v>20</v>
      </c>
      <c r="F392" s="4">
        <v>0</v>
      </c>
      <c r="G392" s="4">
        <f t="shared" si="12"/>
        <v>59683</v>
      </c>
      <c r="H392" s="4">
        <v>90</v>
      </c>
      <c r="I392" s="4">
        <f t="shared" si="14"/>
        <v>0</v>
      </c>
      <c r="J392" s="4">
        <v>0</v>
      </c>
      <c r="K392" s="4">
        <f t="shared" si="13"/>
        <v>29</v>
      </c>
      <c r="L392" s="4">
        <v>0</v>
      </c>
      <c r="M392" s="4">
        <v>1</v>
      </c>
      <c r="N392" s="4">
        <f t="shared" si="11"/>
        <v>0</v>
      </c>
      <c r="O392" s="4">
        <v>0</v>
      </c>
      <c r="P392" s="4">
        <v>0</v>
      </c>
      <c r="Q392" s="4">
        <v>1</v>
      </c>
      <c r="R392" s="4">
        <v>29</v>
      </c>
      <c r="S392" s="4">
        <v>90</v>
      </c>
      <c r="T392" s="4">
        <v>56567</v>
      </c>
      <c r="U392" s="4">
        <v>3094</v>
      </c>
      <c r="X392" s="3" t="s">
        <v>27</v>
      </c>
    </row>
    <row r="393" spans="1:24" x14ac:dyDescent="0.25">
      <c r="A393" s="5">
        <v>44244</v>
      </c>
      <c r="B393" s="4">
        <v>11</v>
      </c>
      <c r="C393" s="4">
        <v>0</v>
      </c>
      <c r="D393" s="4">
        <f t="shared" si="15"/>
        <v>59821</v>
      </c>
      <c r="E393" s="4">
        <v>15</v>
      </c>
      <c r="F393" s="4">
        <v>0</v>
      </c>
      <c r="G393" s="4">
        <f t="shared" si="12"/>
        <v>59698</v>
      </c>
      <c r="H393" s="4">
        <v>91</v>
      </c>
      <c r="I393" s="4">
        <f t="shared" si="14"/>
        <v>-5</v>
      </c>
      <c r="J393" s="4">
        <v>0</v>
      </c>
      <c r="K393" s="4">
        <f t="shared" si="13"/>
        <v>29</v>
      </c>
      <c r="L393" s="4">
        <v>0</v>
      </c>
      <c r="M393" s="4">
        <v>10</v>
      </c>
      <c r="N393" s="4">
        <f t="shared" si="11"/>
        <v>1</v>
      </c>
      <c r="O393" s="4">
        <v>0</v>
      </c>
      <c r="P393" s="4">
        <v>1</v>
      </c>
      <c r="Q393" s="4">
        <v>1</v>
      </c>
      <c r="R393" s="4">
        <v>24</v>
      </c>
      <c r="S393" s="4">
        <v>91</v>
      </c>
      <c r="T393" s="4">
        <v>56580</v>
      </c>
      <c r="U393" s="4">
        <v>3096</v>
      </c>
      <c r="X393" s="3" t="s">
        <v>27</v>
      </c>
    </row>
    <row r="394" spans="1:24" x14ac:dyDescent="0.25">
      <c r="A394" s="5">
        <v>44245</v>
      </c>
      <c r="B394" s="4">
        <v>11</v>
      </c>
      <c r="C394" s="4">
        <v>0</v>
      </c>
      <c r="D394" s="4">
        <f t="shared" si="15"/>
        <v>59832</v>
      </c>
      <c r="E394" s="4">
        <v>3</v>
      </c>
      <c r="F394" s="4">
        <v>0</v>
      </c>
      <c r="G394" s="4">
        <f t="shared" si="12"/>
        <v>59701</v>
      </c>
      <c r="H394" s="4">
        <v>104</v>
      </c>
      <c r="I394" s="4">
        <f t="shared" si="14"/>
        <v>-10</v>
      </c>
      <c r="J394" s="4">
        <v>0</v>
      </c>
      <c r="K394" s="4">
        <f t="shared" si="13"/>
        <v>29</v>
      </c>
      <c r="L394" s="4">
        <v>0</v>
      </c>
      <c r="M394" s="4">
        <v>11</v>
      </c>
      <c r="N394" s="4">
        <f t="shared" si="11"/>
        <v>0</v>
      </c>
      <c r="O394" s="4">
        <v>0</v>
      </c>
      <c r="P394" s="4">
        <v>0</v>
      </c>
      <c r="Q394" s="4">
        <v>1</v>
      </c>
      <c r="R394" s="4">
        <v>19</v>
      </c>
      <c r="S394" s="4">
        <v>104</v>
      </c>
      <c r="T394" s="4">
        <v>56580</v>
      </c>
      <c r="U394" s="4">
        <v>3099</v>
      </c>
      <c r="X394" s="3" t="s">
        <v>27</v>
      </c>
    </row>
    <row r="395" spans="1:24" x14ac:dyDescent="0.25">
      <c r="A395" s="5">
        <v>44246</v>
      </c>
      <c r="B395" s="4">
        <v>14</v>
      </c>
      <c r="C395" s="4">
        <v>0</v>
      </c>
      <c r="D395" s="4">
        <f t="shared" si="15"/>
        <v>59846</v>
      </c>
      <c r="E395" s="4">
        <v>18</v>
      </c>
      <c r="F395" s="4">
        <v>0</v>
      </c>
      <c r="G395" s="4">
        <f t="shared" si="12"/>
        <v>59719</v>
      </c>
      <c r="H395" s="4">
        <v>100</v>
      </c>
      <c r="I395" s="4">
        <f t="shared" si="14"/>
        <v>-10</v>
      </c>
      <c r="J395" s="4">
        <v>0</v>
      </c>
      <c r="K395" s="4">
        <f t="shared" si="13"/>
        <v>29</v>
      </c>
      <c r="L395" s="4">
        <v>0</v>
      </c>
      <c r="M395" s="4">
        <v>14</v>
      </c>
      <c r="N395" s="4">
        <f t="shared" si="11"/>
        <v>0</v>
      </c>
      <c r="O395" s="4">
        <v>0</v>
      </c>
      <c r="P395" s="4">
        <v>0</v>
      </c>
      <c r="Q395" s="4">
        <v>1</v>
      </c>
      <c r="R395" s="4">
        <v>19</v>
      </c>
      <c r="S395" s="4">
        <v>100</v>
      </c>
      <c r="T395" s="4">
        <v>56595</v>
      </c>
      <c r="U395" s="4">
        <v>3102</v>
      </c>
      <c r="X395" s="3" t="s">
        <v>27</v>
      </c>
    </row>
    <row r="396" spans="1:24" x14ac:dyDescent="0.25">
      <c r="A396" s="5">
        <v>44247</v>
      </c>
      <c r="B396" s="4">
        <v>12</v>
      </c>
      <c r="C396" s="4">
        <v>0</v>
      </c>
      <c r="D396" s="4">
        <f t="shared" si="15"/>
        <v>59858</v>
      </c>
      <c r="E396" s="4">
        <v>22</v>
      </c>
      <c r="F396" s="4">
        <v>0</v>
      </c>
      <c r="G396" s="4">
        <f t="shared" si="12"/>
        <v>59741</v>
      </c>
      <c r="H396" s="4">
        <v>90</v>
      </c>
      <c r="I396" s="4">
        <f t="shared" si="14"/>
        <v>-10</v>
      </c>
      <c r="J396" s="4">
        <v>0</v>
      </c>
      <c r="K396" s="4">
        <f t="shared" si="13"/>
        <v>29</v>
      </c>
      <c r="L396" s="4">
        <v>0</v>
      </c>
      <c r="M396" s="4">
        <v>12</v>
      </c>
      <c r="N396" s="4">
        <f t="shared" si="11"/>
        <v>0</v>
      </c>
      <c r="O396" s="4">
        <v>0</v>
      </c>
      <c r="P396" s="4">
        <v>0</v>
      </c>
      <c r="Q396" s="4">
        <v>1</v>
      </c>
      <c r="R396" s="4">
        <v>19</v>
      </c>
      <c r="S396" s="4">
        <v>90</v>
      </c>
      <c r="T396" s="4">
        <v>56613</v>
      </c>
      <c r="U396" s="4">
        <v>3106</v>
      </c>
      <c r="X396" s="3" t="s">
        <v>27</v>
      </c>
    </row>
    <row r="397" spans="1:24" x14ac:dyDescent="0.25">
      <c r="A397" s="5">
        <v>44248</v>
      </c>
      <c r="B397" s="4">
        <v>11</v>
      </c>
      <c r="C397" s="4">
        <v>0</v>
      </c>
      <c r="D397" s="4">
        <f t="shared" si="15"/>
        <v>59869</v>
      </c>
      <c r="E397" s="4">
        <v>12</v>
      </c>
      <c r="F397" s="4">
        <v>0</v>
      </c>
      <c r="G397" s="4">
        <f t="shared" si="12"/>
        <v>59753</v>
      </c>
      <c r="H397" s="4">
        <v>87</v>
      </c>
      <c r="I397" s="4">
        <f t="shared" si="14"/>
        <v>-8</v>
      </c>
      <c r="J397" s="4">
        <v>0</v>
      </c>
      <c r="K397" s="4">
        <f t="shared" si="13"/>
        <v>29</v>
      </c>
      <c r="L397" s="4">
        <v>0</v>
      </c>
      <c r="M397" s="4">
        <v>11</v>
      </c>
      <c r="N397" s="4">
        <f t="shared" si="11"/>
        <v>0</v>
      </c>
      <c r="O397" s="4">
        <v>0</v>
      </c>
      <c r="P397" s="4">
        <v>0</v>
      </c>
      <c r="Q397" s="4">
        <v>1</v>
      </c>
      <c r="R397" s="4">
        <v>21</v>
      </c>
      <c r="S397" s="4">
        <v>87</v>
      </c>
      <c r="T397" s="4">
        <v>56623</v>
      </c>
      <c r="U397" s="4">
        <v>3108</v>
      </c>
      <c r="X397" s="3" t="s">
        <v>27</v>
      </c>
    </row>
    <row r="398" spans="1:24" x14ac:dyDescent="0.25">
      <c r="A398" s="5">
        <v>44249</v>
      </c>
      <c r="B398" s="4">
        <v>10</v>
      </c>
      <c r="C398" s="4">
        <v>0</v>
      </c>
      <c r="D398" s="4">
        <f t="shared" si="15"/>
        <v>59879</v>
      </c>
      <c r="E398" s="4">
        <v>15</v>
      </c>
      <c r="F398" s="4">
        <v>0</v>
      </c>
      <c r="G398" s="4">
        <f t="shared" si="12"/>
        <v>59768</v>
      </c>
      <c r="H398" s="4">
        <v>85</v>
      </c>
      <c r="I398" s="4">
        <f t="shared" si="14"/>
        <v>-11</v>
      </c>
      <c r="J398" s="4">
        <v>0</v>
      </c>
      <c r="K398" s="4">
        <f t="shared" si="13"/>
        <v>29</v>
      </c>
      <c r="L398" s="4">
        <v>0</v>
      </c>
      <c r="M398" s="4">
        <v>9</v>
      </c>
      <c r="N398" s="4">
        <f t="shared" si="11"/>
        <v>1</v>
      </c>
      <c r="O398" s="4">
        <v>0</v>
      </c>
      <c r="P398" s="4">
        <v>1</v>
      </c>
      <c r="Q398" s="4">
        <v>1</v>
      </c>
      <c r="R398" s="4">
        <v>18</v>
      </c>
      <c r="S398" s="4">
        <v>85</v>
      </c>
      <c r="T398" s="4">
        <v>56629</v>
      </c>
      <c r="U398" s="4">
        <v>3117</v>
      </c>
      <c r="X398" s="3" t="s">
        <v>27</v>
      </c>
    </row>
    <row r="399" spans="1:24" x14ac:dyDescent="0.25">
      <c r="A399" s="5">
        <v>44250</v>
      </c>
      <c r="B399" s="4">
        <v>4</v>
      </c>
      <c r="C399" s="4">
        <v>0</v>
      </c>
      <c r="D399" s="4">
        <f t="shared" si="15"/>
        <v>59883</v>
      </c>
      <c r="E399" s="4">
        <v>7</v>
      </c>
      <c r="F399" s="4">
        <v>0</v>
      </c>
      <c r="G399" s="4">
        <f t="shared" si="12"/>
        <v>59775</v>
      </c>
      <c r="H399" s="4">
        <v>82</v>
      </c>
      <c r="I399" s="4">
        <f t="shared" si="14"/>
        <v>-11</v>
      </c>
      <c r="J399" s="4">
        <v>0</v>
      </c>
      <c r="K399" s="4">
        <f t="shared" si="13"/>
        <v>29</v>
      </c>
      <c r="L399" s="4">
        <v>0</v>
      </c>
      <c r="M399" s="4">
        <v>3</v>
      </c>
      <c r="N399" s="4">
        <f t="shared" si="11"/>
        <v>1</v>
      </c>
      <c r="O399" s="4">
        <v>1</v>
      </c>
      <c r="P399" s="4">
        <v>0</v>
      </c>
      <c r="Q399" s="4">
        <v>1</v>
      </c>
      <c r="R399" s="4">
        <v>18</v>
      </c>
      <c r="S399" s="4">
        <v>82</v>
      </c>
      <c r="T399" s="4">
        <v>56634</v>
      </c>
      <c r="U399" s="4">
        <v>3119</v>
      </c>
      <c r="X399" s="3" t="s">
        <v>27</v>
      </c>
    </row>
    <row r="400" spans="1:24" x14ac:dyDescent="0.25">
      <c r="A400" s="5">
        <v>44251</v>
      </c>
      <c r="B400" s="4">
        <v>7</v>
      </c>
      <c r="C400" s="4">
        <v>0</v>
      </c>
      <c r="D400" s="4">
        <f t="shared" si="15"/>
        <v>59890</v>
      </c>
      <c r="E400" s="4">
        <v>8</v>
      </c>
      <c r="F400" s="4">
        <v>0</v>
      </c>
      <c r="G400" s="4">
        <f t="shared" si="12"/>
        <v>59783</v>
      </c>
      <c r="H400" s="4">
        <v>82</v>
      </c>
      <c r="I400" s="4">
        <f t="shared" si="14"/>
        <v>-12</v>
      </c>
      <c r="J400" s="4">
        <v>0</v>
      </c>
      <c r="K400" s="4">
        <f t="shared" si="13"/>
        <v>29</v>
      </c>
      <c r="L400" s="4">
        <v>0</v>
      </c>
      <c r="M400" s="4">
        <v>6</v>
      </c>
      <c r="N400" s="4">
        <f t="shared" si="11"/>
        <v>1</v>
      </c>
      <c r="O400" s="4">
        <v>0</v>
      </c>
      <c r="P400" s="4">
        <v>1</v>
      </c>
      <c r="Q400" s="4">
        <v>1</v>
      </c>
      <c r="R400" s="4">
        <v>17</v>
      </c>
      <c r="S400" s="4">
        <v>82</v>
      </c>
      <c r="T400" s="4">
        <v>56639</v>
      </c>
      <c r="U400" s="4">
        <v>3122</v>
      </c>
      <c r="X400" s="3" t="s">
        <v>27</v>
      </c>
    </row>
    <row r="401" spans="1:24" x14ac:dyDescent="0.25">
      <c r="A401" s="5">
        <v>44252</v>
      </c>
      <c r="B401" s="4">
        <v>10</v>
      </c>
      <c r="C401" s="4">
        <v>0</v>
      </c>
      <c r="D401" s="4">
        <f t="shared" si="15"/>
        <v>59900</v>
      </c>
      <c r="E401" s="4">
        <v>24</v>
      </c>
      <c r="F401" s="4">
        <v>0</v>
      </c>
      <c r="G401" s="4">
        <f t="shared" si="12"/>
        <v>59807</v>
      </c>
      <c r="H401" s="4">
        <v>70</v>
      </c>
      <c r="I401" s="4">
        <f t="shared" si="14"/>
        <v>-14</v>
      </c>
      <c r="J401" s="4">
        <v>0</v>
      </c>
      <c r="K401" s="4">
        <f t="shared" si="13"/>
        <v>29</v>
      </c>
      <c r="L401" s="4">
        <v>0</v>
      </c>
      <c r="M401" s="4">
        <v>8</v>
      </c>
      <c r="N401" s="4">
        <f t="shared" si="11"/>
        <v>2</v>
      </c>
      <c r="O401" s="4">
        <v>0</v>
      </c>
      <c r="P401" s="4">
        <v>2</v>
      </c>
      <c r="Q401" s="4">
        <v>1</v>
      </c>
      <c r="R401" s="4">
        <v>15</v>
      </c>
      <c r="S401" s="4">
        <v>70</v>
      </c>
      <c r="T401" s="4">
        <v>56658</v>
      </c>
      <c r="U401" s="4">
        <v>3127</v>
      </c>
      <c r="X401" s="3" t="s">
        <v>27</v>
      </c>
    </row>
    <row r="402" spans="1:24" x14ac:dyDescent="0.25">
      <c r="A402" s="5">
        <v>44253</v>
      </c>
      <c r="B402" s="4">
        <v>13</v>
      </c>
      <c r="C402" s="4">
        <v>0</v>
      </c>
      <c r="D402" s="4">
        <f t="shared" si="15"/>
        <v>59913</v>
      </c>
      <c r="E402" s="4">
        <v>18</v>
      </c>
      <c r="F402" s="4">
        <v>0</v>
      </c>
      <c r="G402" s="4">
        <f t="shared" si="12"/>
        <v>59825</v>
      </c>
      <c r="H402" s="4">
        <v>66</v>
      </c>
      <c r="I402" s="4">
        <f t="shared" si="14"/>
        <v>-15</v>
      </c>
      <c r="J402" s="4">
        <v>0</v>
      </c>
      <c r="K402" s="4">
        <f t="shared" si="13"/>
        <v>29</v>
      </c>
      <c r="L402" s="4">
        <v>0</v>
      </c>
      <c r="M402" s="4">
        <v>13</v>
      </c>
      <c r="N402" s="4">
        <f t="shared" si="11"/>
        <v>0</v>
      </c>
      <c r="O402" s="4">
        <v>0</v>
      </c>
      <c r="P402" s="4">
        <v>0</v>
      </c>
      <c r="Q402" s="4">
        <v>1</v>
      </c>
      <c r="R402" s="4">
        <v>14</v>
      </c>
      <c r="S402" s="4">
        <v>66</v>
      </c>
      <c r="T402" s="4">
        <v>56674</v>
      </c>
      <c r="U402" s="4">
        <v>3129</v>
      </c>
      <c r="X402" s="3" t="s">
        <v>27</v>
      </c>
    </row>
    <row r="403" spans="1:24" x14ac:dyDescent="0.25">
      <c r="A403" s="5">
        <v>44254</v>
      </c>
      <c r="B403" s="4">
        <v>12</v>
      </c>
      <c r="C403" s="4">
        <v>0</v>
      </c>
      <c r="D403" s="4">
        <f t="shared" si="15"/>
        <v>59925</v>
      </c>
      <c r="E403" s="4">
        <v>13</v>
      </c>
      <c r="F403" s="4">
        <v>0</v>
      </c>
      <c r="G403" s="4">
        <f t="shared" si="12"/>
        <v>59838</v>
      </c>
      <c r="H403" s="4">
        <v>65</v>
      </c>
      <c r="I403" s="4">
        <f t="shared" si="14"/>
        <v>-15</v>
      </c>
      <c r="J403" s="4">
        <v>0</v>
      </c>
      <c r="K403" s="4">
        <f t="shared" si="13"/>
        <v>29</v>
      </c>
      <c r="L403" s="4">
        <v>0</v>
      </c>
      <c r="M403" s="4">
        <v>12</v>
      </c>
      <c r="N403" s="4">
        <f t="shared" si="11"/>
        <v>0</v>
      </c>
      <c r="O403" s="4">
        <v>0</v>
      </c>
      <c r="P403" s="4">
        <v>0</v>
      </c>
      <c r="Q403" s="4">
        <v>1</v>
      </c>
      <c r="R403" s="4">
        <v>14</v>
      </c>
      <c r="S403" s="4">
        <v>65</v>
      </c>
      <c r="T403" s="4">
        <v>56687</v>
      </c>
      <c r="U403" s="4">
        <v>3129</v>
      </c>
      <c r="X403" s="3" t="s">
        <v>27</v>
      </c>
    </row>
    <row r="404" spans="1:24" x14ac:dyDescent="0.25">
      <c r="A404" s="5">
        <v>44255</v>
      </c>
      <c r="B404" s="4">
        <v>11</v>
      </c>
      <c r="C404" s="4">
        <v>0</v>
      </c>
      <c r="D404" s="4">
        <f t="shared" si="15"/>
        <v>59936</v>
      </c>
      <c r="E404" s="4">
        <v>7</v>
      </c>
      <c r="F404" s="4">
        <v>0</v>
      </c>
      <c r="G404" s="4">
        <f t="shared" si="12"/>
        <v>59845</v>
      </c>
      <c r="H404" s="4">
        <v>66</v>
      </c>
      <c r="I404" s="4">
        <f t="shared" si="14"/>
        <v>-12</v>
      </c>
      <c r="J404" s="4">
        <v>0</v>
      </c>
      <c r="K404" s="4">
        <f t="shared" si="13"/>
        <v>29</v>
      </c>
      <c r="L404" s="4">
        <v>0</v>
      </c>
      <c r="M404" s="4">
        <v>10</v>
      </c>
      <c r="N404" s="4">
        <f t="shared" si="11"/>
        <v>1</v>
      </c>
      <c r="O404" s="4">
        <v>1</v>
      </c>
      <c r="P404" s="4">
        <v>0</v>
      </c>
      <c r="Q404" s="4">
        <v>1</v>
      </c>
      <c r="R404" s="4">
        <v>17</v>
      </c>
      <c r="S404" s="4">
        <v>66</v>
      </c>
      <c r="T404" s="4">
        <v>56692</v>
      </c>
      <c r="U404" s="4">
        <v>3131</v>
      </c>
      <c r="X404" s="3" t="s">
        <v>27</v>
      </c>
    </row>
    <row r="405" spans="1:24" x14ac:dyDescent="0.25">
      <c r="A405" s="5">
        <v>44256</v>
      </c>
      <c r="B405" s="4">
        <v>12</v>
      </c>
      <c r="C405" s="4">
        <v>0</v>
      </c>
      <c r="D405" s="4">
        <f t="shared" si="15"/>
        <v>59948</v>
      </c>
      <c r="E405" s="4">
        <v>7</v>
      </c>
      <c r="F405" s="4">
        <v>0</v>
      </c>
      <c r="G405" s="4">
        <f t="shared" si="12"/>
        <v>59852</v>
      </c>
      <c r="H405" s="4">
        <v>69</v>
      </c>
      <c r="I405" s="4">
        <f t="shared" si="14"/>
        <v>-10</v>
      </c>
      <c r="J405" s="4">
        <v>0</v>
      </c>
      <c r="K405" s="4">
        <f t="shared" si="13"/>
        <v>29</v>
      </c>
      <c r="L405" s="4">
        <v>0</v>
      </c>
      <c r="M405" s="4">
        <v>12</v>
      </c>
      <c r="N405" s="4">
        <f t="shared" si="11"/>
        <v>0</v>
      </c>
      <c r="O405" s="4">
        <v>0</v>
      </c>
      <c r="P405" s="4">
        <v>0</v>
      </c>
      <c r="Q405" s="4">
        <v>1</v>
      </c>
      <c r="R405" s="4">
        <v>19</v>
      </c>
      <c r="S405" s="4">
        <v>69</v>
      </c>
      <c r="T405" s="4">
        <v>56698</v>
      </c>
      <c r="U405" s="4">
        <v>3132</v>
      </c>
      <c r="X405" s="3" t="s">
        <v>27</v>
      </c>
    </row>
    <row r="406" spans="1:24" x14ac:dyDescent="0.25">
      <c r="A406" s="5">
        <v>44257</v>
      </c>
      <c r="B406" s="4">
        <v>8</v>
      </c>
      <c r="C406" s="4">
        <v>0</v>
      </c>
      <c r="D406" s="4">
        <f t="shared" si="15"/>
        <v>59956</v>
      </c>
      <c r="E406" s="4">
        <v>12</v>
      </c>
      <c r="F406" s="4">
        <v>0</v>
      </c>
      <c r="G406" s="4">
        <f t="shared" si="12"/>
        <v>59864</v>
      </c>
      <c r="H406" s="4">
        <v>66</v>
      </c>
      <c r="I406" s="4">
        <f t="shared" si="14"/>
        <v>-11</v>
      </c>
      <c r="J406" s="4">
        <v>0</v>
      </c>
      <c r="K406" s="4">
        <f t="shared" si="13"/>
        <v>29</v>
      </c>
      <c r="L406" s="4">
        <v>0</v>
      </c>
      <c r="M406" s="4">
        <v>8</v>
      </c>
      <c r="N406" s="4">
        <f t="shared" si="11"/>
        <v>0</v>
      </c>
      <c r="O406" s="4">
        <v>0</v>
      </c>
      <c r="P406" s="4">
        <v>0</v>
      </c>
      <c r="Q406" s="4">
        <v>1</v>
      </c>
      <c r="R406" s="4">
        <v>18</v>
      </c>
      <c r="S406" s="4">
        <v>66</v>
      </c>
      <c r="T406" s="4">
        <v>56708</v>
      </c>
      <c r="U406" s="4">
        <v>3134</v>
      </c>
      <c r="X406" s="3" t="s">
        <v>27</v>
      </c>
    </row>
    <row r="407" spans="1:24" x14ac:dyDescent="0.25">
      <c r="A407" s="5">
        <v>44258</v>
      </c>
      <c r="B407" s="4">
        <v>23</v>
      </c>
      <c r="C407" s="4">
        <v>0</v>
      </c>
      <c r="D407" s="4">
        <f t="shared" si="15"/>
        <v>59979</v>
      </c>
      <c r="E407" s="4">
        <v>7</v>
      </c>
      <c r="F407" s="4">
        <v>0</v>
      </c>
      <c r="G407" s="4">
        <f t="shared" si="12"/>
        <v>59871</v>
      </c>
      <c r="H407" s="4">
        <v>83</v>
      </c>
      <c r="I407" s="4">
        <f t="shared" si="14"/>
        <v>-12</v>
      </c>
      <c r="J407" s="4">
        <v>0</v>
      </c>
      <c r="K407" s="4">
        <f t="shared" si="13"/>
        <v>29</v>
      </c>
      <c r="L407" s="4">
        <v>0</v>
      </c>
      <c r="M407" s="4">
        <v>21</v>
      </c>
      <c r="N407" s="4">
        <f t="shared" si="11"/>
        <v>2</v>
      </c>
      <c r="O407" s="4">
        <v>0</v>
      </c>
      <c r="P407" s="4">
        <v>2</v>
      </c>
      <c r="Q407" s="4">
        <v>1</v>
      </c>
      <c r="R407" s="4">
        <v>17</v>
      </c>
      <c r="S407" s="4">
        <v>83</v>
      </c>
      <c r="T407" s="4">
        <v>56714</v>
      </c>
      <c r="U407" s="4">
        <v>3135</v>
      </c>
      <c r="X407" s="3" t="s">
        <v>27</v>
      </c>
    </row>
    <row r="408" spans="1:24" x14ac:dyDescent="0.25">
      <c r="A408" s="5">
        <v>44259</v>
      </c>
      <c r="B408" s="4">
        <v>19</v>
      </c>
      <c r="C408" s="4">
        <v>0</v>
      </c>
      <c r="D408" s="4">
        <f t="shared" si="15"/>
        <v>59998</v>
      </c>
      <c r="E408" s="4">
        <v>8</v>
      </c>
      <c r="F408" s="4">
        <v>0</v>
      </c>
      <c r="G408" s="4">
        <f t="shared" si="12"/>
        <v>59879</v>
      </c>
      <c r="H408" s="4">
        <v>88</v>
      </c>
      <c r="I408" s="4">
        <f t="shared" si="14"/>
        <v>-6</v>
      </c>
      <c r="J408" s="4">
        <v>0</v>
      </c>
      <c r="K408" s="4">
        <f t="shared" si="13"/>
        <v>29</v>
      </c>
      <c r="L408" s="4">
        <v>0</v>
      </c>
      <c r="M408" s="4">
        <v>18</v>
      </c>
      <c r="N408" s="4">
        <f t="shared" si="11"/>
        <v>1</v>
      </c>
      <c r="O408" s="4">
        <v>0</v>
      </c>
      <c r="P408" s="4">
        <v>1</v>
      </c>
      <c r="Q408" s="4">
        <v>1</v>
      </c>
      <c r="R408" s="4">
        <v>23</v>
      </c>
      <c r="S408" s="4">
        <v>88</v>
      </c>
      <c r="T408" s="4">
        <v>56721</v>
      </c>
      <c r="U408" s="4">
        <v>3136</v>
      </c>
      <c r="X408" s="3" t="s">
        <v>27</v>
      </c>
    </row>
    <row r="409" spans="1:24" x14ac:dyDescent="0.25">
      <c r="A409" s="5">
        <v>44260</v>
      </c>
      <c r="B409" s="4">
        <v>9</v>
      </c>
      <c r="C409" s="4">
        <v>0</v>
      </c>
      <c r="D409" s="4">
        <f t="shared" si="15"/>
        <v>60007</v>
      </c>
      <c r="E409" s="4">
        <v>13</v>
      </c>
      <c r="F409" s="4">
        <v>0</v>
      </c>
      <c r="G409" s="4">
        <f t="shared" si="12"/>
        <v>59892</v>
      </c>
      <c r="H409" s="4">
        <v>91</v>
      </c>
      <c r="I409" s="4">
        <f t="shared" si="14"/>
        <v>-13</v>
      </c>
      <c r="J409" s="4">
        <v>0</v>
      </c>
      <c r="K409" s="4">
        <f t="shared" si="13"/>
        <v>29</v>
      </c>
      <c r="L409" s="4">
        <v>0</v>
      </c>
      <c r="M409" s="4">
        <v>9</v>
      </c>
      <c r="N409" s="4">
        <f t="shared" si="11"/>
        <v>0</v>
      </c>
      <c r="O409" s="4">
        <v>0</v>
      </c>
      <c r="P409" s="4">
        <v>0</v>
      </c>
      <c r="Q409" s="4">
        <v>1</v>
      </c>
      <c r="R409" s="4">
        <v>16</v>
      </c>
      <c r="S409" s="4">
        <v>91</v>
      </c>
      <c r="T409" s="4">
        <v>56731</v>
      </c>
      <c r="U409" s="4">
        <v>3139</v>
      </c>
      <c r="X409" s="3" t="s">
        <v>27</v>
      </c>
    </row>
    <row r="410" spans="1:24" x14ac:dyDescent="0.25">
      <c r="A410" s="5">
        <v>44261</v>
      </c>
      <c r="B410" s="4">
        <v>13</v>
      </c>
      <c r="C410" s="4">
        <v>0</v>
      </c>
      <c r="D410" s="4">
        <f t="shared" si="15"/>
        <v>60020</v>
      </c>
      <c r="E410" s="4">
        <v>9</v>
      </c>
      <c r="F410" s="4">
        <v>0</v>
      </c>
      <c r="G410" s="4">
        <f t="shared" si="12"/>
        <v>59901</v>
      </c>
      <c r="H410" s="4">
        <v>90</v>
      </c>
      <c r="I410" s="4">
        <f t="shared" si="14"/>
        <v>-8</v>
      </c>
      <c r="J410" s="4">
        <v>0</v>
      </c>
      <c r="K410" s="4">
        <f t="shared" si="13"/>
        <v>29</v>
      </c>
      <c r="L410" s="4">
        <v>0</v>
      </c>
      <c r="M410" s="4">
        <v>12</v>
      </c>
      <c r="N410" s="4">
        <f t="shared" si="11"/>
        <v>1</v>
      </c>
      <c r="O410" s="4">
        <v>0</v>
      </c>
      <c r="P410" s="4">
        <v>1</v>
      </c>
      <c r="Q410" s="4">
        <v>1</v>
      </c>
      <c r="R410" s="4">
        <v>21</v>
      </c>
      <c r="S410" s="4">
        <v>90</v>
      </c>
      <c r="T410" s="4">
        <v>56737</v>
      </c>
      <c r="U410" s="4">
        <v>3142</v>
      </c>
      <c r="X410" s="3" t="s">
        <v>27</v>
      </c>
    </row>
    <row r="411" spans="1:24" x14ac:dyDescent="0.25">
      <c r="A411" s="5">
        <v>44262</v>
      </c>
      <c r="B411" s="4">
        <v>13</v>
      </c>
      <c r="C411" s="4">
        <v>0</v>
      </c>
      <c r="D411" s="4">
        <f t="shared" si="15"/>
        <v>60033</v>
      </c>
      <c r="E411" s="4">
        <v>15</v>
      </c>
      <c r="F411" s="4">
        <v>0</v>
      </c>
      <c r="G411" s="4">
        <f t="shared" si="12"/>
        <v>59916</v>
      </c>
      <c r="H411" s="4">
        <v>86</v>
      </c>
      <c r="I411" s="4">
        <f t="shared" si="14"/>
        <v>-6</v>
      </c>
      <c r="J411" s="4">
        <v>0</v>
      </c>
      <c r="K411" s="4">
        <f t="shared" si="13"/>
        <v>29</v>
      </c>
      <c r="L411" s="4">
        <v>0</v>
      </c>
      <c r="M411" s="4">
        <v>13</v>
      </c>
      <c r="N411" s="4">
        <f t="shared" si="11"/>
        <v>0</v>
      </c>
      <c r="O411" s="4">
        <v>0</v>
      </c>
      <c r="P411" s="4">
        <v>0</v>
      </c>
      <c r="Q411" s="4">
        <v>1</v>
      </c>
      <c r="R411" s="4">
        <v>23</v>
      </c>
      <c r="S411" s="4">
        <v>86</v>
      </c>
      <c r="T411" s="4">
        <v>56746</v>
      </c>
      <c r="U411" s="4">
        <v>3148</v>
      </c>
      <c r="X411" s="3" t="s">
        <v>27</v>
      </c>
    </row>
    <row r="412" spans="1:24" x14ac:dyDescent="0.25">
      <c r="A412" s="5">
        <v>44263</v>
      </c>
      <c r="B412" s="4">
        <v>13</v>
      </c>
      <c r="C412" s="4">
        <v>0</v>
      </c>
      <c r="D412" s="4">
        <f t="shared" si="15"/>
        <v>60046</v>
      </c>
      <c r="E412" s="4">
        <v>6</v>
      </c>
      <c r="F412" s="4">
        <v>0</v>
      </c>
      <c r="G412" s="4">
        <f t="shared" si="12"/>
        <v>59922</v>
      </c>
      <c r="H412" s="4">
        <v>96</v>
      </c>
      <c r="I412" s="4">
        <f t="shared" si="14"/>
        <v>-9</v>
      </c>
      <c r="J412" s="4">
        <v>0</v>
      </c>
      <c r="K412" s="4">
        <f t="shared" si="13"/>
        <v>29</v>
      </c>
      <c r="L412" s="4">
        <v>0</v>
      </c>
      <c r="M412" s="4">
        <v>13</v>
      </c>
      <c r="N412" s="4">
        <f t="shared" si="11"/>
        <v>0</v>
      </c>
      <c r="O412" s="4">
        <v>0</v>
      </c>
      <c r="P412" s="4">
        <v>0</v>
      </c>
      <c r="Q412" s="4">
        <v>1</v>
      </c>
      <c r="R412" s="4">
        <v>20</v>
      </c>
      <c r="S412" s="4">
        <v>96</v>
      </c>
      <c r="T412" s="4">
        <v>56750</v>
      </c>
      <c r="U412" s="4">
        <v>3150</v>
      </c>
      <c r="X412" s="3" t="s">
        <v>27</v>
      </c>
    </row>
    <row r="413" spans="1:24" x14ac:dyDescent="0.25">
      <c r="A413" s="5">
        <v>44264</v>
      </c>
      <c r="B413" s="4">
        <v>6</v>
      </c>
      <c r="C413" s="4">
        <v>0</v>
      </c>
      <c r="D413" s="4">
        <f t="shared" si="15"/>
        <v>60052</v>
      </c>
      <c r="E413" s="4">
        <v>5</v>
      </c>
      <c r="F413" s="4">
        <v>0</v>
      </c>
      <c r="G413" s="4">
        <f t="shared" si="12"/>
        <v>59927</v>
      </c>
      <c r="H413" s="4">
        <v>97</v>
      </c>
      <c r="I413" s="4">
        <f t="shared" si="14"/>
        <v>-9</v>
      </c>
      <c r="J413" s="4">
        <v>0</v>
      </c>
      <c r="K413" s="4">
        <f t="shared" si="13"/>
        <v>29</v>
      </c>
      <c r="L413" s="4">
        <v>0</v>
      </c>
      <c r="M413" s="4">
        <v>6</v>
      </c>
      <c r="N413" s="4">
        <f t="shared" si="11"/>
        <v>0</v>
      </c>
      <c r="O413" s="4">
        <v>0</v>
      </c>
      <c r="P413" s="4">
        <v>0</v>
      </c>
      <c r="Q413" s="4">
        <v>1</v>
      </c>
      <c r="R413" s="4">
        <v>20</v>
      </c>
      <c r="S413" s="4">
        <v>97</v>
      </c>
      <c r="T413" s="4">
        <v>56754</v>
      </c>
      <c r="U413" s="4">
        <v>3151</v>
      </c>
      <c r="X413" s="3" t="s">
        <v>27</v>
      </c>
    </row>
    <row r="414" spans="1:24" x14ac:dyDescent="0.25">
      <c r="A414" s="5">
        <v>44265</v>
      </c>
      <c r="B414" s="4">
        <v>10</v>
      </c>
      <c r="C414" s="4">
        <v>0</v>
      </c>
      <c r="D414" s="4">
        <f t="shared" si="15"/>
        <v>60062</v>
      </c>
      <c r="E414" s="4">
        <v>6</v>
      </c>
      <c r="F414" s="4">
        <v>0</v>
      </c>
      <c r="G414" s="4">
        <f t="shared" si="12"/>
        <v>59933</v>
      </c>
      <c r="H414" s="4">
        <v>97</v>
      </c>
      <c r="I414" s="4">
        <f t="shared" si="14"/>
        <v>-5</v>
      </c>
      <c r="J414" s="4">
        <v>0</v>
      </c>
      <c r="K414" s="4">
        <f t="shared" si="13"/>
        <v>29</v>
      </c>
      <c r="L414" s="4">
        <v>0</v>
      </c>
      <c r="M414" s="4">
        <v>10</v>
      </c>
      <c r="N414" s="4">
        <f t="shared" si="11"/>
        <v>0</v>
      </c>
      <c r="O414" s="4">
        <v>0</v>
      </c>
      <c r="P414" s="4">
        <v>0</v>
      </c>
      <c r="Q414" s="4">
        <v>1</v>
      </c>
      <c r="R414" s="4">
        <v>24</v>
      </c>
      <c r="S414" s="4">
        <v>97</v>
      </c>
      <c r="T414" s="4">
        <v>56760</v>
      </c>
      <c r="U414" s="4">
        <v>3151</v>
      </c>
      <c r="X414" s="3" t="s">
        <v>27</v>
      </c>
    </row>
    <row r="415" spans="1:24" x14ac:dyDescent="0.25">
      <c r="A415" s="5">
        <v>44266</v>
      </c>
      <c r="B415" s="4">
        <v>8</v>
      </c>
      <c r="C415" s="4">
        <v>0</v>
      </c>
      <c r="D415" s="4">
        <f t="shared" si="15"/>
        <v>60070</v>
      </c>
      <c r="E415" s="4">
        <v>28</v>
      </c>
      <c r="F415" s="4">
        <v>0</v>
      </c>
      <c r="G415" s="4">
        <f t="shared" si="12"/>
        <v>59961</v>
      </c>
      <c r="H415" s="4">
        <v>81</v>
      </c>
      <c r="I415" s="4">
        <f t="shared" si="14"/>
        <v>-9</v>
      </c>
      <c r="J415" s="4">
        <v>0</v>
      </c>
      <c r="K415" s="4">
        <f t="shared" si="13"/>
        <v>29</v>
      </c>
      <c r="L415" s="4">
        <v>0</v>
      </c>
      <c r="M415" s="4">
        <v>7</v>
      </c>
      <c r="N415" s="4">
        <f t="shared" si="11"/>
        <v>1</v>
      </c>
      <c r="O415" s="4">
        <v>0</v>
      </c>
      <c r="P415" s="4">
        <v>1</v>
      </c>
      <c r="Q415" s="4">
        <v>1</v>
      </c>
      <c r="R415" s="4">
        <v>20</v>
      </c>
      <c r="S415" s="4">
        <v>81</v>
      </c>
      <c r="T415" s="4">
        <v>56785</v>
      </c>
      <c r="U415" s="4">
        <v>3154</v>
      </c>
      <c r="X415" s="3" t="s">
        <v>27</v>
      </c>
    </row>
    <row r="416" spans="1:24" x14ac:dyDescent="0.25">
      <c r="A416" s="5">
        <v>44267</v>
      </c>
      <c r="B416" s="4">
        <v>10</v>
      </c>
      <c r="C416" s="4">
        <v>0</v>
      </c>
      <c r="D416" s="4">
        <f t="shared" si="15"/>
        <v>60080</v>
      </c>
      <c r="E416" s="4">
        <v>11</v>
      </c>
      <c r="F416" s="4">
        <v>0</v>
      </c>
      <c r="G416" s="4">
        <f t="shared" si="12"/>
        <v>59972</v>
      </c>
      <c r="H416" s="4">
        <v>80</v>
      </c>
      <c r="I416" s="4">
        <f t="shared" si="14"/>
        <v>-9</v>
      </c>
      <c r="J416" s="4">
        <v>0</v>
      </c>
      <c r="K416" s="4">
        <f t="shared" si="13"/>
        <v>29</v>
      </c>
      <c r="L416" s="4">
        <v>0</v>
      </c>
      <c r="M416" s="4">
        <v>9</v>
      </c>
      <c r="N416" s="4">
        <f t="shared" si="11"/>
        <v>1</v>
      </c>
      <c r="O416" s="4">
        <v>0</v>
      </c>
      <c r="P416" s="4">
        <v>1</v>
      </c>
      <c r="Q416" s="4">
        <v>1</v>
      </c>
      <c r="R416" s="4">
        <v>20</v>
      </c>
      <c r="S416" s="4">
        <v>80</v>
      </c>
      <c r="T416" s="4">
        <v>56793</v>
      </c>
      <c r="U416" s="4">
        <v>3157</v>
      </c>
      <c r="X416" s="3" t="s">
        <v>27</v>
      </c>
    </row>
    <row r="417" spans="1:24" x14ac:dyDescent="0.25">
      <c r="A417" s="5">
        <v>44268</v>
      </c>
      <c r="B417" s="4">
        <v>8</v>
      </c>
      <c r="C417" s="4">
        <v>0</v>
      </c>
      <c r="D417" s="4">
        <f t="shared" si="15"/>
        <v>60088</v>
      </c>
      <c r="E417" s="4">
        <v>11</v>
      </c>
      <c r="F417" s="4">
        <v>0</v>
      </c>
      <c r="G417" s="4">
        <f t="shared" si="12"/>
        <v>59983</v>
      </c>
      <c r="H417" s="4">
        <v>80</v>
      </c>
      <c r="I417" s="4">
        <f t="shared" si="14"/>
        <v>-13</v>
      </c>
      <c r="J417" s="4">
        <v>1</v>
      </c>
      <c r="K417" s="4">
        <f t="shared" si="13"/>
        <v>30</v>
      </c>
      <c r="L417" s="4">
        <v>0</v>
      </c>
      <c r="M417" s="4">
        <v>8</v>
      </c>
      <c r="N417" s="4">
        <f t="shared" si="11"/>
        <v>0</v>
      </c>
      <c r="O417" s="4">
        <v>0</v>
      </c>
      <c r="P417" s="4">
        <v>0</v>
      </c>
      <c r="Q417" s="4">
        <v>0</v>
      </c>
      <c r="R417" s="4">
        <v>17</v>
      </c>
      <c r="S417" s="4">
        <v>80</v>
      </c>
      <c r="T417" s="4">
        <v>56804</v>
      </c>
      <c r="U417" s="4">
        <v>3157</v>
      </c>
      <c r="X417" s="3" t="s">
        <v>27</v>
      </c>
    </row>
    <row r="418" spans="1:24" x14ac:dyDescent="0.25">
      <c r="A418" s="5">
        <v>44269</v>
      </c>
      <c r="B418" s="4">
        <v>17</v>
      </c>
      <c r="C418" s="4">
        <v>0</v>
      </c>
      <c r="D418" s="4">
        <f t="shared" si="15"/>
        <v>60105</v>
      </c>
      <c r="E418" s="4">
        <v>7</v>
      </c>
      <c r="F418" s="4">
        <v>0</v>
      </c>
      <c r="G418" s="4">
        <f t="shared" si="12"/>
        <v>59990</v>
      </c>
      <c r="H418" s="4">
        <v>90</v>
      </c>
      <c r="I418" s="4">
        <f t="shared" si="14"/>
        <v>-13</v>
      </c>
      <c r="J418" s="4">
        <v>0</v>
      </c>
      <c r="K418" s="4">
        <f t="shared" si="13"/>
        <v>30</v>
      </c>
      <c r="L418" s="4">
        <v>0</v>
      </c>
      <c r="M418" s="4">
        <v>17</v>
      </c>
      <c r="N418" s="4">
        <f t="shared" si="11"/>
        <v>0</v>
      </c>
      <c r="O418" s="4">
        <v>0</v>
      </c>
      <c r="P418" s="4">
        <v>0</v>
      </c>
      <c r="Q418" s="4">
        <v>0</v>
      </c>
      <c r="R418" s="4">
        <v>17</v>
      </c>
      <c r="S418" s="4">
        <v>90</v>
      </c>
      <c r="T418" s="4">
        <v>56807</v>
      </c>
      <c r="U418" s="4">
        <v>3161</v>
      </c>
      <c r="X418" s="3" t="s">
        <v>27</v>
      </c>
    </row>
    <row r="419" spans="1:24" x14ac:dyDescent="0.25">
      <c r="A419" s="5">
        <v>44270</v>
      </c>
      <c r="B419" s="4">
        <v>12</v>
      </c>
      <c r="C419" s="4">
        <v>0</v>
      </c>
      <c r="D419" s="4">
        <f t="shared" si="15"/>
        <v>60117</v>
      </c>
      <c r="E419" s="4">
        <v>6</v>
      </c>
      <c r="F419" s="4">
        <v>0</v>
      </c>
      <c r="G419" s="4">
        <f t="shared" si="12"/>
        <v>59996</v>
      </c>
      <c r="H419" s="4">
        <v>93</v>
      </c>
      <c r="I419" s="4">
        <f t="shared" si="14"/>
        <v>-10</v>
      </c>
      <c r="J419" s="4">
        <v>0</v>
      </c>
      <c r="K419" s="4">
        <f t="shared" si="13"/>
        <v>30</v>
      </c>
      <c r="L419" s="4">
        <v>0</v>
      </c>
      <c r="M419" s="4">
        <v>12</v>
      </c>
      <c r="N419" s="4">
        <f t="shared" si="11"/>
        <v>0</v>
      </c>
      <c r="O419" s="4">
        <v>0</v>
      </c>
      <c r="P419" s="4">
        <v>0</v>
      </c>
      <c r="Q419" s="4">
        <v>0</v>
      </c>
      <c r="R419" s="4">
        <v>20</v>
      </c>
      <c r="S419" s="4">
        <v>93</v>
      </c>
      <c r="T419" s="4">
        <v>56812</v>
      </c>
      <c r="U419" s="4">
        <v>3162</v>
      </c>
      <c r="X419" s="3" t="s">
        <v>27</v>
      </c>
    </row>
    <row r="420" spans="1:24" x14ac:dyDescent="0.25">
      <c r="A420" s="5">
        <v>44271</v>
      </c>
      <c r="B420" s="4">
        <v>11</v>
      </c>
      <c r="C420" s="4">
        <v>0</v>
      </c>
      <c r="D420" s="4">
        <f t="shared" si="15"/>
        <v>60128</v>
      </c>
      <c r="E420" s="4">
        <v>10</v>
      </c>
      <c r="F420" s="4">
        <v>0</v>
      </c>
      <c r="G420" s="4">
        <f t="shared" si="12"/>
        <v>60006</v>
      </c>
      <c r="H420" s="4">
        <v>93</v>
      </c>
      <c r="I420" s="4">
        <f t="shared" si="14"/>
        <v>-9</v>
      </c>
      <c r="J420" s="4">
        <v>0</v>
      </c>
      <c r="K420" s="4">
        <f t="shared" si="13"/>
        <v>30</v>
      </c>
      <c r="L420" s="4">
        <v>0</v>
      </c>
      <c r="M420" s="4">
        <v>11</v>
      </c>
      <c r="N420" s="4">
        <f t="shared" si="11"/>
        <v>0</v>
      </c>
      <c r="O420" s="4">
        <v>0</v>
      </c>
      <c r="P420" s="4">
        <v>0</v>
      </c>
      <c r="Q420" s="4">
        <v>0</v>
      </c>
      <c r="R420" s="4">
        <v>21</v>
      </c>
      <c r="S420" s="4">
        <v>93</v>
      </c>
      <c r="T420" s="4">
        <v>56822</v>
      </c>
      <c r="U420" s="4">
        <v>3162</v>
      </c>
      <c r="X420" s="3" t="s">
        <v>27</v>
      </c>
    </row>
    <row r="421" spans="1:24" x14ac:dyDescent="0.25">
      <c r="A421" s="5">
        <v>44272</v>
      </c>
      <c r="B421" s="4">
        <v>9</v>
      </c>
      <c r="C421" s="4">
        <v>0</v>
      </c>
      <c r="D421" s="4">
        <f t="shared" si="15"/>
        <v>60137</v>
      </c>
      <c r="E421" s="4">
        <v>17</v>
      </c>
      <c r="F421" s="4">
        <v>0</v>
      </c>
      <c r="G421" s="4">
        <f t="shared" si="12"/>
        <v>60023</v>
      </c>
      <c r="H421" s="4">
        <v>87</v>
      </c>
      <c r="I421" s="4">
        <f t="shared" si="14"/>
        <v>-11</v>
      </c>
      <c r="J421" s="4">
        <v>0</v>
      </c>
      <c r="K421" s="4">
        <f t="shared" si="13"/>
        <v>30</v>
      </c>
      <c r="L421" s="4">
        <v>0</v>
      </c>
      <c r="M421" s="4">
        <v>9</v>
      </c>
      <c r="N421" s="4">
        <f t="shared" si="11"/>
        <v>0</v>
      </c>
      <c r="O421" s="4">
        <v>0</v>
      </c>
      <c r="P421" s="4">
        <v>0</v>
      </c>
      <c r="Q421" s="4">
        <v>0</v>
      </c>
      <c r="R421" s="4">
        <v>19</v>
      </c>
      <c r="S421" s="4">
        <v>87</v>
      </c>
      <c r="T421" s="4">
        <v>56835</v>
      </c>
      <c r="U421" s="4">
        <v>3166</v>
      </c>
      <c r="X421" s="3" t="s">
        <v>27</v>
      </c>
    </row>
    <row r="422" spans="1:24" x14ac:dyDescent="0.25">
      <c r="A422" s="5">
        <v>44273</v>
      </c>
      <c r="B422" s="4">
        <v>15</v>
      </c>
      <c r="C422" s="4">
        <v>0</v>
      </c>
      <c r="D422" s="4">
        <f t="shared" si="15"/>
        <v>60152</v>
      </c>
      <c r="E422" s="4">
        <v>13</v>
      </c>
      <c r="F422" s="4">
        <v>0</v>
      </c>
      <c r="G422" s="4">
        <f t="shared" si="12"/>
        <v>60036</v>
      </c>
      <c r="H422" s="4">
        <v>94</v>
      </c>
      <c r="I422" s="4">
        <f t="shared" si="14"/>
        <v>-16</v>
      </c>
      <c r="J422" s="4">
        <v>0</v>
      </c>
      <c r="K422" s="4">
        <f t="shared" si="13"/>
        <v>30</v>
      </c>
      <c r="L422" s="4">
        <v>0</v>
      </c>
      <c r="M422" s="4">
        <v>15</v>
      </c>
      <c r="N422" s="4">
        <f t="shared" si="11"/>
        <v>0</v>
      </c>
      <c r="O422" s="4">
        <v>0</v>
      </c>
      <c r="P422" s="4">
        <v>0</v>
      </c>
      <c r="Q422" s="4">
        <v>0</v>
      </c>
      <c r="R422" s="4">
        <v>14</v>
      </c>
      <c r="S422" s="4">
        <v>94</v>
      </c>
      <c r="T422" s="4">
        <v>56842</v>
      </c>
      <c r="U422" s="4">
        <v>3172</v>
      </c>
      <c r="X422" s="3" t="s">
        <v>27</v>
      </c>
    </row>
    <row r="423" spans="1:24" x14ac:dyDescent="0.25">
      <c r="A423" s="5">
        <v>44274</v>
      </c>
      <c r="B423" s="4">
        <v>15</v>
      </c>
      <c r="C423" s="4">
        <v>0</v>
      </c>
      <c r="D423" s="4">
        <f t="shared" si="15"/>
        <v>60167</v>
      </c>
      <c r="E423" s="4">
        <v>5</v>
      </c>
      <c r="F423" s="4">
        <v>0</v>
      </c>
      <c r="G423" s="4">
        <f t="shared" si="12"/>
        <v>60041</v>
      </c>
      <c r="H423" s="4">
        <v>103</v>
      </c>
      <c r="I423" s="4">
        <f t="shared" si="14"/>
        <v>-15</v>
      </c>
      <c r="J423" s="4">
        <v>0</v>
      </c>
      <c r="K423" s="4">
        <f t="shared" si="13"/>
        <v>30</v>
      </c>
      <c r="L423" s="4">
        <v>0</v>
      </c>
      <c r="M423" s="4">
        <v>15</v>
      </c>
      <c r="N423" s="4">
        <f t="shared" si="11"/>
        <v>0</v>
      </c>
      <c r="O423" s="4">
        <v>0</v>
      </c>
      <c r="P423" s="4">
        <v>0</v>
      </c>
      <c r="Q423" s="4">
        <v>0</v>
      </c>
      <c r="R423" s="4">
        <v>15</v>
      </c>
      <c r="S423" s="4">
        <v>103</v>
      </c>
      <c r="T423" s="4">
        <v>56846</v>
      </c>
      <c r="U423" s="4">
        <v>3173</v>
      </c>
      <c r="X423" s="3" t="s">
        <v>27</v>
      </c>
    </row>
    <row r="424" spans="1:24" x14ac:dyDescent="0.25">
      <c r="A424" s="5">
        <v>44275</v>
      </c>
      <c r="B424" s="4">
        <v>17</v>
      </c>
      <c r="C424" s="4">
        <v>0</v>
      </c>
      <c r="D424" s="4">
        <f t="shared" si="15"/>
        <v>60184</v>
      </c>
      <c r="E424" s="4">
        <v>3</v>
      </c>
      <c r="F424" s="4">
        <v>0</v>
      </c>
      <c r="G424" s="4">
        <f t="shared" si="12"/>
        <v>60044</v>
      </c>
      <c r="H424" s="4">
        <v>115</v>
      </c>
      <c r="I424" s="4">
        <f t="shared" si="14"/>
        <v>-13</v>
      </c>
      <c r="J424" s="4">
        <v>0</v>
      </c>
      <c r="K424" s="4">
        <f t="shared" si="13"/>
        <v>30</v>
      </c>
      <c r="L424" s="4">
        <v>0</v>
      </c>
      <c r="M424" s="4">
        <v>17</v>
      </c>
      <c r="N424" s="4">
        <f t="shared" si="11"/>
        <v>0</v>
      </c>
      <c r="O424" s="4">
        <v>0</v>
      </c>
      <c r="P424" s="4">
        <v>0</v>
      </c>
      <c r="Q424" s="4">
        <v>0</v>
      </c>
      <c r="R424" s="4">
        <v>17</v>
      </c>
      <c r="S424" s="4">
        <v>115</v>
      </c>
      <c r="T424" s="4">
        <v>56849</v>
      </c>
      <c r="U424" s="4">
        <v>3173</v>
      </c>
      <c r="X424" s="3" t="s">
        <v>27</v>
      </c>
    </row>
    <row r="425" spans="1:24" x14ac:dyDescent="0.25">
      <c r="A425" s="5">
        <v>44276</v>
      </c>
      <c r="B425" s="4">
        <v>12</v>
      </c>
      <c r="C425" s="4">
        <v>0</v>
      </c>
      <c r="D425" s="4">
        <f t="shared" si="15"/>
        <v>60196</v>
      </c>
      <c r="E425" s="4">
        <v>16</v>
      </c>
      <c r="F425" s="4">
        <v>0</v>
      </c>
      <c r="G425" s="4">
        <f t="shared" si="12"/>
        <v>60060</v>
      </c>
      <c r="H425" s="4">
        <v>110</v>
      </c>
      <c r="I425" s="4">
        <f t="shared" si="14"/>
        <v>-12</v>
      </c>
      <c r="J425" s="4">
        <v>0</v>
      </c>
      <c r="K425" s="4">
        <f t="shared" si="13"/>
        <v>30</v>
      </c>
      <c r="L425" s="4">
        <v>0</v>
      </c>
      <c r="M425" s="4">
        <v>12</v>
      </c>
      <c r="N425" s="4">
        <f t="shared" si="11"/>
        <v>0</v>
      </c>
      <c r="O425" s="4">
        <v>0</v>
      </c>
      <c r="P425" s="4">
        <v>0</v>
      </c>
      <c r="Q425" s="4">
        <v>0</v>
      </c>
      <c r="R425" s="4">
        <v>18</v>
      </c>
      <c r="S425" s="4">
        <v>110</v>
      </c>
      <c r="T425" s="4">
        <v>56864</v>
      </c>
      <c r="U425" s="4">
        <v>3174</v>
      </c>
      <c r="X425" s="3" t="s">
        <v>27</v>
      </c>
    </row>
    <row r="426" spans="1:24" x14ac:dyDescent="0.25">
      <c r="A426" s="5">
        <v>44277</v>
      </c>
      <c r="B426" s="4">
        <v>12</v>
      </c>
      <c r="C426" s="4">
        <v>0</v>
      </c>
      <c r="D426" s="4">
        <f t="shared" si="15"/>
        <v>60208</v>
      </c>
      <c r="E426" s="4">
        <v>13</v>
      </c>
      <c r="F426" s="4">
        <v>0</v>
      </c>
      <c r="G426" s="4">
        <f t="shared" si="12"/>
        <v>60073</v>
      </c>
      <c r="H426" s="4">
        <v>106</v>
      </c>
      <c r="I426" s="4">
        <f t="shared" si="14"/>
        <v>-9</v>
      </c>
      <c r="J426" s="4">
        <v>0</v>
      </c>
      <c r="K426" s="4">
        <f t="shared" si="13"/>
        <v>30</v>
      </c>
      <c r="L426" s="4">
        <v>0</v>
      </c>
      <c r="M426" s="4">
        <v>12</v>
      </c>
      <c r="N426" s="4">
        <f t="shared" si="11"/>
        <v>0</v>
      </c>
      <c r="O426" s="4">
        <v>0</v>
      </c>
      <c r="P426" s="4">
        <v>0</v>
      </c>
      <c r="Q426" s="4">
        <v>0</v>
      </c>
      <c r="R426" s="4">
        <v>21</v>
      </c>
      <c r="S426" s="4">
        <v>106</v>
      </c>
      <c r="T426" s="4">
        <v>56876</v>
      </c>
      <c r="U426" s="4">
        <v>3175</v>
      </c>
      <c r="X426" s="3" t="s">
        <v>27</v>
      </c>
    </row>
    <row r="427" spans="1:24" x14ac:dyDescent="0.25">
      <c r="A427" s="5">
        <v>44278</v>
      </c>
      <c r="B427" s="4">
        <v>13</v>
      </c>
      <c r="C427" s="4">
        <v>0</v>
      </c>
      <c r="D427" s="4">
        <f t="shared" si="15"/>
        <v>60221</v>
      </c>
      <c r="E427" s="4">
        <v>12</v>
      </c>
      <c r="F427" s="4">
        <v>0</v>
      </c>
      <c r="G427" s="4">
        <f t="shared" si="12"/>
        <v>60085</v>
      </c>
      <c r="H427" s="4">
        <v>103</v>
      </c>
      <c r="I427" s="4">
        <f t="shared" si="14"/>
        <v>-5</v>
      </c>
      <c r="J427" s="4">
        <v>0</v>
      </c>
      <c r="K427" s="4">
        <f t="shared" si="13"/>
        <v>30</v>
      </c>
      <c r="L427" s="4">
        <v>0</v>
      </c>
      <c r="M427" s="4">
        <v>13</v>
      </c>
      <c r="N427" s="4">
        <f t="shared" si="11"/>
        <v>0</v>
      </c>
      <c r="O427" s="4">
        <v>0</v>
      </c>
      <c r="P427" s="4">
        <v>0</v>
      </c>
      <c r="Q427" s="4">
        <v>0</v>
      </c>
      <c r="R427" s="4">
        <v>25</v>
      </c>
      <c r="S427" s="4">
        <v>103</v>
      </c>
      <c r="T427" s="4">
        <v>56885</v>
      </c>
      <c r="U427" s="4">
        <v>3178</v>
      </c>
      <c r="X427" s="3" t="s">
        <v>27</v>
      </c>
    </row>
    <row r="428" spans="1:24" x14ac:dyDescent="0.25">
      <c r="A428" s="5">
        <v>44279</v>
      </c>
      <c r="B428" s="4">
        <v>15</v>
      </c>
      <c r="C428" s="4">
        <v>0</v>
      </c>
      <c r="D428" s="4">
        <f t="shared" si="15"/>
        <v>60236</v>
      </c>
      <c r="E428" s="4">
        <v>15</v>
      </c>
      <c r="F428" s="4">
        <v>0</v>
      </c>
      <c r="G428" s="4">
        <f t="shared" si="12"/>
        <v>60100</v>
      </c>
      <c r="H428" s="4">
        <v>103</v>
      </c>
      <c r="I428" s="4">
        <f t="shared" si="14"/>
        <v>-5</v>
      </c>
      <c r="J428" s="4">
        <v>0</v>
      </c>
      <c r="K428" s="4">
        <f t="shared" si="13"/>
        <v>30</v>
      </c>
      <c r="L428" s="4">
        <v>0</v>
      </c>
      <c r="M428" s="4">
        <v>15</v>
      </c>
      <c r="N428" s="4">
        <f t="shared" si="11"/>
        <v>0</v>
      </c>
      <c r="O428" s="4">
        <v>0</v>
      </c>
      <c r="P428" s="4">
        <v>0</v>
      </c>
      <c r="Q428" s="4">
        <v>0</v>
      </c>
      <c r="R428" s="4">
        <v>25</v>
      </c>
      <c r="S428" s="4">
        <v>103</v>
      </c>
      <c r="T428" s="4">
        <v>56899</v>
      </c>
      <c r="U428" s="4">
        <v>3179</v>
      </c>
      <c r="X428" s="3" t="s">
        <v>27</v>
      </c>
    </row>
    <row r="429" spans="1:24" x14ac:dyDescent="0.25">
      <c r="A429" s="5">
        <v>44280</v>
      </c>
      <c r="B429" s="4">
        <v>17</v>
      </c>
      <c r="C429" s="4">
        <v>0</v>
      </c>
      <c r="D429" s="4">
        <f t="shared" si="15"/>
        <v>60253</v>
      </c>
      <c r="E429" s="4">
        <v>8</v>
      </c>
      <c r="F429" s="4">
        <v>0</v>
      </c>
      <c r="G429" s="4">
        <f t="shared" si="12"/>
        <v>60108</v>
      </c>
      <c r="H429" s="4">
        <v>112</v>
      </c>
      <c r="I429" s="4">
        <f t="shared" si="14"/>
        <v>-5</v>
      </c>
      <c r="J429" s="4">
        <v>0</v>
      </c>
      <c r="K429" s="4">
        <f t="shared" si="13"/>
        <v>30</v>
      </c>
      <c r="L429" s="4">
        <v>0</v>
      </c>
      <c r="M429" s="4">
        <v>17</v>
      </c>
      <c r="N429" s="4">
        <f t="shared" si="11"/>
        <v>0</v>
      </c>
      <c r="O429" s="4">
        <v>0</v>
      </c>
      <c r="P429" s="4">
        <v>0</v>
      </c>
      <c r="Q429" s="4">
        <v>0</v>
      </c>
      <c r="R429" s="4">
        <v>25</v>
      </c>
      <c r="S429" s="4">
        <v>112</v>
      </c>
      <c r="T429" s="4">
        <v>56904</v>
      </c>
      <c r="U429" s="4">
        <v>3182</v>
      </c>
      <c r="X429" s="3" t="s">
        <v>27</v>
      </c>
    </row>
    <row r="430" spans="1:24" x14ac:dyDescent="0.25">
      <c r="A430" s="5">
        <v>44281</v>
      </c>
      <c r="B430" s="4">
        <v>12</v>
      </c>
      <c r="C430" s="4">
        <v>0</v>
      </c>
      <c r="D430" s="4">
        <f t="shared" si="15"/>
        <v>60265</v>
      </c>
      <c r="E430" s="4">
        <v>17</v>
      </c>
      <c r="F430" s="4">
        <v>0</v>
      </c>
      <c r="G430" s="4">
        <f t="shared" si="12"/>
        <v>60125</v>
      </c>
      <c r="H430" s="4">
        <v>105</v>
      </c>
      <c r="I430" s="4">
        <f t="shared" si="14"/>
        <v>-3</v>
      </c>
      <c r="J430" s="4">
        <v>0</v>
      </c>
      <c r="K430" s="4">
        <f t="shared" si="13"/>
        <v>30</v>
      </c>
      <c r="L430" s="4">
        <v>0</v>
      </c>
      <c r="M430" s="4">
        <v>11</v>
      </c>
      <c r="N430" s="4">
        <f t="shared" si="11"/>
        <v>1</v>
      </c>
      <c r="O430" s="4">
        <v>0</v>
      </c>
      <c r="P430" s="4">
        <v>1</v>
      </c>
      <c r="Q430" s="4">
        <v>1</v>
      </c>
      <c r="R430" s="4">
        <v>26</v>
      </c>
      <c r="S430" s="4">
        <v>105</v>
      </c>
      <c r="T430" s="4">
        <v>56919</v>
      </c>
      <c r="U430" s="4">
        <v>3184</v>
      </c>
      <c r="X430" s="3" t="s">
        <v>27</v>
      </c>
    </row>
    <row r="431" spans="1:24" x14ac:dyDescent="0.25">
      <c r="A431" s="5">
        <v>44282</v>
      </c>
      <c r="B431" s="4">
        <v>23</v>
      </c>
      <c r="C431" s="4">
        <v>0</v>
      </c>
      <c r="D431" s="4">
        <f t="shared" si="15"/>
        <v>60288</v>
      </c>
      <c r="E431" s="4">
        <v>10</v>
      </c>
      <c r="F431" s="4">
        <v>0</v>
      </c>
      <c r="G431" s="4">
        <f t="shared" si="12"/>
        <v>60135</v>
      </c>
      <c r="H431" s="4">
        <v>113</v>
      </c>
      <c r="I431" s="4">
        <f t="shared" si="14"/>
        <v>2</v>
      </c>
      <c r="J431" s="4">
        <v>0</v>
      </c>
      <c r="K431" s="4">
        <f t="shared" si="13"/>
        <v>30</v>
      </c>
      <c r="L431" s="4">
        <v>0</v>
      </c>
      <c r="M431" s="4">
        <v>22</v>
      </c>
      <c r="N431" s="4">
        <f t="shared" si="11"/>
        <v>1</v>
      </c>
      <c r="O431" s="4">
        <v>0</v>
      </c>
      <c r="P431" s="4">
        <v>1</v>
      </c>
      <c r="Q431" s="4">
        <v>1</v>
      </c>
      <c r="R431" s="4">
        <v>31</v>
      </c>
      <c r="S431" s="4">
        <v>113</v>
      </c>
      <c r="T431" s="4">
        <v>56928</v>
      </c>
      <c r="U431" s="4">
        <v>3185</v>
      </c>
      <c r="X431" s="3" t="s">
        <v>27</v>
      </c>
    </row>
    <row r="432" spans="1:24" x14ac:dyDescent="0.25">
      <c r="A432" s="5">
        <v>44283</v>
      </c>
      <c r="B432" s="4">
        <v>12</v>
      </c>
      <c r="C432" s="4">
        <v>0</v>
      </c>
      <c r="D432" s="4">
        <f t="shared" si="15"/>
        <v>60300</v>
      </c>
      <c r="E432" s="4">
        <v>9</v>
      </c>
      <c r="F432" s="4">
        <v>0</v>
      </c>
      <c r="G432" s="4">
        <f t="shared" si="12"/>
        <v>60144</v>
      </c>
      <c r="H432" s="4">
        <v>115</v>
      </c>
      <c r="I432" s="4">
        <f t="shared" si="14"/>
        <v>3</v>
      </c>
      <c r="J432" s="4">
        <v>0</v>
      </c>
      <c r="K432" s="4">
        <f t="shared" si="13"/>
        <v>30</v>
      </c>
      <c r="L432" s="4">
        <v>0</v>
      </c>
      <c r="M432" s="4">
        <v>12</v>
      </c>
      <c r="N432" s="4">
        <f t="shared" si="11"/>
        <v>0</v>
      </c>
      <c r="O432" s="4">
        <v>0</v>
      </c>
      <c r="P432" s="4">
        <v>0</v>
      </c>
      <c r="Q432" s="4">
        <v>1</v>
      </c>
      <c r="R432" s="4">
        <v>32</v>
      </c>
      <c r="S432" s="4">
        <v>115</v>
      </c>
      <c r="T432" s="4">
        <v>56935</v>
      </c>
      <c r="U432" s="4">
        <v>3187</v>
      </c>
      <c r="X432" s="3" t="s">
        <v>27</v>
      </c>
    </row>
    <row r="433" spans="1:24" x14ac:dyDescent="0.25">
      <c r="A433" s="5">
        <v>44284</v>
      </c>
      <c r="B433" s="4">
        <v>21</v>
      </c>
      <c r="C433" s="4">
        <v>0</v>
      </c>
      <c r="D433" s="4">
        <f t="shared" si="15"/>
        <v>60321</v>
      </c>
      <c r="E433" s="4">
        <v>9</v>
      </c>
      <c r="F433" s="4">
        <v>0</v>
      </c>
      <c r="G433" s="4">
        <f t="shared" si="12"/>
        <v>60153</v>
      </c>
      <c r="H433" s="4">
        <v>121</v>
      </c>
      <c r="I433" s="4">
        <f t="shared" si="14"/>
        <v>9</v>
      </c>
      <c r="J433" s="4">
        <v>0</v>
      </c>
      <c r="K433" s="4">
        <f t="shared" si="13"/>
        <v>30</v>
      </c>
      <c r="L433" s="4">
        <v>0</v>
      </c>
      <c r="M433" s="4">
        <v>21</v>
      </c>
      <c r="N433" s="4">
        <f t="shared" si="11"/>
        <v>0</v>
      </c>
      <c r="O433" s="4">
        <v>0</v>
      </c>
      <c r="P433" s="4">
        <v>0</v>
      </c>
      <c r="Q433" s="4">
        <v>1</v>
      </c>
      <c r="R433" s="4">
        <v>38</v>
      </c>
      <c r="S433" s="4">
        <v>121</v>
      </c>
      <c r="T433" s="4">
        <v>56944</v>
      </c>
      <c r="U433" s="4">
        <v>3187</v>
      </c>
      <c r="X433" s="3" t="s">
        <v>27</v>
      </c>
    </row>
    <row r="434" spans="1:24" x14ac:dyDescent="0.25">
      <c r="A434" s="5">
        <v>44285</v>
      </c>
      <c r="B434" s="4">
        <v>26</v>
      </c>
      <c r="C434" s="4">
        <v>0</v>
      </c>
      <c r="D434" s="4">
        <f t="shared" si="15"/>
        <v>60347</v>
      </c>
      <c r="E434" s="4">
        <v>7</v>
      </c>
      <c r="F434" s="4">
        <v>0</v>
      </c>
      <c r="G434" s="4">
        <f t="shared" si="12"/>
        <v>60160</v>
      </c>
      <c r="H434" s="4">
        <v>142</v>
      </c>
      <c r="I434" s="4">
        <f t="shared" si="14"/>
        <v>7</v>
      </c>
      <c r="J434" s="4">
        <v>0</v>
      </c>
      <c r="K434" s="4">
        <f t="shared" si="13"/>
        <v>30</v>
      </c>
      <c r="L434" s="4">
        <v>0</v>
      </c>
      <c r="M434" s="4">
        <v>26</v>
      </c>
      <c r="N434" s="4">
        <f t="shared" si="11"/>
        <v>0</v>
      </c>
      <c r="O434" s="4">
        <v>0</v>
      </c>
      <c r="P434" s="4">
        <v>0</v>
      </c>
      <c r="Q434" s="4">
        <v>1</v>
      </c>
      <c r="R434" s="4">
        <v>36</v>
      </c>
      <c r="S434" s="4">
        <v>142</v>
      </c>
      <c r="T434" s="4">
        <v>56950</v>
      </c>
      <c r="U434" s="4">
        <v>3188</v>
      </c>
      <c r="X434" s="3" t="s">
        <v>27</v>
      </c>
    </row>
    <row r="435" spans="1:24" x14ac:dyDescent="0.25">
      <c r="A435" s="5">
        <v>44286</v>
      </c>
      <c r="B435" s="4">
        <v>34</v>
      </c>
      <c r="C435" s="4">
        <v>0</v>
      </c>
      <c r="D435" s="4">
        <f t="shared" si="15"/>
        <v>60381</v>
      </c>
      <c r="E435" s="4">
        <v>11</v>
      </c>
      <c r="F435" s="4">
        <v>0</v>
      </c>
      <c r="G435" s="4">
        <f t="shared" si="12"/>
        <v>60171</v>
      </c>
      <c r="H435" s="4">
        <v>165</v>
      </c>
      <c r="I435" s="4">
        <f t="shared" si="14"/>
        <v>7</v>
      </c>
      <c r="J435" s="4">
        <v>0</v>
      </c>
      <c r="K435" s="4">
        <f t="shared" si="13"/>
        <v>30</v>
      </c>
      <c r="L435" s="4">
        <v>0</v>
      </c>
      <c r="M435" s="4">
        <v>33</v>
      </c>
      <c r="N435" s="4">
        <f t="shared" si="11"/>
        <v>1</v>
      </c>
      <c r="O435" s="4">
        <v>0</v>
      </c>
      <c r="P435" s="4">
        <v>1</v>
      </c>
      <c r="Q435" s="4">
        <v>1</v>
      </c>
      <c r="R435" s="4">
        <v>36</v>
      </c>
      <c r="S435" s="4">
        <v>165</v>
      </c>
      <c r="T435" s="4">
        <v>56957</v>
      </c>
      <c r="U435" s="4">
        <v>3192</v>
      </c>
      <c r="X435" s="3" t="s">
        <v>27</v>
      </c>
    </row>
    <row r="436" spans="1:24" x14ac:dyDescent="0.25">
      <c r="A436" s="5">
        <v>44287</v>
      </c>
      <c r="B436" s="4">
        <v>26</v>
      </c>
      <c r="C436" s="4">
        <v>0</v>
      </c>
      <c r="D436" s="4">
        <f t="shared" si="15"/>
        <v>60407</v>
      </c>
      <c r="E436" s="4">
        <v>12</v>
      </c>
      <c r="F436" s="4">
        <v>0</v>
      </c>
      <c r="G436" s="4">
        <f t="shared" si="12"/>
        <v>60183</v>
      </c>
      <c r="H436" s="4">
        <v>178</v>
      </c>
      <c r="I436" s="4">
        <f t="shared" si="14"/>
        <v>8</v>
      </c>
      <c r="J436" s="4">
        <v>0</v>
      </c>
      <c r="K436" s="4">
        <f t="shared" si="13"/>
        <v>30</v>
      </c>
      <c r="L436" s="4">
        <v>0</v>
      </c>
      <c r="M436" s="4">
        <v>26</v>
      </c>
      <c r="N436" s="4">
        <f t="shared" si="11"/>
        <v>0</v>
      </c>
      <c r="O436" s="4">
        <v>0</v>
      </c>
      <c r="P436" s="4">
        <v>0</v>
      </c>
      <c r="Q436" s="4">
        <v>1</v>
      </c>
      <c r="R436" s="4">
        <v>37</v>
      </c>
      <c r="S436" s="4">
        <v>178</v>
      </c>
      <c r="T436" s="4">
        <v>56967</v>
      </c>
      <c r="U436" s="4">
        <v>3194</v>
      </c>
      <c r="V436" s="4">
        <v>0</v>
      </c>
      <c r="W436" s="4">
        <v>0</v>
      </c>
      <c r="X436" s="3" t="s">
        <v>27</v>
      </c>
    </row>
    <row r="437" spans="1:24" x14ac:dyDescent="0.25">
      <c r="A437" s="5">
        <v>44288</v>
      </c>
      <c r="B437" s="4">
        <v>43</v>
      </c>
      <c r="C437" s="4">
        <v>0</v>
      </c>
      <c r="D437" s="4">
        <f t="shared" si="15"/>
        <v>60450</v>
      </c>
      <c r="E437" s="4">
        <v>15</v>
      </c>
      <c r="F437" s="4">
        <v>0</v>
      </c>
      <c r="G437" s="4">
        <f t="shared" si="12"/>
        <v>60198</v>
      </c>
      <c r="H437" s="4">
        <v>204</v>
      </c>
      <c r="I437" s="4">
        <f t="shared" si="14"/>
        <v>10</v>
      </c>
      <c r="J437" s="4">
        <v>0</v>
      </c>
      <c r="K437" s="4">
        <f t="shared" si="13"/>
        <v>30</v>
      </c>
      <c r="L437" s="4">
        <v>0</v>
      </c>
      <c r="M437" s="4">
        <v>43</v>
      </c>
      <c r="N437" s="4">
        <f t="shared" si="11"/>
        <v>0</v>
      </c>
      <c r="O437" s="4">
        <v>0</v>
      </c>
      <c r="P437" s="4">
        <v>0</v>
      </c>
      <c r="Q437" s="4">
        <v>1</v>
      </c>
      <c r="R437" s="4">
        <v>39</v>
      </c>
      <c r="S437" s="4">
        <v>204</v>
      </c>
      <c r="T437" s="4">
        <v>56980</v>
      </c>
      <c r="U437" s="4">
        <v>3196</v>
      </c>
      <c r="V437" s="4">
        <v>0</v>
      </c>
      <c r="W437" s="4">
        <v>0</v>
      </c>
      <c r="X437" s="3" t="s">
        <v>27</v>
      </c>
    </row>
    <row r="438" spans="1:24" x14ac:dyDescent="0.25">
      <c r="A438" s="5">
        <v>44289</v>
      </c>
      <c r="B438" s="4">
        <v>18</v>
      </c>
      <c r="C438" s="4">
        <v>0</v>
      </c>
      <c r="D438" s="4">
        <f t="shared" si="15"/>
        <v>60468</v>
      </c>
      <c r="E438" s="4">
        <v>9</v>
      </c>
      <c r="F438" s="4">
        <v>0</v>
      </c>
      <c r="G438" s="4">
        <f t="shared" si="12"/>
        <v>60207</v>
      </c>
      <c r="H438" s="4">
        <v>212</v>
      </c>
      <c r="I438" s="4">
        <f t="shared" si="14"/>
        <v>11</v>
      </c>
      <c r="J438" s="4">
        <v>0</v>
      </c>
      <c r="K438" s="4">
        <f t="shared" si="13"/>
        <v>30</v>
      </c>
      <c r="L438" s="4">
        <v>0</v>
      </c>
      <c r="M438" s="4">
        <v>17</v>
      </c>
      <c r="N438" s="4">
        <f t="shared" si="11"/>
        <v>1</v>
      </c>
      <c r="O438" s="4">
        <v>0</v>
      </c>
      <c r="P438" s="4">
        <v>1</v>
      </c>
      <c r="Q438" s="4">
        <v>1</v>
      </c>
      <c r="R438" s="4">
        <v>40</v>
      </c>
      <c r="S438" s="4">
        <v>212</v>
      </c>
      <c r="T438" s="4">
        <v>56989</v>
      </c>
      <c r="U438" s="4">
        <v>3196</v>
      </c>
      <c r="V438" s="4">
        <v>0</v>
      </c>
      <c r="W438" s="4">
        <v>1</v>
      </c>
      <c r="X438" s="3" t="s">
        <v>27</v>
      </c>
    </row>
    <row r="439" spans="1:24" x14ac:dyDescent="0.25">
      <c r="A439" s="5">
        <v>44290</v>
      </c>
      <c r="B439" s="4">
        <v>10</v>
      </c>
      <c r="C439" s="4">
        <v>0</v>
      </c>
      <c r="D439" s="4">
        <f t="shared" si="15"/>
        <v>60478</v>
      </c>
      <c r="E439" s="4">
        <v>17</v>
      </c>
      <c r="F439" s="4">
        <v>0</v>
      </c>
      <c r="G439" s="4">
        <f t="shared" si="12"/>
        <v>60224</v>
      </c>
      <c r="H439" s="4">
        <v>206</v>
      </c>
      <c r="I439" s="4">
        <f t="shared" si="14"/>
        <v>10</v>
      </c>
      <c r="J439" s="4">
        <v>0</v>
      </c>
      <c r="K439" s="4">
        <f t="shared" si="13"/>
        <v>30</v>
      </c>
      <c r="L439" s="4">
        <v>0</v>
      </c>
      <c r="M439" s="4">
        <v>10</v>
      </c>
      <c r="N439" s="4">
        <f t="shared" si="11"/>
        <v>0</v>
      </c>
      <c r="O439" s="4">
        <v>0</v>
      </c>
      <c r="P439" s="4">
        <v>0</v>
      </c>
      <c r="Q439" s="4">
        <v>1</v>
      </c>
      <c r="R439" s="4">
        <v>39</v>
      </c>
      <c r="S439" s="4">
        <v>206</v>
      </c>
      <c r="T439" s="4">
        <v>57004</v>
      </c>
      <c r="U439" s="4">
        <v>3198</v>
      </c>
      <c r="V439" s="4">
        <v>0</v>
      </c>
      <c r="W439" s="4">
        <v>0</v>
      </c>
      <c r="X439" s="3" t="s">
        <v>27</v>
      </c>
    </row>
    <row r="440" spans="1:24" x14ac:dyDescent="0.25">
      <c r="A440" s="5">
        <v>44291</v>
      </c>
      <c r="B440" s="4">
        <v>17</v>
      </c>
      <c r="C440" s="4">
        <v>0</v>
      </c>
      <c r="D440" s="4">
        <f t="shared" si="15"/>
        <v>60495</v>
      </c>
      <c r="E440" s="4">
        <v>12</v>
      </c>
      <c r="F440" s="4">
        <v>0</v>
      </c>
      <c r="G440" s="4">
        <f t="shared" si="12"/>
        <v>60236</v>
      </c>
      <c r="H440" s="4">
        <v>205</v>
      </c>
      <c r="I440" s="4">
        <f t="shared" si="14"/>
        <v>16</v>
      </c>
      <c r="J440" s="4">
        <v>0</v>
      </c>
      <c r="K440" s="4">
        <f t="shared" si="13"/>
        <v>30</v>
      </c>
      <c r="L440" s="4">
        <v>0</v>
      </c>
      <c r="M440" s="4">
        <v>17</v>
      </c>
      <c r="N440" s="4">
        <f t="shared" si="11"/>
        <v>0</v>
      </c>
      <c r="O440" s="4">
        <v>0</v>
      </c>
      <c r="P440" s="4">
        <v>0</v>
      </c>
      <c r="Q440" s="4">
        <v>1</v>
      </c>
      <c r="R440" s="4">
        <v>45</v>
      </c>
      <c r="S440" s="4">
        <v>205</v>
      </c>
      <c r="T440" s="4">
        <v>57014</v>
      </c>
      <c r="U440" s="4">
        <v>3200</v>
      </c>
      <c r="V440" s="4">
        <v>0</v>
      </c>
      <c r="W440" s="4">
        <v>0</v>
      </c>
      <c r="X440" s="3" t="s">
        <v>27</v>
      </c>
    </row>
    <row r="441" spans="1:24" x14ac:dyDescent="0.25">
      <c r="A441" s="5">
        <v>44292</v>
      </c>
      <c r="B441" s="4">
        <v>24</v>
      </c>
      <c r="C441" s="4">
        <v>0</v>
      </c>
      <c r="D441" s="4">
        <f t="shared" si="15"/>
        <v>60519</v>
      </c>
      <c r="E441" s="4">
        <v>25</v>
      </c>
      <c r="F441" s="4">
        <v>0</v>
      </c>
      <c r="G441" s="4">
        <f t="shared" si="12"/>
        <v>60261</v>
      </c>
      <c r="H441" s="4">
        <v>202</v>
      </c>
      <c r="I441" s="4">
        <f t="shared" si="14"/>
        <v>18</v>
      </c>
      <c r="J441" s="4">
        <v>0</v>
      </c>
      <c r="K441" s="4">
        <f t="shared" si="13"/>
        <v>30</v>
      </c>
      <c r="L441" s="4">
        <v>0</v>
      </c>
      <c r="M441" s="4">
        <v>24</v>
      </c>
      <c r="N441" s="4">
        <f t="shared" si="11"/>
        <v>0</v>
      </c>
      <c r="O441" s="4">
        <v>0</v>
      </c>
      <c r="P441" s="4">
        <v>0</v>
      </c>
      <c r="Q441" s="4">
        <v>1</v>
      </c>
      <c r="R441" s="4">
        <v>47</v>
      </c>
      <c r="S441" s="4">
        <v>202</v>
      </c>
      <c r="T441" s="4">
        <v>57037</v>
      </c>
      <c r="U441" s="4">
        <v>3202</v>
      </c>
      <c r="V441" s="4">
        <v>0</v>
      </c>
      <c r="W441" s="4">
        <v>0</v>
      </c>
      <c r="X441" s="3" t="s">
        <v>27</v>
      </c>
    </row>
    <row r="442" spans="1:24" x14ac:dyDescent="0.25">
      <c r="A442" s="5">
        <v>44293</v>
      </c>
      <c r="B442" s="4">
        <v>35</v>
      </c>
      <c r="C442" s="4">
        <v>0</v>
      </c>
      <c r="D442" s="4">
        <f t="shared" si="15"/>
        <v>60554</v>
      </c>
      <c r="E442" s="4">
        <v>21</v>
      </c>
      <c r="F442" s="4">
        <v>0</v>
      </c>
      <c r="G442" s="4">
        <f t="shared" si="12"/>
        <v>60282</v>
      </c>
      <c r="H442" s="4">
        <v>218</v>
      </c>
      <c r="I442" s="4">
        <f t="shared" si="14"/>
        <v>16</v>
      </c>
      <c r="J442" s="4">
        <v>0</v>
      </c>
      <c r="K442" s="4">
        <f t="shared" si="13"/>
        <v>30</v>
      </c>
      <c r="L442" s="4">
        <v>0</v>
      </c>
      <c r="M442" s="4">
        <v>34</v>
      </c>
      <c r="N442" s="4">
        <f t="shared" si="11"/>
        <v>1</v>
      </c>
      <c r="O442" s="4">
        <v>0</v>
      </c>
      <c r="P442" s="4">
        <v>1</v>
      </c>
      <c r="Q442" s="4">
        <v>1</v>
      </c>
      <c r="R442" s="4">
        <v>45</v>
      </c>
      <c r="S442" s="4">
        <v>218</v>
      </c>
      <c r="T442" s="4">
        <v>57504</v>
      </c>
      <c r="U442" s="4">
        <v>3206</v>
      </c>
      <c r="V442" s="4">
        <v>0</v>
      </c>
      <c r="W442" s="4">
        <v>1</v>
      </c>
      <c r="X442" s="3" t="s">
        <v>27</v>
      </c>
    </row>
    <row r="443" spans="1:24" x14ac:dyDescent="0.25">
      <c r="A443" s="5">
        <v>44294</v>
      </c>
      <c r="B443" s="4">
        <v>21</v>
      </c>
      <c r="C443" s="4">
        <v>0</v>
      </c>
      <c r="D443" s="4">
        <f t="shared" si="15"/>
        <v>60575</v>
      </c>
      <c r="E443" s="4">
        <v>24</v>
      </c>
      <c r="F443" s="4">
        <v>0</v>
      </c>
      <c r="G443" s="4">
        <f t="shared" si="12"/>
        <v>60306</v>
      </c>
      <c r="H443" s="4">
        <v>218</v>
      </c>
      <c r="I443" s="4">
        <f t="shared" si="14"/>
        <v>13</v>
      </c>
      <c r="J443" s="4">
        <v>0</v>
      </c>
      <c r="K443" s="4">
        <f t="shared" si="13"/>
        <v>30</v>
      </c>
      <c r="L443" s="4">
        <v>0</v>
      </c>
      <c r="M443" s="4">
        <v>21</v>
      </c>
      <c r="N443" s="4">
        <f t="shared" si="11"/>
        <v>0</v>
      </c>
      <c r="O443" s="4">
        <v>0</v>
      </c>
      <c r="P443" s="4">
        <v>0</v>
      </c>
      <c r="Q443" s="4">
        <v>1</v>
      </c>
      <c r="R443" s="4">
        <v>42</v>
      </c>
      <c r="S443" s="4">
        <v>218</v>
      </c>
      <c r="T443" s="4">
        <v>57074</v>
      </c>
      <c r="U443" s="4">
        <v>3210</v>
      </c>
      <c r="V443" s="4">
        <v>0</v>
      </c>
      <c r="W443" s="4">
        <v>0</v>
      </c>
      <c r="X443" s="3" t="s">
        <v>27</v>
      </c>
    </row>
    <row r="444" spans="1:24" x14ac:dyDescent="0.25">
      <c r="A444" s="5">
        <v>44295</v>
      </c>
      <c r="B444" s="4">
        <v>26</v>
      </c>
      <c r="C444" s="4">
        <v>0</v>
      </c>
      <c r="D444" s="4">
        <f t="shared" si="15"/>
        <v>60601</v>
      </c>
      <c r="E444" s="4">
        <v>20</v>
      </c>
      <c r="F444" s="4">
        <v>0</v>
      </c>
      <c r="G444" s="4">
        <f t="shared" si="12"/>
        <v>60326</v>
      </c>
      <c r="H444" s="4">
        <v>223</v>
      </c>
      <c r="I444" s="4">
        <f t="shared" si="14"/>
        <v>14</v>
      </c>
      <c r="J444" s="4">
        <v>0</v>
      </c>
      <c r="K444" s="4">
        <f t="shared" si="13"/>
        <v>30</v>
      </c>
      <c r="L444" s="4">
        <v>0</v>
      </c>
      <c r="M444" s="4">
        <v>26</v>
      </c>
      <c r="N444" s="4">
        <f t="shared" si="11"/>
        <v>0</v>
      </c>
      <c r="O444" s="4">
        <v>0</v>
      </c>
      <c r="P444" s="4">
        <v>0</v>
      </c>
      <c r="Q444" s="4">
        <v>1</v>
      </c>
      <c r="R444" s="4">
        <v>43</v>
      </c>
      <c r="S444" s="4">
        <v>223</v>
      </c>
      <c r="T444" s="4">
        <v>57090</v>
      </c>
      <c r="U444" s="4">
        <v>3214</v>
      </c>
      <c r="V444" s="4">
        <v>0</v>
      </c>
      <c r="W444" s="4">
        <v>0</v>
      </c>
      <c r="X444" s="3" t="s">
        <v>27</v>
      </c>
    </row>
    <row r="445" spans="1:24" x14ac:dyDescent="0.25">
      <c r="A445" s="5">
        <v>44296</v>
      </c>
      <c r="B445" s="4">
        <v>32</v>
      </c>
      <c r="C445" s="4">
        <v>0</v>
      </c>
      <c r="D445" s="4">
        <f t="shared" si="15"/>
        <v>60633</v>
      </c>
      <c r="E445" s="4">
        <v>18</v>
      </c>
      <c r="F445" s="4">
        <v>0</v>
      </c>
      <c r="G445" s="4">
        <f t="shared" si="12"/>
        <v>60344</v>
      </c>
      <c r="H445" s="4">
        <v>236</v>
      </c>
      <c r="I445" s="4">
        <f t="shared" si="14"/>
        <v>15</v>
      </c>
      <c r="J445" s="4">
        <v>0</v>
      </c>
      <c r="K445" s="4">
        <f t="shared" si="13"/>
        <v>30</v>
      </c>
      <c r="L445" s="4">
        <v>0</v>
      </c>
      <c r="M445" s="4">
        <v>31</v>
      </c>
      <c r="N445" s="4">
        <f t="shared" si="11"/>
        <v>1</v>
      </c>
      <c r="O445" s="4">
        <v>0</v>
      </c>
      <c r="P445" s="4">
        <v>1</v>
      </c>
      <c r="Q445" s="4">
        <v>1</v>
      </c>
      <c r="R445" s="4">
        <v>44</v>
      </c>
      <c r="S445" s="4">
        <v>236</v>
      </c>
      <c r="T445" s="4">
        <v>57106</v>
      </c>
      <c r="U445" s="4">
        <v>3216</v>
      </c>
      <c r="V445" s="4">
        <v>0</v>
      </c>
      <c r="W445" s="4">
        <v>1</v>
      </c>
      <c r="X445" s="3" t="s">
        <v>27</v>
      </c>
    </row>
    <row r="446" spans="1:24" x14ac:dyDescent="0.25">
      <c r="A446" s="5">
        <v>44297</v>
      </c>
      <c r="B446" s="4">
        <v>20</v>
      </c>
      <c r="C446" s="4">
        <v>0</v>
      </c>
      <c r="D446" s="4">
        <f t="shared" si="15"/>
        <v>60653</v>
      </c>
      <c r="E446" s="4">
        <v>13</v>
      </c>
      <c r="F446" s="4">
        <v>0</v>
      </c>
      <c r="G446" s="4">
        <f t="shared" si="12"/>
        <v>60357</v>
      </c>
      <c r="H446" s="4">
        <v>230</v>
      </c>
      <c r="I446" s="4">
        <f t="shared" si="14"/>
        <v>28</v>
      </c>
      <c r="J446" s="4">
        <v>0</v>
      </c>
      <c r="K446" s="4">
        <f t="shared" si="13"/>
        <v>30</v>
      </c>
      <c r="L446" s="4">
        <v>0</v>
      </c>
      <c r="M446" s="4">
        <v>19</v>
      </c>
      <c r="N446" s="4">
        <f t="shared" si="11"/>
        <v>1</v>
      </c>
      <c r="O446" s="4">
        <v>1</v>
      </c>
      <c r="P446" s="4">
        <v>0</v>
      </c>
      <c r="Q446" s="4">
        <v>1</v>
      </c>
      <c r="R446" s="4">
        <v>57</v>
      </c>
      <c r="S446" s="4">
        <v>230</v>
      </c>
      <c r="T446" s="4">
        <v>57118</v>
      </c>
      <c r="U446" s="4">
        <v>3217</v>
      </c>
      <c r="V446" s="4">
        <v>0</v>
      </c>
      <c r="W446" s="4">
        <v>0</v>
      </c>
      <c r="X446" s="3" t="s">
        <v>27</v>
      </c>
    </row>
    <row r="447" spans="1:24" x14ac:dyDescent="0.25">
      <c r="A447" s="5">
        <v>44298</v>
      </c>
      <c r="B447" s="4">
        <v>25</v>
      </c>
      <c r="C447" s="4">
        <v>0</v>
      </c>
      <c r="D447" s="4">
        <f t="shared" si="15"/>
        <v>60678</v>
      </c>
      <c r="E447" s="4">
        <v>22</v>
      </c>
      <c r="F447" s="4">
        <v>0</v>
      </c>
      <c r="G447" s="4">
        <f t="shared" si="12"/>
        <v>60379</v>
      </c>
      <c r="H447" s="4">
        <v>235</v>
      </c>
      <c r="I447" s="4">
        <f t="shared" si="14"/>
        <v>26</v>
      </c>
      <c r="J447" s="4">
        <v>0</v>
      </c>
      <c r="K447" s="4">
        <f t="shared" si="13"/>
        <v>30</v>
      </c>
      <c r="L447" s="4">
        <v>0</v>
      </c>
      <c r="M447" s="4">
        <v>25</v>
      </c>
      <c r="N447" s="4">
        <f t="shared" si="11"/>
        <v>0</v>
      </c>
      <c r="O447" s="4">
        <v>0</v>
      </c>
      <c r="P447" s="4">
        <v>0</v>
      </c>
      <c r="Q447" s="4">
        <v>1</v>
      </c>
      <c r="R447" s="4">
        <v>55</v>
      </c>
      <c r="S447" s="4">
        <v>235</v>
      </c>
      <c r="T447" s="4">
        <v>57135</v>
      </c>
      <c r="U447" s="4">
        <v>3222</v>
      </c>
      <c r="V447" s="4">
        <v>0</v>
      </c>
      <c r="W447" s="4">
        <v>0</v>
      </c>
      <c r="X447" s="3" t="s">
        <v>27</v>
      </c>
    </row>
    <row r="448" spans="1:24" x14ac:dyDescent="0.25">
      <c r="A448" s="5">
        <v>44299</v>
      </c>
      <c r="B448" s="4">
        <v>14</v>
      </c>
      <c r="C448" s="4">
        <v>0</v>
      </c>
      <c r="D448" s="4">
        <f t="shared" si="15"/>
        <v>60692</v>
      </c>
      <c r="E448" s="4">
        <v>17</v>
      </c>
      <c r="F448" s="4">
        <v>0</v>
      </c>
      <c r="G448" s="4">
        <f t="shared" si="12"/>
        <v>60396</v>
      </c>
      <c r="H448" s="4">
        <v>227</v>
      </c>
      <c r="I448" s="4">
        <f t="shared" si="14"/>
        <v>31</v>
      </c>
      <c r="J448" s="4">
        <v>0</v>
      </c>
      <c r="K448" s="4">
        <f t="shared" si="13"/>
        <v>30</v>
      </c>
      <c r="L448" s="4">
        <v>0</v>
      </c>
      <c r="M448" s="4">
        <v>14</v>
      </c>
      <c r="N448" s="4">
        <f t="shared" si="11"/>
        <v>0</v>
      </c>
      <c r="O448" s="4">
        <v>0</v>
      </c>
      <c r="P448" s="4">
        <v>0</v>
      </c>
      <c r="Q448" s="4">
        <v>1</v>
      </c>
      <c r="R448" s="4">
        <v>60</v>
      </c>
      <c r="S448" s="4">
        <v>227</v>
      </c>
      <c r="T448" s="4">
        <v>57146</v>
      </c>
      <c r="U448" s="4">
        <v>3228</v>
      </c>
      <c r="V448" s="4">
        <v>0</v>
      </c>
      <c r="W448" s="4">
        <v>0</v>
      </c>
      <c r="X448" s="3" t="s">
        <v>27</v>
      </c>
    </row>
    <row r="449" spans="1:24" x14ac:dyDescent="0.25">
      <c r="A449" s="5">
        <v>44300</v>
      </c>
      <c r="B449" s="4">
        <v>27</v>
      </c>
      <c r="C449" s="4">
        <v>0</v>
      </c>
      <c r="D449" s="4">
        <f t="shared" si="15"/>
        <v>60719</v>
      </c>
      <c r="E449" s="4">
        <v>18</v>
      </c>
      <c r="F449" s="4">
        <v>0</v>
      </c>
      <c r="G449" s="4">
        <f t="shared" si="12"/>
        <v>60414</v>
      </c>
      <c r="H449" s="4">
        <v>236</v>
      </c>
      <c r="I449" s="4">
        <f t="shared" si="14"/>
        <v>31</v>
      </c>
      <c r="J449" s="4">
        <v>0</v>
      </c>
      <c r="K449" s="4">
        <f t="shared" si="13"/>
        <v>30</v>
      </c>
      <c r="L449" s="4">
        <v>0</v>
      </c>
      <c r="M449" s="4">
        <v>26</v>
      </c>
      <c r="N449" s="4">
        <f t="shared" si="11"/>
        <v>1</v>
      </c>
      <c r="O449" s="4">
        <v>0</v>
      </c>
      <c r="P449" s="4">
        <v>1</v>
      </c>
      <c r="Q449" s="4">
        <v>2</v>
      </c>
      <c r="R449" s="4">
        <v>59</v>
      </c>
      <c r="S449" s="4">
        <v>236</v>
      </c>
      <c r="T449" s="4">
        <v>57161</v>
      </c>
      <c r="U449" s="4">
        <v>3231</v>
      </c>
      <c r="V449" s="4">
        <v>1</v>
      </c>
      <c r="W449" s="4">
        <v>0</v>
      </c>
      <c r="X449" s="3" t="s">
        <v>27</v>
      </c>
    </row>
    <row r="450" spans="1:24" x14ac:dyDescent="0.25">
      <c r="A450" s="5">
        <v>44301</v>
      </c>
      <c r="B450" s="4">
        <v>16</v>
      </c>
      <c r="C450" s="4">
        <v>0</v>
      </c>
      <c r="D450" s="4">
        <f t="shared" si="15"/>
        <v>60735</v>
      </c>
      <c r="E450" s="4">
        <v>25</v>
      </c>
      <c r="F450" s="4">
        <v>0</v>
      </c>
      <c r="G450" s="4">
        <f t="shared" si="12"/>
        <v>60439</v>
      </c>
      <c r="H450" s="4">
        <v>231</v>
      </c>
      <c r="I450" s="4">
        <f t="shared" si="14"/>
        <v>27</v>
      </c>
      <c r="J450" s="4">
        <v>0</v>
      </c>
      <c r="K450" s="4">
        <f t="shared" si="13"/>
        <v>30</v>
      </c>
      <c r="L450" s="4">
        <v>0</v>
      </c>
      <c r="M450" s="4">
        <v>16</v>
      </c>
      <c r="N450" s="4">
        <f t="shared" si="11"/>
        <v>0</v>
      </c>
      <c r="O450" s="4">
        <v>0</v>
      </c>
      <c r="P450" s="4">
        <v>0</v>
      </c>
      <c r="Q450" s="4">
        <v>2</v>
      </c>
      <c r="R450" s="4">
        <v>55</v>
      </c>
      <c r="S450" s="4">
        <v>231</v>
      </c>
      <c r="T450" s="4">
        <v>57183</v>
      </c>
      <c r="U450" s="4">
        <v>3234</v>
      </c>
      <c r="V450" s="4">
        <v>0</v>
      </c>
      <c r="W450" s="4">
        <v>0</v>
      </c>
      <c r="X450" s="3" t="s">
        <v>27</v>
      </c>
    </row>
    <row r="451" spans="1:24" x14ac:dyDescent="0.25">
      <c r="A451" s="5">
        <v>44302</v>
      </c>
      <c r="B451" s="4">
        <v>34</v>
      </c>
      <c r="C451" s="4">
        <v>0</v>
      </c>
      <c r="D451" s="4">
        <f t="shared" si="15"/>
        <v>60769</v>
      </c>
      <c r="E451" s="4">
        <v>29</v>
      </c>
      <c r="F451" s="4">
        <v>0</v>
      </c>
      <c r="G451" s="4">
        <f t="shared" si="12"/>
        <v>60468</v>
      </c>
      <c r="H451" s="4">
        <v>242</v>
      </c>
      <c r="I451" s="4">
        <f t="shared" si="14"/>
        <v>21</v>
      </c>
      <c r="J451" s="4">
        <v>0</v>
      </c>
      <c r="K451" s="4">
        <f t="shared" si="13"/>
        <v>30</v>
      </c>
      <c r="L451" s="4">
        <v>0</v>
      </c>
      <c r="M451" s="4">
        <v>32</v>
      </c>
      <c r="N451" s="4">
        <f t="shared" si="11"/>
        <v>2</v>
      </c>
      <c r="O451" s="4">
        <v>0</v>
      </c>
      <c r="P451" s="4">
        <v>2</v>
      </c>
      <c r="Q451" s="4">
        <v>2</v>
      </c>
      <c r="R451" s="4">
        <v>49</v>
      </c>
      <c r="S451" s="4">
        <v>242</v>
      </c>
      <c r="T451" s="4">
        <v>57209</v>
      </c>
      <c r="U451" s="4">
        <v>3237</v>
      </c>
      <c r="V451" s="4">
        <v>2</v>
      </c>
      <c r="W451" s="4">
        <v>0</v>
      </c>
      <c r="X451" s="3" t="s">
        <v>27</v>
      </c>
    </row>
    <row r="452" spans="1:24" x14ac:dyDescent="0.25">
      <c r="A452" s="5">
        <v>44303</v>
      </c>
      <c r="B452" s="4">
        <v>39</v>
      </c>
      <c r="C452" s="4">
        <v>0</v>
      </c>
      <c r="D452" s="4">
        <f t="shared" si="15"/>
        <v>60808</v>
      </c>
      <c r="E452" s="4">
        <v>17</v>
      </c>
      <c r="F452" s="4">
        <v>0</v>
      </c>
      <c r="G452" s="4">
        <f t="shared" si="12"/>
        <v>60485</v>
      </c>
      <c r="H452" s="4">
        <v>253</v>
      </c>
      <c r="I452" s="4">
        <f t="shared" si="14"/>
        <v>32</v>
      </c>
      <c r="J452" s="4">
        <v>0</v>
      </c>
      <c r="K452" s="4">
        <f t="shared" si="13"/>
        <v>30</v>
      </c>
      <c r="L452" s="4">
        <v>0</v>
      </c>
      <c r="M452" s="4">
        <v>35</v>
      </c>
      <c r="N452" s="4">
        <f t="shared" si="11"/>
        <v>4</v>
      </c>
      <c r="O452" s="4">
        <v>0</v>
      </c>
      <c r="P452" s="4">
        <v>4</v>
      </c>
      <c r="Q452" s="4">
        <v>2</v>
      </c>
      <c r="R452" s="4">
        <v>60</v>
      </c>
      <c r="S452" s="4">
        <v>253</v>
      </c>
      <c r="T452" s="4">
        <v>57224</v>
      </c>
      <c r="U452" s="4">
        <v>3239</v>
      </c>
      <c r="V452" s="4">
        <v>2</v>
      </c>
      <c r="W452" s="4">
        <v>2</v>
      </c>
      <c r="X452" s="3" t="s">
        <v>27</v>
      </c>
    </row>
    <row r="453" spans="1:24" x14ac:dyDescent="0.25">
      <c r="A453" s="5">
        <v>44304</v>
      </c>
      <c r="B453" s="4">
        <v>23</v>
      </c>
      <c r="C453" s="4">
        <v>0</v>
      </c>
      <c r="D453" s="4">
        <f t="shared" si="15"/>
        <v>60831</v>
      </c>
      <c r="E453" s="4">
        <v>22</v>
      </c>
      <c r="F453" s="4">
        <v>0</v>
      </c>
      <c r="G453" s="4">
        <f t="shared" si="12"/>
        <v>60507</v>
      </c>
      <c r="H453" s="4">
        <v>248</v>
      </c>
      <c r="I453" s="4">
        <f t="shared" si="14"/>
        <v>38</v>
      </c>
      <c r="J453" s="4">
        <v>0</v>
      </c>
      <c r="K453" s="4">
        <f t="shared" si="13"/>
        <v>30</v>
      </c>
      <c r="L453" s="4">
        <v>0</v>
      </c>
      <c r="M453" s="4">
        <v>22</v>
      </c>
      <c r="N453" s="4">
        <f t="shared" si="11"/>
        <v>1</v>
      </c>
      <c r="O453" s="4">
        <v>0</v>
      </c>
      <c r="P453" s="4">
        <v>1</v>
      </c>
      <c r="Q453" s="4">
        <v>2</v>
      </c>
      <c r="R453" s="4">
        <v>66</v>
      </c>
      <c r="S453" s="4">
        <v>248</v>
      </c>
      <c r="T453" s="4">
        <v>57241</v>
      </c>
      <c r="U453" s="4">
        <v>3244</v>
      </c>
      <c r="V453" s="4">
        <v>0</v>
      </c>
      <c r="W453" s="4">
        <v>1</v>
      </c>
      <c r="X453" s="3" t="s">
        <v>27</v>
      </c>
    </row>
    <row r="454" spans="1:24" x14ac:dyDescent="0.25">
      <c r="A454" s="5">
        <v>44305</v>
      </c>
      <c r="B454" s="4">
        <v>20</v>
      </c>
      <c r="C454" s="4">
        <v>0</v>
      </c>
      <c r="D454" s="4">
        <f t="shared" si="15"/>
        <v>60851</v>
      </c>
      <c r="E454" s="4">
        <v>18</v>
      </c>
      <c r="F454" s="4">
        <v>0</v>
      </c>
      <c r="G454" s="4">
        <f t="shared" si="12"/>
        <v>60525</v>
      </c>
      <c r="H454" s="4">
        <v>239</v>
      </c>
      <c r="I454" s="4">
        <f t="shared" si="14"/>
        <v>49</v>
      </c>
      <c r="J454" s="4">
        <v>0</v>
      </c>
      <c r="K454" s="4">
        <f t="shared" si="13"/>
        <v>30</v>
      </c>
      <c r="L454" s="4">
        <v>0</v>
      </c>
      <c r="M454" s="4">
        <v>19</v>
      </c>
      <c r="N454" s="4">
        <f t="shared" si="11"/>
        <v>1</v>
      </c>
      <c r="O454" s="4">
        <v>0</v>
      </c>
      <c r="P454" s="4">
        <v>1</v>
      </c>
      <c r="Q454" s="4">
        <v>1</v>
      </c>
      <c r="R454" s="4">
        <v>78</v>
      </c>
      <c r="S454" s="4">
        <v>239</v>
      </c>
      <c r="T454" s="4">
        <v>57256</v>
      </c>
      <c r="U454" s="4">
        <v>3247</v>
      </c>
      <c r="V454" s="4">
        <v>1</v>
      </c>
      <c r="W454" s="4">
        <v>0</v>
      </c>
      <c r="X454" s="3" t="s">
        <v>27</v>
      </c>
    </row>
    <row r="455" spans="1:24" x14ac:dyDescent="0.25">
      <c r="A455" s="5">
        <v>44306</v>
      </c>
      <c r="B455" s="4">
        <v>14</v>
      </c>
      <c r="C455" s="4">
        <v>0</v>
      </c>
      <c r="D455" s="4">
        <f t="shared" si="15"/>
        <v>60865</v>
      </c>
      <c r="E455" s="4">
        <v>37</v>
      </c>
      <c r="F455" s="4">
        <v>0</v>
      </c>
      <c r="G455" s="4">
        <f t="shared" si="12"/>
        <v>60562</v>
      </c>
      <c r="H455" s="4">
        <v>221</v>
      </c>
      <c r="I455" s="4">
        <f t="shared" si="14"/>
        <v>44</v>
      </c>
      <c r="J455" s="4">
        <v>0</v>
      </c>
      <c r="K455" s="4">
        <f t="shared" si="13"/>
        <v>30</v>
      </c>
      <c r="L455" s="4">
        <v>0</v>
      </c>
      <c r="M455" s="4">
        <v>13</v>
      </c>
      <c r="N455" s="4">
        <f t="shared" si="11"/>
        <v>1</v>
      </c>
      <c r="O455" s="4">
        <v>1</v>
      </c>
      <c r="P455" s="4">
        <v>0</v>
      </c>
      <c r="Q455" s="4">
        <v>1</v>
      </c>
      <c r="R455" s="4">
        <v>73</v>
      </c>
      <c r="S455" s="4">
        <v>221</v>
      </c>
      <c r="T455" s="4">
        <v>57288</v>
      </c>
      <c r="U455" s="4">
        <v>3252</v>
      </c>
      <c r="V455" s="4">
        <v>0</v>
      </c>
      <c r="W455" s="4">
        <v>0</v>
      </c>
      <c r="X455" s="3" t="s">
        <v>27</v>
      </c>
    </row>
    <row r="456" spans="1:24" x14ac:dyDescent="0.25">
      <c r="A456" s="5">
        <v>44307</v>
      </c>
      <c r="B456" s="4">
        <v>15</v>
      </c>
      <c r="C456" s="4">
        <v>0</v>
      </c>
      <c r="D456" s="4">
        <f t="shared" si="15"/>
        <v>60880</v>
      </c>
      <c r="E456" s="4">
        <v>36</v>
      </c>
      <c r="F456" s="4">
        <v>0</v>
      </c>
      <c r="G456" s="4">
        <f t="shared" si="12"/>
        <v>60598</v>
      </c>
      <c r="H456" s="4">
        <v>204</v>
      </c>
      <c r="I456" s="4">
        <f t="shared" si="14"/>
        <v>40</v>
      </c>
      <c r="J456" s="4">
        <v>0</v>
      </c>
      <c r="K456" s="4">
        <f t="shared" si="13"/>
        <v>30</v>
      </c>
      <c r="L456" s="4">
        <v>0</v>
      </c>
      <c r="M456" s="4">
        <v>14</v>
      </c>
      <c r="N456" s="4">
        <f t="shared" si="11"/>
        <v>1</v>
      </c>
      <c r="O456" s="4">
        <v>0</v>
      </c>
      <c r="P456" s="4">
        <v>1</v>
      </c>
      <c r="Q456" s="4">
        <v>1</v>
      </c>
      <c r="R456" s="4">
        <v>69</v>
      </c>
      <c r="S456" s="4">
        <v>204</v>
      </c>
      <c r="T456" s="4">
        <v>57315</v>
      </c>
      <c r="U456" s="4">
        <v>3261</v>
      </c>
      <c r="V456" s="4">
        <v>0</v>
      </c>
      <c r="W456" s="4">
        <v>1</v>
      </c>
      <c r="X456" s="3" t="s">
        <v>27</v>
      </c>
    </row>
    <row r="457" spans="1:24" x14ac:dyDescent="0.25">
      <c r="A457" s="5">
        <v>44308</v>
      </c>
      <c r="B457" s="4">
        <v>24</v>
      </c>
      <c r="C457" s="4">
        <v>0</v>
      </c>
      <c r="D457" s="4">
        <f t="shared" si="15"/>
        <v>60904</v>
      </c>
      <c r="E457" s="4">
        <v>27</v>
      </c>
      <c r="F457" s="4">
        <v>0</v>
      </c>
      <c r="G457" s="4">
        <f t="shared" si="12"/>
        <v>60625</v>
      </c>
      <c r="H457" s="4">
        <v>204</v>
      </c>
      <c r="I457" s="4">
        <f t="shared" si="14"/>
        <v>37</v>
      </c>
      <c r="J457" s="4">
        <v>0</v>
      </c>
      <c r="K457" s="4">
        <f t="shared" si="13"/>
        <v>30</v>
      </c>
      <c r="L457" s="4">
        <v>0</v>
      </c>
      <c r="M457" s="4">
        <v>22</v>
      </c>
      <c r="N457" s="4">
        <f t="shared" si="11"/>
        <v>2</v>
      </c>
      <c r="O457" s="4">
        <v>1</v>
      </c>
      <c r="P457" s="4">
        <v>1</v>
      </c>
      <c r="Q457" s="4">
        <v>1</v>
      </c>
      <c r="R457" s="4">
        <v>66</v>
      </c>
      <c r="S457" s="4">
        <v>204</v>
      </c>
      <c r="T457" s="4">
        <v>57338</v>
      </c>
      <c r="U457" s="4">
        <v>3265</v>
      </c>
      <c r="V457" s="4">
        <v>1</v>
      </c>
      <c r="W457" s="4">
        <v>0</v>
      </c>
      <c r="X457" s="3" t="s">
        <v>27</v>
      </c>
    </row>
    <row r="458" spans="1:24" x14ac:dyDescent="0.25">
      <c r="A458" s="5">
        <v>44309</v>
      </c>
      <c r="B458" s="4">
        <v>39</v>
      </c>
      <c r="C458" s="4">
        <v>0</v>
      </c>
      <c r="D458" s="4">
        <f t="shared" si="15"/>
        <v>60943</v>
      </c>
      <c r="E458" s="4">
        <v>10</v>
      </c>
      <c r="F458" s="4">
        <v>0</v>
      </c>
      <c r="G458" s="4">
        <f t="shared" si="12"/>
        <v>60635</v>
      </c>
      <c r="H458" s="4">
        <v>220</v>
      </c>
      <c r="I458" s="4">
        <f t="shared" si="14"/>
        <v>50</v>
      </c>
      <c r="J458" s="4">
        <v>0</v>
      </c>
      <c r="K458" s="4">
        <f t="shared" si="13"/>
        <v>30</v>
      </c>
      <c r="L458" s="4">
        <v>0</v>
      </c>
      <c r="M458" s="4">
        <v>36</v>
      </c>
      <c r="N458" s="4">
        <f t="shared" si="11"/>
        <v>3</v>
      </c>
      <c r="O458" s="4">
        <v>1</v>
      </c>
      <c r="P458" s="4">
        <v>2</v>
      </c>
      <c r="Q458" s="4">
        <v>1</v>
      </c>
      <c r="R458" s="4">
        <v>79</v>
      </c>
      <c r="S458" s="4">
        <v>220</v>
      </c>
      <c r="T458" s="4">
        <v>57346</v>
      </c>
      <c r="U458" s="4">
        <v>3267</v>
      </c>
      <c r="V458" s="4">
        <v>0</v>
      </c>
      <c r="W458" s="4">
        <v>2</v>
      </c>
      <c r="X458" s="3" t="s">
        <v>27</v>
      </c>
    </row>
    <row r="459" spans="1:24" x14ac:dyDescent="0.25">
      <c r="A459" s="5">
        <v>44310</v>
      </c>
      <c r="B459" s="4">
        <v>23</v>
      </c>
      <c r="C459" s="4">
        <v>0</v>
      </c>
      <c r="D459" s="4">
        <f t="shared" si="15"/>
        <v>60966</v>
      </c>
      <c r="E459" s="4">
        <v>16</v>
      </c>
      <c r="F459" s="4">
        <v>0</v>
      </c>
      <c r="G459" s="4">
        <f t="shared" si="12"/>
        <v>60651</v>
      </c>
      <c r="H459" s="4">
        <v>219</v>
      </c>
      <c r="I459" s="4">
        <f t="shared" si="14"/>
        <v>58</v>
      </c>
      <c r="J459" s="4">
        <v>0</v>
      </c>
      <c r="K459" s="4">
        <f t="shared" si="13"/>
        <v>30</v>
      </c>
      <c r="L459" s="4">
        <v>0</v>
      </c>
      <c r="M459" s="4">
        <v>18</v>
      </c>
      <c r="N459" s="4">
        <f t="shared" si="11"/>
        <v>5</v>
      </c>
      <c r="O459" s="4">
        <v>0</v>
      </c>
      <c r="P459" s="4">
        <v>5</v>
      </c>
      <c r="Q459" s="4">
        <v>1</v>
      </c>
      <c r="R459" s="4">
        <v>87</v>
      </c>
      <c r="S459" s="4">
        <v>219</v>
      </c>
      <c r="T459" s="4">
        <v>57356</v>
      </c>
      <c r="U459" s="4">
        <v>3273</v>
      </c>
      <c r="V459" s="4">
        <v>5</v>
      </c>
      <c r="W459" s="4">
        <v>0</v>
      </c>
      <c r="X459" s="3" t="s">
        <v>27</v>
      </c>
    </row>
    <row r="460" spans="1:24" x14ac:dyDescent="0.25">
      <c r="A460" s="5">
        <v>44311</v>
      </c>
      <c r="B460" s="4">
        <v>40</v>
      </c>
      <c r="C460" s="4">
        <v>0</v>
      </c>
      <c r="D460" s="4">
        <f t="shared" si="15"/>
        <v>61006</v>
      </c>
      <c r="E460" s="4">
        <v>33</v>
      </c>
      <c r="F460" s="4">
        <v>0</v>
      </c>
      <c r="G460" s="4">
        <f t="shared" si="12"/>
        <v>60684</v>
      </c>
      <c r="H460" s="4">
        <v>220</v>
      </c>
      <c r="I460" s="4">
        <f t="shared" si="14"/>
        <v>64</v>
      </c>
      <c r="J460" s="4">
        <v>0</v>
      </c>
      <c r="K460" s="4">
        <f t="shared" si="13"/>
        <v>30</v>
      </c>
      <c r="L460" s="4">
        <v>0</v>
      </c>
      <c r="M460" s="4">
        <v>40</v>
      </c>
      <c r="N460" s="4">
        <f t="shared" si="11"/>
        <v>0</v>
      </c>
      <c r="O460" s="4">
        <v>0</v>
      </c>
      <c r="P460" s="4">
        <v>0</v>
      </c>
      <c r="Q460" s="4">
        <v>1</v>
      </c>
      <c r="R460" s="4">
        <v>93</v>
      </c>
      <c r="S460" s="4">
        <v>220</v>
      </c>
      <c r="T460" s="4">
        <v>57386</v>
      </c>
      <c r="U460" s="4">
        <v>3276</v>
      </c>
      <c r="V460" s="4">
        <v>0</v>
      </c>
      <c r="W460" s="4">
        <v>0</v>
      </c>
      <c r="X460" s="3" t="s">
        <v>27</v>
      </c>
    </row>
    <row r="461" spans="1:24" x14ac:dyDescent="0.25">
      <c r="A461" s="5">
        <v>44312</v>
      </c>
      <c r="B461" s="4">
        <v>45</v>
      </c>
      <c r="C461" s="4">
        <v>0</v>
      </c>
      <c r="D461" s="4">
        <f t="shared" si="15"/>
        <v>61051</v>
      </c>
      <c r="E461" s="4">
        <v>20</v>
      </c>
      <c r="F461" s="4">
        <v>0</v>
      </c>
      <c r="G461" s="4">
        <f t="shared" si="12"/>
        <v>60704</v>
      </c>
      <c r="H461" s="4">
        <v>230</v>
      </c>
      <c r="I461" s="4">
        <f t="shared" si="14"/>
        <v>79</v>
      </c>
      <c r="J461" s="4">
        <v>0</v>
      </c>
      <c r="K461" s="4">
        <f t="shared" si="13"/>
        <v>30</v>
      </c>
      <c r="L461" s="4">
        <v>0</v>
      </c>
      <c r="M461" s="4">
        <v>43</v>
      </c>
      <c r="N461" s="4">
        <f t="shared" si="11"/>
        <v>2</v>
      </c>
      <c r="O461" s="4">
        <v>1</v>
      </c>
      <c r="P461" s="4">
        <v>1</v>
      </c>
      <c r="Q461" s="4">
        <v>0</v>
      </c>
      <c r="R461" s="4">
        <v>109</v>
      </c>
      <c r="S461" s="4">
        <v>230</v>
      </c>
      <c r="T461" s="4">
        <v>57403</v>
      </c>
      <c r="U461" s="4">
        <v>3279</v>
      </c>
      <c r="V461" s="4">
        <v>0</v>
      </c>
      <c r="W461" s="4">
        <v>1</v>
      </c>
      <c r="X461" s="3" t="s">
        <v>27</v>
      </c>
    </row>
    <row r="462" spans="1:24" x14ac:dyDescent="0.25">
      <c r="A462" s="5">
        <v>44313</v>
      </c>
      <c r="B462" s="4">
        <v>12</v>
      </c>
      <c r="C462" s="4">
        <v>0</v>
      </c>
      <c r="D462" s="4">
        <f t="shared" si="15"/>
        <v>61063</v>
      </c>
      <c r="E462" s="4">
        <v>22</v>
      </c>
      <c r="F462" s="4">
        <v>0</v>
      </c>
      <c r="G462" s="4">
        <f t="shared" si="12"/>
        <v>60726</v>
      </c>
      <c r="H462" s="4">
        <v>221</v>
      </c>
      <c r="I462" s="4">
        <f t="shared" si="14"/>
        <v>78</v>
      </c>
      <c r="J462" s="4">
        <v>0</v>
      </c>
      <c r="K462" s="4">
        <f t="shared" si="13"/>
        <v>30</v>
      </c>
      <c r="L462" s="4">
        <v>0</v>
      </c>
      <c r="M462" s="4">
        <v>11</v>
      </c>
      <c r="N462" s="4">
        <f t="shared" si="11"/>
        <v>1</v>
      </c>
      <c r="O462" s="4">
        <v>0</v>
      </c>
      <c r="P462" s="4">
        <v>1</v>
      </c>
      <c r="Q462" s="4">
        <v>0</v>
      </c>
      <c r="R462" s="4">
        <v>108</v>
      </c>
      <c r="S462" s="4">
        <v>221</v>
      </c>
      <c r="T462" s="4">
        <v>57418</v>
      </c>
      <c r="U462" s="4">
        <v>3286</v>
      </c>
      <c r="V462" s="4">
        <v>1</v>
      </c>
      <c r="W462" s="4">
        <v>0</v>
      </c>
      <c r="X462" s="3" t="s">
        <v>27</v>
      </c>
    </row>
    <row r="463" spans="1:24" x14ac:dyDescent="0.25">
      <c r="A463" s="5">
        <v>44314</v>
      </c>
      <c r="B463" s="4">
        <v>23</v>
      </c>
      <c r="C463" s="4">
        <v>0</v>
      </c>
      <c r="D463" s="4">
        <f t="shared" si="15"/>
        <v>61086</v>
      </c>
      <c r="E463" s="4">
        <v>14</v>
      </c>
      <c r="F463" s="4">
        <v>0</v>
      </c>
      <c r="G463" s="4">
        <f t="shared" si="12"/>
        <v>60740</v>
      </c>
      <c r="H463" s="4">
        <v>226</v>
      </c>
      <c r="I463" s="4">
        <f t="shared" si="14"/>
        <v>82</v>
      </c>
      <c r="J463" s="4">
        <v>0</v>
      </c>
      <c r="K463" s="4">
        <f t="shared" si="13"/>
        <v>30</v>
      </c>
      <c r="L463" s="4">
        <v>0</v>
      </c>
      <c r="M463" s="4">
        <v>20</v>
      </c>
      <c r="N463" s="4">
        <f t="shared" si="11"/>
        <v>3</v>
      </c>
      <c r="O463" s="4">
        <v>0</v>
      </c>
      <c r="P463" s="4">
        <v>3</v>
      </c>
      <c r="Q463" s="4">
        <v>0</v>
      </c>
      <c r="R463" s="4">
        <v>112</v>
      </c>
      <c r="S463" s="4">
        <v>226</v>
      </c>
      <c r="T463" s="4">
        <v>57430</v>
      </c>
      <c r="U463" s="4">
        <v>3288</v>
      </c>
      <c r="V463" s="4">
        <v>0</v>
      </c>
      <c r="W463" s="4">
        <v>3</v>
      </c>
      <c r="X463" s="3" t="s">
        <v>27</v>
      </c>
    </row>
    <row r="464" spans="1:24" x14ac:dyDescent="0.25">
      <c r="A464" s="5">
        <v>44315</v>
      </c>
      <c r="B464" s="4">
        <v>35</v>
      </c>
      <c r="C464" s="4">
        <v>0</v>
      </c>
      <c r="D464" s="4">
        <f t="shared" si="15"/>
        <v>61121</v>
      </c>
      <c r="E464" s="4">
        <v>20</v>
      </c>
      <c r="F464" s="4">
        <v>0</v>
      </c>
      <c r="G464" s="4">
        <f t="shared" si="12"/>
        <v>60760</v>
      </c>
      <c r="H464" s="4">
        <v>243</v>
      </c>
      <c r="I464" s="4">
        <f t="shared" si="14"/>
        <v>80</v>
      </c>
      <c r="J464" s="4">
        <v>0</v>
      </c>
      <c r="K464" s="4">
        <f t="shared" si="13"/>
        <v>30</v>
      </c>
      <c r="L464" s="4">
        <v>0</v>
      </c>
      <c r="M464" s="4">
        <v>19</v>
      </c>
      <c r="N464" s="4">
        <f t="shared" si="11"/>
        <v>16</v>
      </c>
      <c r="O464" s="4">
        <v>0</v>
      </c>
      <c r="P464" s="4">
        <v>16</v>
      </c>
      <c r="Q464" s="4">
        <v>0</v>
      </c>
      <c r="R464" s="4">
        <v>110</v>
      </c>
      <c r="S464" s="4">
        <v>243</v>
      </c>
      <c r="T464" s="4">
        <v>57446</v>
      </c>
      <c r="U464" s="4">
        <v>3292</v>
      </c>
      <c r="V464" s="4">
        <v>15</v>
      </c>
      <c r="W464" s="4">
        <v>1</v>
      </c>
      <c r="X464" s="3" t="s">
        <v>27</v>
      </c>
    </row>
    <row r="465" spans="1:24" x14ac:dyDescent="0.25">
      <c r="A465" s="5">
        <v>44316</v>
      </c>
      <c r="B465" s="4">
        <v>24</v>
      </c>
      <c r="C465" s="4">
        <v>0</v>
      </c>
      <c r="D465" s="4">
        <f t="shared" si="15"/>
        <v>61145</v>
      </c>
      <c r="E465" s="4">
        <v>13</v>
      </c>
      <c r="F465" s="4">
        <v>0</v>
      </c>
      <c r="G465" s="4">
        <f t="shared" si="12"/>
        <v>60773</v>
      </c>
      <c r="H465" s="4">
        <v>251</v>
      </c>
      <c r="I465" s="4">
        <f t="shared" si="14"/>
        <v>83</v>
      </c>
      <c r="J465" s="4">
        <v>0</v>
      </c>
      <c r="K465" s="4">
        <f t="shared" si="13"/>
        <v>30</v>
      </c>
      <c r="L465" s="4">
        <v>0</v>
      </c>
      <c r="M465" s="4">
        <v>15</v>
      </c>
      <c r="N465" s="4">
        <f t="shared" si="11"/>
        <v>9</v>
      </c>
      <c r="O465" s="4">
        <v>0</v>
      </c>
      <c r="P465" s="4">
        <v>9</v>
      </c>
      <c r="Q465" s="4">
        <v>0</v>
      </c>
      <c r="R465" s="4">
        <v>113</v>
      </c>
      <c r="S465" s="4">
        <v>251</v>
      </c>
      <c r="T465" s="4">
        <v>57455</v>
      </c>
      <c r="U465" s="4">
        <v>3296</v>
      </c>
      <c r="V465" s="4">
        <v>8</v>
      </c>
      <c r="W465" s="4">
        <v>1</v>
      </c>
      <c r="X465" s="3" t="s">
        <v>27</v>
      </c>
    </row>
    <row r="466" spans="1:24" x14ac:dyDescent="0.25">
      <c r="A466" s="5">
        <v>44317</v>
      </c>
      <c r="B466" s="4">
        <v>34</v>
      </c>
      <c r="C466" s="4">
        <v>0</v>
      </c>
      <c r="D466" s="4">
        <f t="shared" si="15"/>
        <v>61179</v>
      </c>
      <c r="E466" s="4">
        <v>14</v>
      </c>
      <c r="F466" s="4">
        <v>0</v>
      </c>
      <c r="G466" s="4">
        <f t="shared" si="12"/>
        <v>60787</v>
      </c>
      <c r="H466" s="4">
        <v>272</v>
      </c>
      <c r="I466" s="4">
        <f t="shared" si="14"/>
        <v>81</v>
      </c>
      <c r="J466" s="4">
        <v>1</v>
      </c>
      <c r="K466" s="4">
        <f t="shared" si="13"/>
        <v>31</v>
      </c>
      <c r="L466" s="4">
        <v>0</v>
      </c>
      <c r="M466" s="4">
        <v>25</v>
      </c>
      <c r="N466" s="4">
        <f t="shared" si="11"/>
        <v>9</v>
      </c>
      <c r="O466" s="4">
        <v>2</v>
      </c>
      <c r="P466" s="4">
        <v>7</v>
      </c>
      <c r="Q466" s="4">
        <v>0</v>
      </c>
      <c r="R466" s="4">
        <v>112</v>
      </c>
      <c r="S466" s="4">
        <v>272</v>
      </c>
      <c r="T466" s="4">
        <v>57469</v>
      </c>
      <c r="U466" s="4">
        <v>3296</v>
      </c>
      <c r="V466" s="4">
        <v>3</v>
      </c>
      <c r="W466" s="4">
        <v>4</v>
      </c>
      <c r="X466" s="3" t="s">
        <v>27</v>
      </c>
    </row>
    <row r="467" spans="1:24" x14ac:dyDescent="0.25">
      <c r="A467" s="5">
        <v>44318</v>
      </c>
      <c r="B467" s="4">
        <v>39</v>
      </c>
      <c r="C467" s="4">
        <v>0</v>
      </c>
      <c r="D467" s="4">
        <f t="shared" si="15"/>
        <v>61218</v>
      </c>
      <c r="E467" s="4">
        <v>21</v>
      </c>
      <c r="F467" s="4">
        <v>0</v>
      </c>
      <c r="G467" s="4">
        <f t="shared" si="12"/>
        <v>60808</v>
      </c>
      <c r="H467" s="4">
        <v>275</v>
      </c>
      <c r="I467" s="4">
        <f t="shared" si="14"/>
        <v>96</v>
      </c>
      <c r="J467" s="4">
        <v>0</v>
      </c>
      <c r="K467" s="4">
        <f t="shared" si="13"/>
        <v>31</v>
      </c>
      <c r="L467" s="4">
        <v>0</v>
      </c>
      <c r="M467" s="4">
        <v>25</v>
      </c>
      <c r="N467" s="4">
        <f t="shared" si="11"/>
        <v>14</v>
      </c>
      <c r="O467" s="4">
        <v>0</v>
      </c>
      <c r="P467" s="4">
        <v>14</v>
      </c>
      <c r="Q467" s="4">
        <v>0</v>
      </c>
      <c r="R467" s="4">
        <v>126</v>
      </c>
      <c r="S467" s="4">
        <v>275</v>
      </c>
      <c r="T467" s="4">
        <v>57485</v>
      </c>
      <c r="U467" s="4">
        <v>3301</v>
      </c>
      <c r="V467" s="4">
        <v>13</v>
      </c>
      <c r="W467" s="4">
        <v>1</v>
      </c>
      <c r="X467" s="3" t="s">
        <v>27</v>
      </c>
    </row>
    <row r="468" spans="1:24" x14ac:dyDescent="0.25">
      <c r="A468" s="5">
        <v>44319</v>
      </c>
      <c r="B468" s="4">
        <v>17</v>
      </c>
      <c r="C468" s="4">
        <v>0</v>
      </c>
      <c r="D468" s="4">
        <f t="shared" si="15"/>
        <v>61235</v>
      </c>
      <c r="E468" s="4">
        <v>20</v>
      </c>
      <c r="F468" s="4">
        <v>0</v>
      </c>
      <c r="G468" s="4">
        <f t="shared" si="12"/>
        <v>60828</v>
      </c>
      <c r="H468" s="4">
        <v>267</v>
      </c>
      <c r="I468" s="4">
        <f t="shared" si="14"/>
        <v>101</v>
      </c>
      <c r="J468" s="4">
        <v>0</v>
      </c>
      <c r="K468" s="4">
        <f t="shared" si="13"/>
        <v>31</v>
      </c>
      <c r="L468" s="4">
        <v>0</v>
      </c>
      <c r="M468" s="4">
        <v>7</v>
      </c>
      <c r="N468" s="4">
        <f t="shared" si="11"/>
        <v>10</v>
      </c>
      <c r="O468" s="4">
        <v>0</v>
      </c>
      <c r="P468" s="4">
        <v>10</v>
      </c>
      <c r="Q468" s="4">
        <v>0</v>
      </c>
      <c r="R468" s="4">
        <v>131</v>
      </c>
      <c r="S468" s="4">
        <v>267</v>
      </c>
      <c r="T468" s="4">
        <v>57502</v>
      </c>
      <c r="U468" s="4">
        <v>3304</v>
      </c>
      <c r="V468" s="4">
        <v>10</v>
      </c>
      <c r="W468" s="4">
        <v>0</v>
      </c>
      <c r="X468" s="3" t="s">
        <v>27</v>
      </c>
    </row>
    <row r="469" spans="1:24" x14ac:dyDescent="0.25">
      <c r="A469" s="5">
        <v>44320</v>
      </c>
      <c r="B469" s="4">
        <v>17</v>
      </c>
      <c r="C469" s="4">
        <v>0</v>
      </c>
      <c r="D469" s="4">
        <f t="shared" si="15"/>
        <v>61252</v>
      </c>
      <c r="E469" s="4">
        <v>17</v>
      </c>
      <c r="F469" s="4">
        <v>0</v>
      </c>
      <c r="G469" s="4">
        <f t="shared" si="12"/>
        <v>60845</v>
      </c>
      <c r="H469" s="4">
        <v>267</v>
      </c>
      <c r="I469" s="4">
        <f t="shared" si="14"/>
        <v>101</v>
      </c>
      <c r="J469" s="4">
        <v>0</v>
      </c>
      <c r="K469" s="4">
        <f t="shared" si="13"/>
        <v>31</v>
      </c>
      <c r="L469" s="4">
        <v>0</v>
      </c>
      <c r="M469" s="4">
        <v>12</v>
      </c>
      <c r="N469" s="4">
        <f t="shared" si="11"/>
        <v>5</v>
      </c>
      <c r="O469" s="4">
        <v>0</v>
      </c>
      <c r="P469" s="4">
        <v>5</v>
      </c>
      <c r="Q469" s="4">
        <v>2</v>
      </c>
      <c r="R469" s="4">
        <v>129</v>
      </c>
      <c r="S469" s="4">
        <v>267</v>
      </c>
      <c r="T469" s="4">
        <v>57517</v>
      </c>
      <c r="U469" s="4">
        <v>3306</v>
      </c>
      <c r="V469" s="4">
        <v>5</v>
      </c>
      <c r="W469" s="4">
        <v>0</v>
      </c>
      <c r="X469" s="3" t="s">
        <v>27</v>
      </c>
    </row>
    <row r="470" spans="1:24" x14ac:dyDescent="0.25">
      <c r="A470" s="5">
        <v>44321</v>
      </c>
      <c r="B470" s="4">
        <v>16</v>
      </c>
      <c r="C470" s="4">
        <v>0</v>
      </c>
      <c r="D470" s="4">
        <f t="shared" si="15"/>
        <v>61268</v>
      </c>
      <c r="E470" s="4">
        <v>21</v>
      </c>
      <c r="F470" s="4">
        <v>0</v>
      </c>
      <c r="G470" s="4">
        <f t="shared" si="12"/>
        <v>60866</v>
      </c>
      <c r="H470" s="4">
        <v>262</v>
      </c>
      <c r="I470" s="4">
        <f t="shared" si="14"/>
        <v>101</v>
      </c>
      <c r="J470" s="4">
        <v>0</v>
      </c>
      <c r="K470" s="4">
        <f t="shared" si="13"/>
        <v>31</v>
      </c>
      <c r="L470" s="4">
        <v>0</v>
      </c>
      <c r="M470" s="4">
        <v>15</v>
      </c>
      <c r="N470" s="4">
        <f t="shared" si="11"/>
        <v>1</v>
      </c>
      <c r="O470" s="4">
        <v>0</v>
      </c>
      <c r="P470" s="4">
        <v>1</v>
      </c>
      <c r="Q470" s="4">
        <v>2</v>
      </c>
      <c r="R470" s="4">
        <v>129</v>
      </c>
      <c r="S470" s="4">
        <v>262</v>
      </c>
      <c r="T470" s="4">
        <v>57535</v>
      </c>
      <c r="U470" s="4">
        <v>3309</v>
      </c>
      <c r="V470" s="4">
        <v>1</v>
      </c>
      <c r="W470" s="4">
        <v>0</v>
      </c>
      <c r="X470" s="3" t="s">
        <v>27</v>
      </c>
    </row>
    <row r="471" spans="1:24" x14ac:dyDescent="0.25">
      <c r="A471" s="5">
        <v>44322</v>
      </c>
      <c r="B471" s="4">
        <v>18</v>
      </c>
      <c r="C471" s="4">
        <v>0</v>
      </c>
      <c r="D471" s="4">
        <f t="shared" si="15"/>
        <v>61286</v>
      </c>
      <c r="E471" s="4">
        <v>29</v>
      </c>
      <c r="F471" s="4">
        <v>0</v>
      </c>
      <c r="G471" s="4">
        <f t="shared" si="12"/>
        <v>60895</v>
      </c>
      <c r="H471" s="4">
        <v>262</v>
      </c>
      <c r="I471" s="4">
        <f t="shared" si="14"/>
        <v>90</v>
      </c>
      <c r="J471" s="4">
        <v>0</v>
      </c>
      <c r="K471" s="4">
        <f t="shared" si="13"/>
        <v>31</v>
      </c>
      <c r="L471" s="4">
        <v>0</v>
      </c>
      <c r="M471" s="4">
        <v>16</v>
      </c>
      <c r="N471" s="4">
        <f t="shared" si="11"/>
        <v>2</v>
      </c>
      <c r="O471" s="4">
        <v>0</v>
      </c>
      <c r="P471" s="4">
        <v>2</v>
      </c>
      <c r="Q471" s="4">
        <v>1</v>
      </c>
      <c r="R471" s="4">
        <v>119</v>
      </c>
      <c r="S471" s="4">
        <v>262</v>
      </c>
      <c r="T471" s="4">
        <v>57557</v>
      </c>
      <c r="U471" s="4">
        <v>3316</v>
      </c>
      <c r="V471" s="4">
        <v>1</v>
      </c>
      <c r="W471" s="4">
        <v>1</v>
      </c>
      <c r="X471" s="3" t="s">
        <v>27</v>
      </c>
    </row>
    <row r="472" spans="1:24" x14ac:dyDescent="0.25">
      <c r="A472" s="5">
        <v>44323</v>
      </c>
      <c r="B472" s="4">
        <v>25</v>
      </c>
      <c r="C472" s="4">
        <v>0</v>
      </c>
      <c r="D472" s="4">
        <f t="shared" si="15"/>
        <v>61311</v>
      </c>
      <c r="E472" s="4">
        <v>33</v>
      </c>
      <c r="F472" s="4">
        <v>0</v>
      </c>
      <c r="G472" s="4">
        <f t="shared" si="12"/>
        <v>60928</v>
      </c>
      <c r="H472" s="4">
        <v>236</v>
      </c>
      <c r="I472" s="4">
        <f t="shared" si="14"/>
        <v>108</v>
      </c>
      <c r="J472" s="4">
        <v>0</v>
      </c>
      <c r="K472" s="4">
        <f t="shared" si="13"/>
        <v>31</v>
      </c>
      <c r="L472" s="4">
        <v>0</v>
      </c>
      <c r="M472" s="4">
        <v>21</v>
      </c>
      <c r="N472" s="4">
        <f t="shared" si="11"/>
        <v>4</v>
      </c>
      <c r="O472" s="4">
        <v>0</v>
      </c>
      <c r="P472" s="4">
        <v>4</v>
      </c>
      <c r="Q472" s="4">
        <v>2</v>
      </c>
      <c r="R472" s="4">
        <v>136</v>
      </c>
      <c r="S472" s="4">
        <v>236</v>
      </c>
      <c r="T472" s="4">
        <v>57586</v>
      </c>
      <c r="U472" s="4">
        <v>3320</v>
      </c>
      <c r="V472" s="4">
        <v>1</v>
      </c>
      <c r="W472" s="4">
        <v>3</v>
      </c>
      <c r="X472" s="3" t="s">
        <v>27</v>
      </c>
    </row>
    <row r="473" spans="1:24" x14ac:dyDescent="0.25">
      <c r="A473" s="5">
        <v>44324</v>
      </c>
      <c r="B473" s="4">
        <v>20</v>
      </c>
      <c r="C473" s="4">
        <v>0</v>
      </c>
      <c r="D473" s="4">
        <f t="shared" si="15"/>
        <v>61331</v>
      </c>
      <c r="E473" s="4">
        <v>6</v>
      </c>
      <c r="F473" s="4">
        <v>0</v>
      </c>
      <c r="G473" s="4">
        <f t="shared" si="12"/>
        <v>60934</v>
      </c>
      <c r="H473" s="4">
        <v>255</v>
      </c>
      <c r="I473" s="4">
        <f t="shared" si="14"/>
        <v>103</v>
      </c>
      <c r="J473" s="4">
        <v>0</v>
      </c>
      <c r="K473" s="4">
        <f t="shared" si="13"/>
        <v>31</v>
      </c>
      <c r="L473" s="4">
        <v>0</v>
      </c>
      <c r="M473" s="4">
        <v>13</v>
      </c>
      <c r="N473" s="4">
        <f t="shared" si="11"/>
        <v>7</v>
      </c>
      <c r="O473" s="4">
        <v>0</v>
      </c>
      <c r="P473" s="4">
        <v>7</v>
      </c>
      <c r="Q473" s="4">
        <v>2</v>
      </c>
      <c r="R473" s="4">
        <v>131</v>
      </c>
      <c r="S473" s="4">
        <v>255</v>
      </c>
      <c r="T473" s="4">
        <v>57589</v>
      </c>
      <c r="U473" s="4">
        <v>3323</v>
      </c>
      <c r="V473" s="4">
        <v>2</v>
      </c>
      <c r="W473" s="4">
        <v>5</v>
      </c>
      <c r="X473" s="3" t="s">
        <v>26</v>
      </c>
    </row>
    <row r="474" spans="1:24" x14ac:dyDescent="0.25">
      <c r="A474" s="5">
        <v>44325</v>
      </c>
      <c r="B474" s="4">
        <v>28</v>
      </c>
      <c r="C474" s="4">
        <v>0</v>
      </c>
      <c r="D474" s="4">
        <f t="shared" si="15"/>
        <v>61359</v>
      </c>
      <c r="E474" s="4">
        <v>21</v>
      </c>
      <c r="F474" s="4">
        <v>0</v>
      </c>
      <c r="G474" s="4">
        <f t="shared" si="12"/>
        <v>60955</v>
      </c>
      <c r="H474" s="4">
        <v>262</v>
      </c>
      <c r="I474" s="4">
        <f t="shared" si="14"/>
        <v>103</v>
      </c>
      <c r="J474" s="4">
        <v>0</v>
      </c>
      <c r="K474" s="4">
        <f t="shared" si="13"/>
        <v>31</v>
      </c>
      <c r="L474" s="4">
        <v>0</v>
      </c>
      <c r="M474" s="4">
        <v>18</v>
      </c>
      <c r="N474" s="4">
        <f t="shared" si="11"/>
        <v>10</v>
      </c>
      <c r="O474" s="4">
        <v>0</v>
      </c>
      <c r="P474" s="4">
        <v>10</v>
      </c>
      <c r="Q474" s="4">
        <v>2</v>
      </c>
      <c r="R474" s="4">
        <v>131</v>
      </c>
      <c r="S474" s="4">
        <v>262</v>
      </c>
      <c r="T474" s="4">
        <v>57606</v>
      </c>
      <c r="U474" s="4">
        <v>3327</v>
      </c>
      <c r="V474" s="4">
        <v>7</v>
      </c>
      <c r="W474" s="4">
        <v>3</v>
      </c>
      <c r="X474" s="3" t="s">
        <v>26</v>
      </c>
    </row>
    <row r="475" spans="1:24" x14ac:dyDescent="0.25">
      <c r="A475" s="5">
        <v>44326</v>
      </c>
      <c r="B475" s="4">
        <v>19</v>
      </c>
      <c r="C475" s="4">
        <v>0</v>
      </c>
      <c r="D475" s="4">
        <f t="shared" si="15"/>
        <v>61378</v>
      </c>
      <c r="E475" s="4">
        <v>20</v>
      </c>
      <c r="F475" s="4">
        <v>0</v>
      </c>
      <c r="G475" s="4">
        <f t="shared" si="12"/>
        <v>60975</v>
      </c>
      <c r="H475" s="4">
        <v>259</v>
      </c>
      <c r="I475" s="4">
        <f t="shared" si="14"/>
        <v>105</v>
      </c>
      <c r="J475" s="4">
        <v>0</v>
      </c>
      <c r="K475" s="4">
        <f t="shared" si="13"/>
        <v>31</v>
      </c>
      <c r="L475" s="4">
        <v>0</v>
      </c>
      <c r="M475" s="4">
        <v>16</v>
      </c>
      <c r="N475" s="4">
        <f t="shared" si="11"/>
        <v>3</v>
      </c>
      <c r="O475" s="4">
        <v>0</v>
      </c>
      <c r="P475" s="4">
        <v>3</v>
      </c>
      <c r="Q475" s="4">
        <v>3</v>
      </c>
      <c r="R475" s="4">
        <v>132</v>
      </c>
      <c r="S475" s="4">
        <v>259</v>
      </c>
      <c r="T475" s="4">
        <v>57625</v>
      </c>
      <c r="U475" s="4">
        <v>3328</v>
      </c>
      <c r="V475" s="4">
        <v>2</v>
      </c>
      <c r="W475" s="4">
        <v>1</v>
      </c>
      <c r="X475" s="3" t="s">
        <v>26</v>
      </c>
    </row>
    <row r="476" spans="1:24" x14ac:dyDescent="0.25">
      <c r="A476" s="5">
        <v>44327</v>
      </c>
      <c r="B476" s="4">
        <v>25</v>
      </c>
      <c r="C476" s="4">
        <v>0</v>
      </c>
      <c r="D476" s="4">
        <f t="shared" si="15"/>
        <v>61403</v>
      </c>
      <c r="E476" s="4">
        <v>22</v>
      </c>
      <c r="F476" s="4">
        <v>0</v>
      </c>
      <c r="G476" s="4">
        <f t="shared" si="12"/>
        <v>60997</v>
      </c>
      <c r="H476" s="4">
        <v>253</v>
      </c>
      <c r="I476" s="4">
        <f t="shared" si="14"/>
        <v>114</v>
      </c>
      <c r="J476" s="4">
        <v>0</v>
      </c>
      <c r="K476" s="4">
        <f t="shared" si="13"/>
        <v>31</v>
      </c>
      <c r="L476" s="4">
        <v>0</v>
      </c>
      <c r="M476" s="4">
        <v>12</v>
      </c>
      <c r="N476" s="4">
        <f t="shared" si="11"/>
        <v>13</v>
      </c>
      <c r="O476" s="4">
        <v>0</v>
      </c>
      <c r="P476" s="4">
        <v>13</v>
      </c>
      <c r="Q476" s="4">
        <v>3</v>
      </c>
      <c r="R476" s="4">
        <v>141</v>
      </c>
      <c r="S476" s="4">
        <v>253</v>
      </c>
      <c r="T476" s="4">
        <v>57643</v>
      </c>
      <c r="U476" s="4">
        <v>3332</v>
      </c>
      <c r="V476" s="4">
        <v>10</v>
      </c>
      <c r="W476" s="4">
        <v>3</v>
      </c>
      <c r="X476" s="3" t="s">
        <v>26</v>
      </c>
    </row>
    <row r="477" spans="1:24" x14ac:dyDescent="0.25">
      <c r="A477" s="5">
        <v>44328</v>
      </c>
      <c r="B477" s="4">
        <v>16</v>
      </c>
      <c r="C477" s="4">
        <v>0</v>
      </c>
      <c r="D477" s="4">
        <f t="shared" si="15"/>
        <v>61419</v>
      </c>
      <c r="E477" s="4">
        <v>31</v>
      </c>
      <c r="F477" s="4">
        <v>0</v>
      </c>
      <c r="G477" s="4">
        <f t="shared" si="12"/>
        <v>61028</v>
      </c>
      <c r="H477" s="4">
        <v>239</v>
      </c>
      <c r="I477" s="4">
        <f t="shared" si="14"/>
        <v>113</v>
      </c>
      <c r="J477" s="4">
        <v>0</v>
      </c>
      <c r="K477" s="4">
        <f t="shared" si="13"/>
        <v>31</v>
      </c>
      <c r="L477" s="4">
        <v>0</v>
      </c>
      <c r="M477" s="4">
        <v>6</v>
      </c>
      <c r="N477" s="4">
        <f t="shared" si="11"/>
        <v>10</v>
      </c>
      <c r="O477" s="4">
        <v>0</v>
      </c>
      <c r="P477" s="4">
        <v>10</v>
      </c>
      <c r="Q477" s="4">
        <v>3</v>
      </c>
      <c r="R477" s="4">
        <v>140</v>
      </c>
      <c r="S477" s="4">
        <v>239</v>
      </c>
      <c r="T477" s="4">
        <v>57663</v>
      </c>
      <c r="U477" s="4">
        <v>3343</v>
      </c>
      <c r="V477" s="4">
        <v>9</v>
      </c>
      <c r="W477" s="4">
        <v>1</v>
      </c>
      <c r="X477" s="3" t="s">
        <v>26</v>
      </c>
    </row>
    <row r="478" spans="1:24" x14ac:dyDescent="0.25">
      <c r="A478" s="5">
        <v>44329</v>
      </c>
      <c r="B478" s="4">
        <v>34</v>
      </c>
      <c r="C478" s="4">
        <v>0</v>
      </c>
      <c r="D478" s="4">
        <f t="shared" si="15"/>
        <v>61453</v>
      </c>
      <c r="E478" s="4">
        <v>23</v>
      </c>
      <c r="F478" s="4">
        <v>0</v>
      </c>
      <c r="G478" s="4">
        <f t="shared" si="12"/>
        <v>61051</v>
      </c>
      <c r="H478" s="4">
        <v>243</v>
      </c>
      <c r="I478" s="4">
        <f t="shared" si="14"/>
        <v>120</v>
      </c>
      <c r="J478" s="4">
        <v>0</v>
      </c>
      <c r="K478" s="4">
        <f t="shared" si="13"/>
        <v>31</v>
      </c>
      <c r="L478" s="4">
        <v>0</v>
      </c>
      <c r="M478" s="4">
        <v>10</v>
      </c>
      <c r="N478" s="4">
        <f t="shared" si="11"/>
        <v>24</v>
      </c>
      <c r="O478" s="4">
        <v>0</v>
      </c>
      <c r="P478" s="4">
        <v>24</v>
      </c>
      <c r="Q478" s="4">
        <v>3</v>
      </c>
      <c r="R478" s="4">
        <v>147</v>
      </c>
      <c r="S478" s="4">
        <v>243</v>
      </c>
      <c r="T478" s="4">
        <v>57682</v>
      </c>
      <c r="U478" s="4">
        <v>3347</v>
      </c>
      <c r="V478" s="4">
        <v>20</v>
      </c>
      <c r="W478" s="4">
        <v>4</v>
      </c>
      <c r="X478" s="3" t="s">
        <v>26</v>
      </c>
    </row>
    <row r="479" spans="1:24" x14ac:dyDescent="0.25">
      <c r="A479" s="5">
        <v>44330</v>
      </c>
      <c r="B479" s="4">
        <v>52</v>
      </c>
      <c r="C479" s="4">
        <v>0</v>
      </c>
      <c r="D479" s="4">
        <f t="shared" si="15"/>
        <v>61505</v>
      </c>
      <c r="E479" s="4">
        <v>18</v>
      </c>
      <c r="F479" s="4">
        <v>0</v>
      </c>
      <c r="G479" s="4">
        <f t="shared" si="12"/>
        <v>61069</v>
      </c>
      <c r="H479" s="4">
        <v>247</v>
      </c>
      <c r="I479" s="4">
        <f t="shared" si="14"/>
        <v>150</v>
      </c>
      <c r="J479" s="4">
        <v>0</v>
      </c>
      <c r="K479" s="4">
        <f t="shared" si="13"/>
        <v>31</v>
      </c>
      <c r="L479" s="4">
        <v>0</v>
      </c>
      <c r="M479" s="4">
        <v>28</v>
      </c>
      <c r="N479" s="4">
        <f t="shared" si="11"/>
        <v>24</v>
      </c>
      <c r="O479" s="4">
        <v>0</v>
      </c>
      <c r="P479" s="4">
        <v>24</v>
      </c>
      <c r="Q479" s="4">
        <v>3</v>
      </c>
      <c r="R479" s="4">
        <v>177</v>
      </c>
      <c r="S479" s="4">
        <v>247</v>
      </c>
      <c r="T479" s="4">
        <v>57697</v>
      </c>
      <c r="U479" s="4">
        <v>3350</v>
      </c>
      <c r="V479" s="4">
        <v>20</v>
      </c>
      <c r="W479" s="4">
        <v>4</v>
      </c>
      <c r="X479" s="3" t="s">
        <v>26</v>
      </c>
    </row>
    <row r="480" spans="1:24" x14ac:dyDescent="0.25">
      <c r="A480" s="5">
        <v>44331</v>
      </c>
      <c r="B480" s="4">
        <v>31</v>
      </c>
      <c r="C480" s="4">
        <v>0</v>
      </c>
      <c r="D480" s="4">
        <f t="shared" si="15"/>
        <v>61536</v>
      </c>
      <c r="E480" s="4">
        <v>15</v>
      </c>
      <c r="F480" s="4">
        <v>0</v>
      </c>
      <c r="G480" s="4">
        <f t="shared" si="12"/>
        <v>61084</v>
      </c>
      <c r="H480" s="4">
        <v>253</v>
      </c>
      <c r="I480" s="4">
        <f t="shared" si="14"/>
        <v>160</v>
      </c>
      <c r="J480" s="4">
        <v>0</v>
      </c>
      <c r="K480" s="4">
        <f t="shared" si="13"/>
        <v>31</v>
      </c>
      <c r="L480" s="4">
        <v>0</v>
      </c>
      <c r="M480" s="4">
        <v>12</v>
      </c>
      <c r="N480" s="4">
        <f t="shared" si="11"/>
        <v>19</v>
      </c>
      <c r="O480" s="4">
        <v>0</v>
      </c>
      <c r="P480" s="4">
        <v>19</v>
      </c>
      <c r="Q480" s="4">
        <v>3</v>
      </c>
      <c r="R480" s="4">
        <v>187</v>
      </c>
      <c r="S480" s="4">
        <v>253</v>
      </c>
      <c r="T480" s="4">
        <v>57708</v>
      </c>
      <c r="U480" s="4">
        <v>3354</v>
      </c>
      <c r="V480" s="4">
        <v>17</v>
      </c>
      <c r="W480" s="4">
        <v>2</v>
      </c>
      <c r="X480" s="3" t="s">
        <v>26</v>
      </c>
    </row>
    <row r="481" spans="1:24" x14ac:dyDescent="0.25">
      <c r="A481" s="5">
        <v>44332</v>
      </c>
      <c r="B481" s="4">
        <v>49</v>
      </c>
      <c r="C481" s="4">
        <v>0</v>
      </c>
      <c r="D481" s="4">
        <f t="shared" si="15"/>
        <v>61585</v>
      </c>
      <c r="E481" s="4">
        <v>42</v>
      </c>
      <c r="F481" s="4">
        <v>0</v>
      </c>
      <c r="G481" s="4">
        <f t="shared" si="12"/>
        <v>61126</v>
      </c>
      <c r="H481" s="4">
        <v>243</v>
      </c>
      <c r="I481" s="4">
        <f t="shared" si="14"/>
        <v>177</v>
      </c>
      <c r="J481" s="4">
        <v>0</v>
      </c>
      <c r="K481" s="4">
        <f t="shared" si="13"/>
        <v>31</v>
      </c>
      <c r="L481" s="4">
        <v>0</v>
      </c>
      <c r="M481" s="4">
        <v>11</v>
      </c>
      <c r="N481" s="4">
        <f t="shared" si="11"/>
        <v>38</v>
      </c>
      <c r="O481" s="4">
        <v>0</v>
      </c>
      <c r="P481" s="4">
        <v>38</v>
      </c>
      <c r="Q481" s="4">
        <v>2</v>
      </c>
      <c r="R481" s="4">
        <v>205</v>
      </c>
      <c r="S481" s="4">
        <v>243</v>
      </c>
      <c r="T481" s="4">
        <v>57741</v>
      </c>
      <c r="U481" s="4">
        <v>3363</v>
      </c>
      <c r="V481" s="4">
        <v>21</v>
      </c>
      <c r="W481" s="4">
        <v>17</v>
      </c>
      <c r="X481" s="3" t="s">
        <v>28</v>
      </c>
    </row>
    <row r="482" spans="1:24" x14ac:dyDescent="0.25">
      <c r="A482" s="5">
        <v>44333</v>
      </c>
      <c r="B482" s="4">
        <v>28</v>
      </c>
      <c r="C482" s="4">
        <v>0</v>
      </c>
      <c r="D482" s="4">
        <f t="shared" si="15"/>
        <v>61613</v>
      </c>
      <c r="E482" s="4">
        <v>19</v>
      </c>
      <c r="F482" s="4">
        <v>0</v>
      </c>
      <c r="G482" s="4">
        <f t="shared" si="12"/>
        <v>61145</v>
      </c>
      <c r="H482" s="4">
        <v>246</v>
      </c>
      <c r="I482" s="4">
        <f t="shared" si="14"/>
        <v>183</v>
      </c>
      <c r="J482" s="4">
        <v>0</v>
      </c>
      <c r="K482" s="4">
        <f t="shared" si="13"/>
        <v>31</v>
      </c>
      <c r="L482" s="4">
        <v>0</v>
      </c>
      <c r="M482" s="4">
        <v>7</v>
      </c>
      <c r="N482" s="4">
        <f t="shared" si="11"/>
        <v>21</v>
      </c>
      <c r="O482" s="4">
        <v>0</v>
      </c>
      <c r="P482" s="4">
        <v>21</v>
      </c>
      <c r="Q482" s="4">
        <v>3</v>
      </c>
      <c r="R482" s="4">
        <v>210</v>
      </c>
      <c r="S482" s="4">
        <v>246</v>
      </c>
      <c r="T482" s="4">
        <v>57754</v>
      </c>
      <c r="U482" s="4">
        <v>3369</v>
      </c>
      <c r="V482" s="4">
        <v>10</v>
      </c>
      <c r="W482" s="4">
        <v>11</v>
      </c>
      <c r="X482" s="3" t="s">
        <v>28</v>
      </c>
    </row>
    <row r="483" spans="1:24" x14ac:dyDescent="0.25">
      <c r="A483" s="5">
        <v>44334</v>
      </c>
      <c r="B483" s="4">
        <v>38</v>
      </c>
      <c r="C483" s="4">
        <v>0</v>
      </c>
      <c r="D483" s="4">
        <f t="shared" si="15"/>
        <v>61651</v>
      </c>
      <c r="E483" s="4">
        <v>11</v>
      </c>
      <c r="F483" s="4">
        <v>0</v>
      </c>
      <c r="G483" s="4">
        <f t="shared" si="12"/>
        <v>61156</v>
      </c>
      <c r="H483" s="4">
        <v>266</v>
      </c>
      <c r="I483" s="4">
        <f t="shared" si="14"/>
        <v>190</v>
      </c>
      <c r="J483" s="4">
        <v>0</v>
      </c>
      <c r="K483" s="4">
        <f t="shared" si="13"/>
        <v>31</v>
      </c>
      <c r="L483" s="4">
        <v>0</v>
      </c>
      <c r="M483" s="4">
        <v>11</v>
      </c>
      <c r="N483" s="4">
        <f t="shared" si="11"/>
        <v>27</v>
      </c>
      <c r="O483" s="4">
        <v>0</v>
      </c>
      <c r="P483" s="4">
        <v>27</v>
      </c>
      <c r="Q483" s="4">
        <v>5</v>
      </c>
      <c r="R483" s="4">
        <v>215</v>
      </c>
      <c r="S483" s="4">
        <v>266</v>
      </c>
      <c r="T483" s="4">
        <v>57765</v>
      </c>
      <c r="U483" s="4">
        <v>3369</v>
      </c>
      <c r="V483" s="4">
        <v>16</v>
      </c>
      <c r="W483" s="4">
        <v>11</v>
      </c>
      <c r="X483" s="3" t="s">
        <v>28</v>
      </c>
    </row>
    <row r="484" spans="1:24" x14ac:dyDescent="0.25">
      <c r="A484" s="5">
        <v>44335</v>
      </c>
      <c r="B484" s="4">
        <v>38</v>
      </c>
      <c r="C484" s="4">
        <v>0</v>
      </c>
      <c r="D484" s="4">
        <f t="shared" si="15"/>
        <v>61689</v>
      </c>
      <c r="E484" s="4">
        <v>49</v>
      </c>
      <c r="F484" s="4">
        <v>0</v>
      </c>
      <c r="G484" s="4">
        <f t="shared" si="12"/>
        <v>61205</v>
      </c>
      <c r="H484" s="4">
        <v>254</v>
      </c>
      <c r="I484" s="4">
        <f t="shared" si="14"/>
        <v>191</v>
      </c>
      <c r="J484" s="4">
        <v>0</v>
      </c>
      <c r="K484" s="4">
        <f t="shared" si="13"/>
        <v>31</v>
      </c>
      <c r="L484" s="4">
        <v>0</v>
      </c>
      <c r="M484" s="4">
        <v>4</v>
      </c>
      <c r="N484" s="4">
        <f t="shared" si="11"/>
        <v>34</v>
      </c>
      <c r="O484" s="4">
        <v>0</v>
      </c>
      <c r="P484" s="4">
        <v>34</v>
      </c>
      <c r="Q484" s="4">
        <v>5</v>
      </c>
      <c r="R484" s="4">
        <v>216</v>
      </c>
      <c r="S484" s="4">
        <v>254</v>
      </c>
      <c r="T484" s="4">
        <v>57807</v>
      </c>
      <c r="U484" s="4">
        <v>3376</v>
      </c>
      <c r="V484" s="4">
        <v>30</v>
      </c>
      <c r="W484" s="4">
        <v>4</v>
      </c>
      <c r="X484" s="3" t="s">
        <v>28</v>
      </c>
    </row>
    <row r="485" spans="1:24" x14ac:dyDescent="0.25">
      <c r="A485" s="5">
        <v>44336</v>
      </c>
      <c r="B485" s="4">
        <v>41</v>
      </c>
      <c r="C485" s="4">
        <v>0</v>
      </c>
      <c r="D485" s="4">
        <f t="shared" si="15"/>
        <v>61730</v>
      </c>
      <c r="E485" s="4">
        <v>46</v>
      </c>
      <c r="F485" s="4">
        <v>0</v>
      </c>
      <c r="G485" s="4">
        <f t="shared" si="12"/>
        <v>61251</v>
      </c>
      <c r="H485" s="4">
        <v>229</v>
      </c>
      <c r="I485" s="4">
        <f t="shared" si="14"/>
        <v>210</v>
      </c>
      <c r="J485" s="4">
        <v>1</v>
      </c>
      <c r="K485" s="4">
        <f t="shared" si="13"/>
        <v>32</v>
      </c>
      <c r="L485" s="4">
        <v>0</v>
      </c>
      <c r="M485" s="4">
        <v>14</v>
      </c>
      <c r="N485" s="4">
        <f t="shared" si="11"/>
        <v>27</v>
      </c>
      <c r="O485" s="4">
        <v>0</v>
      </c>
      <c r="P485" s="4">
        <v>27</v>
      </c>
      <c r="Q485" s="4">
        <v>4</v>
      </c>
      <c r="R485" s="4">
        <v>236</v>
      </c>
      <c r="S485" s="4">
        <v>229</v>
      </c>
      <c r="T485" s="4">
        <v>57852</v>
      </c>
      <c r="U485" s="4">
        <v>3377</v>
      </c>
      <c r="V485" s="4">
        <v>21</v>
      </c>
      <c r="W485" s="4">
        <v>6</v>
      </c>
      <c r="X485" s="3" t="s">
        <v>28</v>
      </c>
    </row>
    <row r="486" spans="1:24" x14ac:dyDescent="0.25">
      <c r="A486" s="5">
        <v>44337</v>
      </c>
      <c r="B486" s="4">
        <v>40</v>
      </c>
      <c r="C486" s="4">
        <v>0</v>
      </c>
      <c r="D486" s="4">
        <f t="shared" si="15"/>
        <v>61770</v>
      </c>
      <c r="E486" s="4">
        <v>13</v>
      </c>
      <c r="F486" s="4">
        <v>0</v>
      </c>
      <c r="G486" s="4">
        <f t="shared" si="12"/>
        <v>61264</v>
      </c>
      <c r="H486" s="4">
        <v>247</v>
      </c>
      <c r="I486" s="4">
        <f t="shared" si="14"/>
        <v>219</v>
      </c>
      <c r="J486" s="4">
        <v>0</v>
      </c>
      <c r="K486" s="4">
        <f t="shared" si="13"/>
        <v>32</v>
      </c>
      <c r="L486" s="4">
        <v>0</v>
      </c>
      <c r="M486" s="4">
        <v>10</v>
      </c>
      <c r="N486" s="4">
        <f t="shared" si="11"/>
        <v>30</v>
      </c>
      <c r="O486" s="4">
        <v>0</v>
      </c>
      <c r="P486" s="4">
        <v>30</v>
      </c>
      <c r="Q486" s="4">
        <v>4</v>
      </c>
      <c r="R486" s="4">
        <v>245</v>
      </c>
      <c r="S486" s="4">
        <v>247</v>
      </c>
      <c r="T486" s="4">
        <v>57861</v>
      </c>
      <c r="U486" s="4">
        <v>3381</v>
      </c>
      <c r="V486" s="4">
        <v>22</v>
      </c>
      <c r="W486" s="4">
        <v>8</v>
      </c>
      <c r="X486" s="3" t="s">
        <v>28</v>
      </c>
    </row>
    <row r="487" spans="1:24" x14ac:dyDescent="0.25">
      <c r="A487" s="5">
        <v>44338</v>
      </c>
      <c r="B487" s="4">
        <v>29</v>
      </c>
      <c r="C487" s="4">
        <v>0</v>
      </c>
      <c r="D487" s="4">
        <f t="shared" si="15"/>
        <v>61799</v>
      </c>
      <c r="E487" s="4">
        <v>35</v>
      </c>
      <c r="F487" s="4">
        <v>0</v>
      </c>
      <c r="G487" s="4">
        <f t="shared" si="12"/>
        <v>61299</v>
      </c>
      <c r="H487" s="4">
        <v>235</v>
      </c>
      <c r="I487" s="4">
        <f t="shared" si="14"/>
        <v>225</v>
      </c>
      <c r="J487" s="4">
        <v>0</v>
      </c>
      <c r="K487" s="4">
        <f t="shared" si="13"/>
        <v>32</v>
      </c>
      <c r="L487" s="4">
        <v>0</v>
      </c>
      <c r="M487" s="4">
        <v>7</v>
      </c>
      <c r="N487" s="4">
        <f t="shared" si="11"/>
        <v>22</v>
      </c>
      <c r="O487" s="4">
        <v>0</v>
      </c>
      <c r="P487" s="4">
        <v>22</v>
      </c>
      <c r="Q487" s="4">
        <v>5</v>
      </c>
      <c r="R487" s="4">
        <v>250</v>
      </c>
      <c r="S487" s="4">
        <v>235</v>
      </c>
      <c r="T487" s="4">
        <v>57893</v>
      </c>
      <c r="U487" s="4">
        <v>3384</v>
      </c>
      <c r="V487" s="4">
        <v>15</v>
      </c>
      <c r="W487" s="4">
        <v>7</v>
      </c>
      <c r="X487" s="3" t="s">
        <v>28</v>
      </c>
    </row>
    <row r="488" spans="1:24" x14ac:dyDescent="0.25">
      <c r="A488" s="5">
        <v>44339</v>
      </c>
      <c r="B488" s="4">
        <v>25</v>
      </c>
      <c r="C488" s="4">
        <v>0</v>
      </c>
      <c r="D488" s="4">
        <f t="shared" si="15"/>
        <v>61824</v>
      </c>
      <c r="E488" s="4">
        <v>17</v>
      </c>
      <c r="F488" s="4">
        <v>0</v>
      </c>
      <c r="G488" s="4">
        <f t="shared" si="12"/>
        <v>61316</v>
      </c>
      <c r="H488" s="4">
        <v>256</v>
      </c>
      <c r="I488" s="4">
        <f t="shared" si="14"/>
        <v>212</v>
      </c>
      <c r="J488" s="4">
        <v>0</v>
      </c>
      <c r="K488" s="4">
        <f t="shared" si="13"/>
        <v>32</v>
      </c>
      <c r="L488" s="4">
        <v>0</v>
      </c>
      <c r="M488" s="4">
        <v>3</v>
      </c>
      <c r="N488" s="4">
        <f t="shared" si="11"/>
        <v>22</v>
      </c>
      <c r="O488" s="4">
        <v>1</v>
      </c>
      <c r="P488" s="4">
        <v>21</v>
      </c>
      <c r="Q488" s="4">
        <v>3</v>
      </c>
      <c r="R488" s="4">
        <v>239</v>
      </c>
      <c r="S488" s="4">
        <v>256</v>
      </c>
      <c r="T488" s="4">
        <v>57903</v>
      </c>
      <c r="U488" s="4">
        <v>3391</v>
      </c>
      <c r="V488" s="4">
        <v>19</v>
      </c>
      <c r="W488" s="4">
        <v>2</v>
      </c>
      <c r="X488" s="3" t="s">
        <v>28</v>
      </c>
    </row>
    <row r="489" spans="1:24" x14ac:dyDescent="0.25">
      <c r="A489" s="5">
        <v>44340</v>
      </c>
      <c r="B489" s="4">
        <v>36</v>
      </c>
      <c r="C489" s="4">
        <v>0</v>
      </c>
      <c r="D489" s="4">
        <f t="shared" si="15"/>
        <v>61860</v>
      </c>
      <c r="E489" s="4">
        <v>22</v>
      </c>
      <c r="F489" s="4">
        <v>0</v>
      </c>
      <c r="G489" s="4">
        <f t="shared" si="12"/>
        <v>61338</v>
      </c>
      <c r="H489" s="4">
        <v>268</v>
      </c>
      <c r="I489" s="4">
        <f t="shared" si="14"/>
        <v>214</v>
      </c>
      <c r="J489" s="4">
        <v>0</v>
      </c>
      <c r="K489" s="4">
        <f t="shared" si="13"/>
        <v>32</v>
      </c>
      <c r="L489" s="4">
        <v>0</v>
      </c>
      <c r="M489" s="4">
        <v>12</v>
      </c>
      <c r="N489" s="4">
        <f t="shared" si="11"/>
        <v>24</v>
      </c>
      <c r="O489" s="4">
        <v>0</v>
      </c>
      <c r="P489" s="4">
        <v>24</v>
      </c>
      <c r="Q489" s="4">
        <v>3</v>
      </c>
      <c r="R489" s="4">
        <v>241</v>
      </c>
      <c r="S489" s="4">
        <v>268</v>
      </c>
      <c r="T489" s="4">
        <v>57920</v>
      </c>
      <c r="U489" s="4">
        <v>3396</v>
      </c>
      <c r="V489" s="4">
        <v>22</v>
      </c>
      <c r="W489" s="4">
        <v>2</v>
      </c>
      <c r="X489" s="3" t="s">
        <v>28</v>
      </c>
    </row>
    <row r="490" spans="1:24" x14ac:dyDescent="0.25">
      <c r="A490" s="5">
        <v>44341</v>
      </c>
      <c r="B490" s="4">
        <v>30</v>
      </c>
      <c r="C490" s="4">
        <v>0</v>
      </c>
      <c r="D490" s="4">
        <f t="shared" si="15"/>
        <v>61890</v>
      </c>
      <c r="E490" s="4">
        <v>13</v>
      </c>
      <c r="F490" s="4">
        <v>0</v>
      </c>
      <c r="G490" s="4">
        <f t="shared" si="12"/>
        <v>61351</v>
      </c>
      <c r="H490" s="4">
        <v>279</v>
      </c>
      <c r="I490" s="4">
        <f t="shared" si="14"/>
        <v>220</v>
      </c>
      <c r="J490" s="4">
        <v>0</v>
      </c>
      <c r="K490" s="4">
        <f t="shared" si="13"/>
        <v>32</v>
      </c>
      <c r="L490" s="4">
        <v>0</v>
      </c>
      <c r="M490" s="4">
        <v>9</v>
      </c>
      <c r="N490" s="4">
        <f t="shared" si="11"/>
        <v>21</v>
      </c>
      <c r="O490" s="4">
        <v>3</v>
      </c>
      <c r="P490" s="4">
        <v>18</v>
      </c>
      <c r="Q490" s="4">
        <v>2</v>
      </c>
      <c r="R490" s="4">
        <v>248</v>
      </c>
      <c r="S490" s="4">
        <v>279</v>
      </c>
      <c r="T490" s="4">
        <v>57932</v>
      </c>
      <c r="U490" s="4">
        <v>3397</v>
      </c>
      <c r="V490" s="4">
        <v>12</v>
      </c>
      <c r="W490" s="4">
        <v>6</v>
      </c>
      <c r="X490" s="3" t="s">
        <v>28</v>
      </c>
    </row>
    <row r="491" spans="1:24" x14ac:dyDescent="0.25">
      <c r="A491" s="5">
        <v>44342</v>
      </c>
      <c r="B491" s="4">
        <v>26</v>
      </c>
      <c r="C491" s="4">
        <v>0</v>
      </c>
      <c r="D491" s="4">
        <f t="shared" si="15"/>
        <v>61916</v>
      </c>
      <c r="E491" s="4">
        <v>31</v>
      </c>
      <c r="F491" s="4">
        <v>0</v>
      </c>
      <c r="G491" s="4">
        <f t="shared" si="12"/>
        <v>61382</v>
      </c>
      <c r="H491" s="4">
        <v>282</v>
      </c>
      <c r="I491" s="4">
        <f t="shared" si="14"/>
        <v>212</v>
      </c>
      <c r="J491" s="4">
        <v>0</v>
      </c>
      <c r="K491" s="4">
        <f t="shared" si="13"/>
        <v>32</v>
      </c>
      <c r="L491" s="4">
        <v>0</v>
      </c>
      <c r="M491" s="4">
        <v>2</v>
      </c>
      <c r="N491" s="4">
        <f t="shared" si="11"/>
        <v>24</v>
      </c>
      <c r="O491" s="4">
        <v>1</v>
      </c>
      <c r="P491" s="4">
        <v>23</v>
      </c>
      <c r="Q491" s="4">
        <v>2</v>
      </c>
      <c r="R491" s="4">
        <v>240</v>
      </c>
      <c r="S491" s="4">
        <v>282</v>
      </c>
      <c r="T491" s="4">
        <v>57953</v>
      </c>
      <c r="U491" s="4">
        <v>3407</v>
      </c>
      <c r="V491" s="4">
        <v>20</v>
      </c>
      <c r="W491" s="4">
        <v>3</v>
      </c>
      <c r="X491" s="3" t="s">
        <v>28</v>
      </c>
    </row>
    <row r="492" spans="1:24" x14ac:dyDescent="0.25">
      <c r="A492" s="5">
        <v>44343</v>
      </c>
      <c r="B492" s="4">
        <v>24</v>
      </c>
      <c r="C492" s="4">
        <v>0</v>
      </c>
      <c r="D492" s="4">
        <f t="shared" si="15"/>
        <v>61940</v>
      </c>
      <c r="E492" s="4">
        <v>12</v>
      </c>
      <c r="F492" s="4">
        <v>0</v>
      </c>
      <c r="G492" s="4">
        <f t="shared" si="12"/>
        <v>61394</v>
      </c>
      <c r="H492" s="4">
        <v>291</v>
      </c>
      <c r="I492" s="4">
        <f t="shared" si="14"/>
        <v>215</v>
      </c>
      <c r="J492" s="4">
        <v>0</v>
      </c>
      <c r="K492" s="4">
        <f t="shared" si="13"/>
        <v>32</v>
      </c>
      <c r="L492" s="4">
        <v>0</v>
      </c>
      <c r="M492" s="4">
        <v>9</v>
      </c>
      <c r="N492" s="4">
        <f t="shared" si="11"/>
        <v>15</v>
      </c>
      <c r="O492" s="4">
        <v>1</v>
      </c>
      <c r="P492" s="4">
        <v>14</v>
      </c>
      <c r="Q492" s="4">
        <v>2</v>
      </c>
      <c r="R492" s="4">
        <v>243</v>
      </c>
      <c r="S492" s="4">
        <v>291</v>
      </c>
      <c r="T492" s="4">
        <v>57965</v>
      </c>
      <c r="U492" s="4">
        <v>3407</v>
      </c>
      <c r="V492" s="4">
        <v>12</v>
      </c>
      <c r="W492" s="4">
        <v>2</v>
      </c>
      <c r="X492" s="3" t="s">
        <v>28</v>
      </c>
    </row>
    <row r="493" spans="1:24" x14ac:dyDescent="0.25">
      <c r="A493" s="5">
        <v>44344</v>
      </c>
      <c r="B493" s="4">
        <v>30</v>
      </c>
      <c r="C493" s="4">
        <v>0</v>
      </c>
      <c r="D493" s="4">
        <f t="shared" si="15"/>
        <v>61970</v>
      </c>
      <c r="E493" s="4">
        <v>35</v>
      </c>
      <c r="F493" s="4">
        <v>0</v>
      </c>
      <c r="G493" s="4">
        <f t="shared" si="12"/>
        <v>61429</v>
      </c>
      <c r="H493" s="4">
        <v>290</v>
      </c>
      <c r="I493" s="4">
        <f t="shared" si="14"/>
        <v>211</v>
      </c>
      <c r="J493" s="4">
        <v>0</v>
      </c>
      <c r="K493" s="4">
        <f t="shared" si="13"/>
        <v>32</v>
      </c>
      <c r="L493" s="4">
        <v>0</v>
      </c>
      <c r="M493" s="4">
        <v>15</v>
      </c>
      <c r="N493" s="4">
        <f t="shared" si="11"/>
        <v>15</v>
      </c>
      <c r="O493" s="4">
        <v>0</v>
      </c>
      <c r="P493" s="4">
        <v>15</v>
      </c>
      <c r="Q493" s="4">
        <v>3</v>
      </c>
      <c r="R493" s="4">
        <v>238</v>
      </c>
      <c r="S493" s="4">
        <v>290</v>
      </c>
      <c r="T493" s="4">
        <v>57993</v>
      </c>
      <c r="U493" s="4">
        <v>3414</v>
      </c>
      <c r="V493" s="4">
        <v>11</v>
      </c>
      <c r="W493" s="4">
        <v>4</v>
      </c>
      <c r="X493" s="3" t="s">
        <v>28</v>
      </c>
    </row>
    <row r="494" spans="1:24" x14ac:dyDescent="0.25">
      <c r="A494" s="5">
        <v>44345</v>
      </c>
      <c r="B494" s="4">
        <v>33</v>
      </c>
      <c r="C494" s="4">
        <v>0</v>
      </c>
      <c r="D494" s="4">
        <f t="shared" si="15"/>
        <v>62003</v>
      </c>
      <c r="E494" s="4">
        <v>16</v>
      </c>
      <c r="F494" s="4">
        <v>0</v>
      </c>
      <c r="G494" s="4">
        <f t="shared" si="12"/>
        <v>61445</v>
      </c>
      <c r="H494" s="4">
        <v>322</v>
      </c>
      <c r="I494" s="4">
        <f t="shared" si="14"/>
        <v>196</v>
      </c>
      <c r="J494" s="4">
        <v>0</v>
      </c>
      <c r="K494" s="4">
        <f t="shared" si="13"/>
        <v>32</v>
      </c>
      <c r="L494" s="4">
        <v>0</v>
      </c>
      <c r="M494" s="4">
        <v>10</v>
      </c>
      <c r="N494" s="4">
        <f t="shared" si="11"/>
        <v>23</v>
      </c>
      <c r="O494" s="4">
        <v>0</v>
      </c>
      <c r="P494" s="4">
        <v>23</v>
      </c>
      <c r="Q494" s="4">
        <v>3</v>
      </c>
      <c r="R494" s="4">
        <v>223</v>
      </c>
      <c r="S494" s="4">
        <v>322</v>
      </c>
      <c r="T494" s="4">
        <v>57997</v>
      </c>
      <c r="U494" s="4">
        <v>3426</v>
      </c>
      <c r="V494" s="4">
        <v>19</v>
      </c>
      <c r="W494" s="4">
        <v>4</v>
      </c>
      <c r="X494" s="3" t="s">
        <v>28</v>
      </c>
    </row>
    <row r="495" spans="1:24" x14ac:dyDescent="0.25">
      <c r="A495" s="5">
        <v>44346</v>
      </c>
      <c r="B495" s="4">
        <v>25</v>
      </c>
      <c r="C495" s="4">
        <v>0</v>
      </c>
      <c r="D495" s="4">
        <f t="shared" si="15"/>
        <v>62028</v>
      </c>
      <c r="E495" s="4">
        <v>11</v>
      </c>
      <c r="F495" s="4">
        <v>0</v>
      </c>
      <c r="G495" s="4">
        <f t="shared" si="12"/>
        <v>61456</v>
      </c>
      <c r="H495" s="4">
        <v>339</v>
      </c>
      <c r="I495" s="4">
        <f t="shared" si="14"/>
        <v>192</v>
      </c>
      <c r="J495" s="4">
        <v>1</v>
      </c>
      <c r="K495" s="4">
        <f t="shared" si="13"/>
        <v>33</v>
      </c>
      <c r="L495" s="4">
        <v>0</v>
      </c>
      <c r="M495" s="4">
        <v>6</v>
      </c>
      <c r="N495" s="4">
        <f t="shared" si="11"/>
        <v>19</v>
      </c>
      <c r="O495" s="4">
        <v>0</v>
      </c>
      <c r="P495" s="4">
        <v>19</v>
      </c>
      <c r="Q495" s="4">
        <v>3</v>
      </c>
      <c r="R495" s="4">
        <v>219</v>
      </c>
      <c r="S495" s="4">
        <v>339</v>
      </c>
      <c r="T495" s="4">
        <v>58005</v>
      </c>
      <c r="U495" s="4">
        <v>3429</v>
      </c>
      <c r="V495" s="4">
        <v>14</v>
      </c>
      <c r="W495" s="4">
        <v>5</v>
      </c>
      <c r="X495" s="3" t="s">
        <v>28</v>
      </c>
    </row>
    <row r="496" spans="1:24" x14ac:dyDescent="0.25">
      <c r="A496" s="5">
        <v>44347</v>
      </c>
      <c r="B496" s="4">
        <v>23</v>
      </c>
      <c r="C496" s="4">
        <v>0</v>
      </c>
      <c r="D496" s="4">
        <f t="shared" si="15"/>
        <v>62051</v>
      </c>
      <c r="E496" s="4">
        <v>25</v>
      </c>
      <c r="F496" s="4">
        <v>0</v>
      </c>
      <c r="G496" s="4">
        <f t="shared" si="12"/>
        <v>61481</v>
      </c>
      <c r="H496" s="4">
        <v>336</v>
      </c>
      <c r="I496" s="4">
        <f t="shared" si="14"/>
        <v>193</v>
      </c>
      <c r="J496" s="4">
        <v>0</v>
      </c>
      <c r="K496" s="4">
        <f t="shared" si="13"/>
        <v>33</v>
      </c>
      <c r="L496" s="4">
        <v>0</v>
      </c>
      <c r="M496" s="4">
        <v>7</v>
      </c>
      <c r="N496" s="4">
        <f t="shared" si="11"/>
        <v>16</v>
      </c>
      <c r="O496" s="4">
        <v>0</v>
      </c>
      <c r="P496" s="4">
        <v>16</v>
      </c>
      <c r="Q496" s="4">
        <v>2</v>
      </c>
      <c r="R496" s="4">
        <v>221</v>
      </c>
      <c r="S496" s="4">
        <v>336</v>
      </c>
      <c r="T496" s="4">
        <v>58021</v>
      </c>
      <c r="U496" s="4">
        <v>3438</v>
      </c>
      <c r="V496" s="4">
        <v>13</v>
      </c>
      <c r="W496" s="4">
        <v>3</v>
      </c>
      <c r="X496" s="3" t="s">
        <v>28</v>
      </c>
    </row>
    <row r="497" spans="1:24" x14ac:dyDescent="0.25">
      <c r="A497" s="5">
        <v>44348</v>
      </c>
      <c r="B497" s="4">
        <v>18</v>
      </c>
      <c r="C497" s="4">
        <v>0</v>
      </c>
      <c r="D497" s="4">
        <f t="shared" si="15"/>
        <v>62069</v>
      </c>
      <c r="E497" s="4">
        <v>22</v>
      </c>
      <c r="F497" s="4">
        <v>0</v>
      </c>
      <c r="G497" s="4">
        <f t="shared" si="12"/>
        <v>61503</v>
      </c>
      <c r="H497" s="4">
        <v>338</v>
      </c>
      <c r="I497" s="4">
        <f t="shared" si="14"/>
        <v>187</v>
      </c>
      <c r="J497" s="4">
        <v>0</v>
      </c>
      <c r="K497" s="4">
        <f t="shared" si="13"/>
        <v>33</v>
      </c>
      <c r="L497" s="4">
        <v>0</v>
      </c>
      <c r="M497" s="4">
        <v>3</v>
      </c>
      <c r="N497" s="4">
        <f t="shared" si="11"/>
        <v>15</v>
      </c>
      <c r="O497" s="4">
        <v>0</v>
      </c>
      <c r="P497" s="4">
        <v>15</v>
      </c>
      <c r="Q497" s="4">
        <v>2</v>
      </c>
      <c r="R497" s="4">
        <v>215</v>
      </c>
      <c r="S497" s="4">
        <v>338</v>
      </c>
      <c r="T497" s="4">
        <v>58037</v>
      </c>
      <c r="U497" s="4">
        <v>3444</v>
      </c>
      <c r="V497" s="4">
        <v>8</v>
      </c>
      <c r="W497" s="4">
        <v>7</v>
      </c>
      <c r="X497" s="3" t="s">
        <v>28</v>
      </c>
    </row>
    <row r="498" spans="1:24" x14ac:dyDescent="0.25">
      <c r="A498" s="5">
        <v>44349</v>
      </c>
      <c r="B498" s="4">
        <v>31</v>
      </c>
      <c r="C498" s="4">
        <v>0</v>
      </c>
      <c r="D498" s="4">
        <f t="shared" si="15"/>
        <v>62100</v>
      </c>
      <c r="E498" s="4">
        <v>42</v>
      </c>
      <c r="F498" s="4">
        <v>0</v>
      </c>
      <c r="G498" s="4">
        <f t="shared" si="12"/>
        <v>61545</v>
      </c>
      <c r="H498" s="4">
        <v>328</v>
      </c>
      <c r="I498" s="4">
        <f t="shared" si="14"/>
        <v>186</v>
      </c>
      <c r="J498" s="4">
        <v>0</v>
      </c>
      <c r="K498" s="4">
        <f t="shared" si="13"/>
        <v>33</v>
      </c>
      <c r="L498" s="4">
        <v>0</v>
      </c>
      <c r="M498" s="4">
        <v>7</v>
      </c>
      <c r="N498" s="4">
        <f t="shared" si="11"/>
        <v>24</v>
      </c>
      <c r="O498" s="4">
        <v>0</v>
      </c>
      <c r="P498" s="4">
        <v>24</v>
      </c>
      <c r="Q498" s="4">
        <v>2</v>
      </c>
      <c r="R498" s="4">
        <v>214</v>
      </c>
      <c r="S498" s="4">
        <v>328</v>
      </c>
      <c r="T498" s="4">
        <v>58069</v>
      </c>
      <c r="U498" s="4">
        <v>3454</v>
      </c>
      <c r="V498" s="4">
        <v>19</v>
      </c>
      <c r="W498" s="4">
        <v>5</v>
      </c>
      <c r="X498" s="3" t="s">
        <v>28</v>
      </c>
    </row>
    <row r="499" spans="1:24" x14ac:dyDescent="0.25">
      <c r="A499" s="5">
        <v>44350</v>
      </c>
      <c r="B499" s="4">
        <v>45</v>
      </c>
      <c r="C499" s="4">
        <v>0</v>
      </c>
      <c r="D499" s="4">
        <f t="shared" si="15"/>
        <v>62145</v>
      </c>
      <c r="E499" s="4">
        <v>34</v>
      </c>
      <c r="F499" s="4">
        <v>0</v>
      </c>
      <c r="G499" s="4">
        <f t="shared" si="12"/>
        <v>61579</v>
      </c>
      <c r="H499" s="4">
        <v>324</v>
      </c>
      <c r="I499" s="4">
        <f t="shared" si="14"/>
        <v>201</v>
      </c>
      <c r="J499" s="4">
        <v>0</v>
      </c>
      <c r="K499" s="4">
        <f t="shared" si="13"/>
        <v>33</v>
      </c>
      <c r="L499" s="4">
        <v>0</v>
      </c>
      <c r="M499" s="4">
        <v>10</v>
      </c>
      <c r="N499" s="4">
        <f t="shared" si="11"/>
        <v>35</v>
      </c>
      <c r="O499" s="4">
        <v>0</v>
      </c>
      <c r="P499" s="4">
        <v>35</v>
      </c>
      <c r="Q499" s="4">
        <v>2</v>
      </c>
      <c r="R499" s="4">
        <v>229</v>
      </c>
      <c r="S499" s="4">
        <v>324</v>
      </c>
      <c r="T499" s="4">
        <v>58093</v>
      </c>
      <c r="U499" s="4">
        <v>3464</v>
      </c>
      <c r="V499" s="4">
        <v>34</v>
      </c>
      <c r="W499" s="4">
        <v>1</v>
      </c>
      <c r="X499" s="3" t="s">
        <v>28</v>
      </c>
    </row>
    <row r="500" spans="1:24" x14ac:dyDescent="0.25">
      <c r="A500" s="5">
        <v>44351</v>
      </c>
      <c r="B500" s="4">
        <v>13</v>
      </c>
      <c r="C500" s="4">
        <v>0</v>
      </c>
      <c r="D500" s="4">
        <f t="shared" si="15"/>
        <v>62158</v>
      </c>
      <c r="E500" s="4">
        <v>23</v>
      </c>
      <c r="F500" s="4">
        <v>0</v>
      </c>
      <c r="G500" s="4">
        <f t="shared" si="12"/>
        <v>61602</v>
      </c>
      <c r="H500" s="4">
        <v>316</v>
      </c>
      <c r="I500" s="4">
        <f t="shared" si="14"/>
        <v>199</v>
      </c>
      <c r="J500" s="4">
        <v>0</v>
      </c>
      <c r="K500" s="4">
        <f t="shared" si="13"/>
        <v>33</v>
      </c>
      <c r="L500" s="4">
        <v>0</v>
      </c>
      <c r="M500" s="4">
        <v>6</v>
      </c>
      <c r="N500" s="4">
        <f t="shared" si="11"/>
        <v>7</v>
      </c>
      <c r="O500" s="4">
        <v>0</v>
      </c>
      <c r="P500" s="4">
        <v>7</v>
      </c>
      <c r="Q500" s="4">
        <v>2</v>
      </c>
      <c r="R500" s="4">
        <v>227</v>
      </c>
      <c r="S500" s="4">
        <v>316</v>
      </c>
      <c r="T500" s="4">
        <v>58110</v>
      </c>
      <c r="U500" s="4">
        <v>3470</v>
      </c>
      <c r="V500" s="4">
        <v>6</v>
      </c>
      <c r="W500" s="4">
        <v>1</v>
      </c>
      <c r="X500" s="3" t="s">
        <v>28</v>
      </c>
    </row>
    <row r="501" spans="1:24" x14ac:dyDescent="0.25">
      <c r="A501" s="5">
        <v>44352</v>
      </c>
      <c r="B501" s="4">
        <v>18</v>
      </c>
      <c r="C501" s="4">
        <v>0</v>
      </c>
      <c r="D501" s="4">
        <f t="shared" si="15"/>
        <v>62176</v>
      </c>
      <c r="E501" s="4">
        <v>33</v>
      </c>
      <c r="F501" s="4">
        <v>0</v>
      </c>
      <c r="G501" s="4">
        <f t="shared" si="12"/>
        <v>61635</v>
      </c>
      <c r="H501" s="4">
        <v>323</v>
      </c>
      <c r="I501" s="4">
        <f t="shared" si="14"/>
        <v>177</v>
      </c>
      <c r="J501" s="4">
        <v>0</v>
      </c>
      <c r="K501" s="4">
        <f t="shared" si="13"/>
        <v>33</v>
      </c>
      <c r="L501" s="4">
        <v>0</v>
      </c>
      <c r="M501" s="4">
        <v>5</v>
      </c>
      <c r="N501" s="4">
        <f t="shared" si="11"/>
        <v>13</v>
      </c>
      <c r="O501" s="4">
        <v>0</v>
      </c>
      <c r="P501" s="4">
        <v>13</v>
      </c>
      <c r="Q501" s="4">
        <v>2</v>
      </c>
      <c r="R501" s="4">
        <v>205</v>
      </c>
      <c r="S501" s="4">
        <v>323</v>
      </c>
      <c r="T501" s="4">
        <v>58133</v>
      </c>
      <c r="U501" s="4">
        <v>3480</v>
      </c>
      <c r="V501" s="4">
        <v>13</v>
      </c>
      <c r="W501" s="4">
        <v>0</v>
      </c>
      <c r="X501" s="3" t="s">
        <v>28</v>
      </c>
    </row>
    <row r="502" spans="1:24" x14ac:dyDescent="0.25">
      <c r="A502" s="5">
        <v>44353</v>
      </c>
      <c r="B502" s="4">
        <v>20</v>
      </c>
      <c r="C502" s="4">
        <v>0</v>
      </c>
      <c r="D502" s="4">
        <f t="shared" si="15"/>
        <v>62196</v>
      </c>
      <c r="E502" s="4">
        <v>22</v>
      </c>
      <c r="F502" s="4">
        <v>0</v>
      </c>
      <c r="G502" s="4">
        <f t="shared" si="12"/>
        <v>61657</v>
      </c>
      <c r="H502" s="4">
        <v>321</v>
      </c>
      <c r="I502" s="4">
        <f t="shared" si="14"/>
        <v>177</v>
      </c>
      <c r="J502" s="4">
        <v>0</v>
      </c>
      <c r="K502" s="4">
        <f t="shared" si="13"/>
        <v>33</v>
      </c>
      <c r="L502" s="4">
        <v>0</v>
      </c>
      <c r="M502" s="4">
        <v>14</v>
      </c>
      <c r="N502" s="4">
        <f t="shared" si="11"/>
        <v>6</v>
      </c>
      <c r="O502" s="4">
        <v>0</v>
      </c>
      <c r="P502" s="4">
        <v>6</v>
      </c>
      <c r="Q502" s="4">
        <v>2</v>
      </c>
      <c r="R502" s="4">
        <v>205</v>
      </c>
      <c r="S502" s="4">
        <v>321</v>
      </c>
      <c r="T502" s="4">
        <v>58145</v>
      </c>
      <c r="U502" s="4">
        <v>3490</v>
      </c>
      <c r="V502" s="4">
        <v>5</v>
      </c>
      <c r="W502" s="4">
        <v>1</v>
      </c>
      <c r="X502" s="3" t="s">
        <v>28</v>
      </c>
    </row>
    <row r="503" spans="1:24" x14ac:dyDescent="0.25">
      <c r="A503" s="5">
        <v>44354</v>
      </c>
      <c r="B503" s="4">
        <v>14</v>
      </c>
      <c r="C503" s="4">
        <v>0</v>
      </c>
      <c r="D503" s="4">
        <f t="shared" si="15"/>
        <v>62210</v>
      </c>
      <c r="E503" s="4">
        <v>25</v>
      </c>
      <c r="F503" s="4">
        <v>0</v>
      </c>
      <c r="G503" s="4">
        <f t="shared" si="12"/>
        <v>61682</v>
      </c>
      <c r="H503" s="4">
        <v>313</v>
      </c>
      <c r="I503" s="4">
        <f t="shared" si="14"/>
        <v>174</v>
      </c>
      <c r="J503" s="4">
        <v>0</v>
      </c>
      <c r="K503" s="4">
        <f t="shared" si="13"/>
        <v>33</v>
      </c>
      <c r="L503" s="4">
        <v>0</v>
      </c>
      <c r="M503" s="4">
        <v>9</v>
      </c>
      <c r="N503" s="4">
        <f t="shared" si="11"/>
        <v>5</v>
      </c>
      <c r="O503" s="4">
        <v>0</v>
      </c>
      <c r="P503" s="4">
        <v>5</v>
      </c>
      <c r="Q503" s="4">
        <v>2</v>
      </c>
      <c r="R503" s="4">
        <v>202</v>
      </c>
      <c r="S503" s="4">
        <v>313</v>
      </c>
      <c r="T503" s="4">
        <v>58166</v>
      </c>
      <c r="U503" s="4">
        <v>3494</v>
      </c>
      <c r="V503" s="4">
        <v>5</v>
      </c>
      <c r="W503" s="4">
        <v>0</v>
      </c>
      <c r="X503" s="3" t="s">
        <v>28</v>
      </c>
    </row>
    <row r="504" spans="1:24" x14ac:dyDescent="0.25">
      <c r="A504" s="5">
        <v>44355</v>
      </c>
      <c r="B504" s="4">
        <v>9</v>
      </c>
      <c r="C504" s="4">
        <v>0</v>
      </c>
      <c r="D504" s="4">
        <f t="shared" si="15"/>
        <v>62219</v>
      </c>
      <c r="E504" s="4">
        <v>42</v>
      </c>
      <c r="F504" s="4">
        <v>0</v>
      </c>
      <c r="G504" s="4">
        <f t="shared" si="12"/>
        <v>61724</v>
      </c>
      <c r="H504" s="4">
        <v>296</v>
      </c>
      <c r="I504" s="4">
        <f t="shared" si="14"/>
        <v>157</v>
      </c>
      <c r="J504" s="4">
        <v>1</v>
      </c>
      <c r="K504" s="4">
        <f t="shared" si="13"/>
        <v>34</v>
      </c>
      <c r="L504" s="4">
        <v>0</v>
      </c>
      <c r="M504" s="4">
        <v>5</v>
      </c>
      <c r="N504" s="4">
        <f t="shared" si="11"/>
        <v>4</v>
      </c>
      <c r="O504" s="4">
        <v>1</v>
      </c>
      <c r="P504" s="4">
        <v>3</v>
      </c>
      <c r="Q504" s="4">
        <v>2</v>
      </c>
      <c r="R504" s="4">
        <v>185</v>
      </c>
      <c r="S504" s="4">
        <v>296</v>
      </c>
      <c r="T504" s="4">
        <v>58197</v>
      </c>
      <c r="U504" s="4">
        <v>3505</v>
      </c>
      <c r="V504" s="4">
        <v>1</v>
      </c>
      <c r="W504" s="4">
        <v>3</v>
      </c>
      <c r="X504" s="3" t="s">
        <v>28</v>
      </c>
    </row>
    <row r="505" spans="1:24" x14ac:dyDescent="0.25">
      <c r="A505" s="5">
        <v>44356</v>
      </c>
      <c r="B505" s="4">
        <v>4</v>
      </c>
      <c r="C505" s="4">
        <v>0</v>
      </c>
      <c r="D505" s="4">
        <f t="shared" si="15"/>
        <v>62223</v>
      </c>
      <c r="E505" s="4">
        <v>38</v>
      </c>
      <c r="F505" s="4">
        <v>0</v>
      </c>
      <c r="G505" s="4">
        <f t="shared" si="12"/>
        <v>61762</v>
      </c>
      <c r="H505" s="4">
        <v>291</v>
      </c>
      <c r="I505" s="4">
        <f t="shared" si="14"/>
        <v>128</v>
      </c>
      <c r="J505" s="4">
        <v>0</v>
      </c>
      <c r="K505" s="4">
        <f t="shared" si="13"/>
        <v>34</v>
      </c>
      <c r="L505" s="4">
        <v>0</v>
      </c>
      <c r="M505" s="4">
        <v>2</v>
      </c>
      <c r="N505" s="4">
        <f t="shared" si="11"/>
        <v>2</v>
      </c>
      <c r="O505" s="4">
        <v>0</v>
      </c>
      <c r="P505" s="4">
        <v>2</v>
      </c>
      <c r="Q505" s="4">
        <v>1</v>
      </c>
      <c r="R505" s="4">
        <v>157</v>
      </c>
      <c r="S505" s="4">
        <v>291</v>
      </c>
      <c r="T505" s="4">
        <v>58231</v>
      </c>
      <c r="U505" s="4">
        <v>3509</v>
      </c>
      <c r="V505" s="4">
        <v>1</v>
      </c>
      <c r="W505" s="4">
        <v>1</v>
      </c>
      <c r="X505" s="3" t="s">
        <v>28</v>
      </c>
    </row>
    <row r="506" spans="1:24" x14ac:dyDescent="0.25">
      <c r="A506" s="5">
        <v>44357</v>
      </c>
      <c r="B506" s="4">
        <v>13</v>
      </c>
      <c r="C506" s="4">
        <v>0</v>
      </c>
      <c r="D506" s="4">
        <f t="shared" si="15"/>
        <v>62236</v>
      </c>
      <c r="E506" s="4">
        <v>25</v>
      </c>
      <c r="F506" s="4">
        <v>0</v>
      </c>
      <c r="G506" s="4">
        <f t="shared" si="12"/>
        <v>61787</v>
      </c>
      <c r="H506" s="4">
        <v>287</v>
      </c>
      <c r="I506" s="4">
        <f t="shared" si="14"/>
        <v>120</v>
      </c>
      <c r="J506" s="4">
        <v>0</v>
      </c>
      <c r="K506" s="4">
        <f t="shared" si="13"/>
        <v>34</v>
      </c>
      <c r="L506" s="4">
        <v>0</v>
      </c>
      <c r="M506" s="4">
        <v>9</v>
      </c>
      <c r="N506" s="4">
        <f t="shared" si="11"/>
        <v>4</v>
      </c>
      <c r="O506" s="4">
        <v>0</v>
      </c>
      <c r="P506" s="4">
        <v>4</v>
      </c>
      <c r="Q506" s="4">
        <v>1</v>
      </c>
      <c r="R506" s="4">
        <v>149</v>
      </c>
      <c r="S506" s="4">
        <v>287</v>
      </c>
      <c r="T506" s="4">
        <v>58251</v>
      </c>
      <c r="U506" s="4">
        <v>3514</v>
      </c>
      <c r="V506" s="4">
        <v>2</v>
      </c>
      <c r="W506" s="4">
        <v>2</v>
      </c>
      <c r="X506" s="3" t="s">
        <v>28</v>
      </c>
    </row>
    <row r="507" spans="1:24" x14ac:dyDescent="0.25">
      <c r="A507" s="5">
        <v>44358</v>
      </c>
      <c r="B507" s="4">
        <v>9</v>
      </c>
      <c r="C507" s="4">
        <v>0</v>
      </c>
      <c r="D507" s="4">
        <f t="shared" si="15"/>
        <v>62245</v>
      </c>
      <c r="E507" s="4">
        <v>34</v>
      </c>
      <c r="F507" s="4">
        <v>0</v>
      </c>
      <c r="G507" s="4">
        <f t="shared" si="12"/>
        <v>61821</v>
      </c>
      <c r="H507" s="4">
        <v>279</v>
      </c>
      <c r="I507" s="4">
        <f t="shared" si="14"/>
        <v>103</v>
      </c>
      <c r="J507" s="4">
        <v>0</v>
      </c>
      <c r="K507" s="4">
        <f t="shared" si="13"/>
        <v>34</v>
      </c>
      <c r="L507" s="4">
        <v>0</v>
      </c>
      <c r="M507" s="4">
        <v>6</v>
      </c>
      <c r="N507" s="4">
        <f t="shared" si="11"/>
        <v>3</v>
      </c>
      <c r="O507" s="4">
        <v>0</v>
      </c>
      <c r="P507" s="4">
        <v>3</v>
      </c>
      <c r="Q507" s="4">
        <v>1</v>
      </c>
      <c r="R507" s="4">
        <v>132</v>
      </c>
      <c r="S507" s="4">
        <v>279</v>
      </c>
      <c r="T507" s="4">
        <v>58272</v>
      </c>
      <c r="U507" s="4">
        <v>3527</v>
      </c>
      <c r="V507" s="4">
        <v>0</v>
      </c>
      <c r="W507" s="4">
        <v>3</v>
      </c>
      <c r="X507" s="3" t="s">
        <v>28</v>
      </c>
    </row>
    <row r="508" spans="1:24" x14ac:dyDescent="0.25">
      <c r="A508" s="5">
        <v>44359</v>
      </c>
      <c r="B508" s="4">
        <v>18</v>
      </c>
      <c r="C508" s="4">
        <v>0</v>
      </c>
      <c r="D508" s="4">
        <f t="shared" si="15"/>
        <v>62263</v>
      </c>
      <c r="E508" s="4">
        <v>39</v>
      </c>
      <c r="F508" s="4">
        <v>0</v>
      </c>
      <c r="G508" s="4">
        <f t="shared" si="12"/>
        <v>61860</v>
      </c>
      <c r="H508" s="4">
        <v>266</v>
      </c>
      <c r="I508" s="4">
        <f t="shared" si="14"/>
        <v>95</v>
      </c>
      <c r="J508" s="4">
        <v>0</v>
      </c>
      <c r="K508" s="4">
        <f t="shared" si="13"/>
        <v>34</v>
      </c>
      <c r="L508" s="4">
        <v>0</v>
      </c>
      <c r="M508" s="4">
        <v>9</v>
      </c>
      <c r="N508" s="4">
        <f t="shared" si="11"/>
        <v>9</v>
      </c>
      <c r="O508" s="4">
        <v>0</v>
      </c>
      <c r="P508" s="4">
        <v>9</v>
      </c>
      <c r="Q508" s="4">
        <v>1</v>
      </c>
      <c r="R508" s="4">
        <v>124</v>
      </c>
      <c r="S508" s="4">
        <v>266</v>
      </c>
      <c r="T508" s="4">
        <v>58301</v>
      </c>
      <c r="U508" s="4">
        <v>3537</v>
      </c>
      <c r="V508" s="4">
        <v>4</v>
      </c>
      <c r="W508" s="4">
        <v>5</v>
      </c>
      <c r="X508" s="3" t="s">
        <v>28</v>
      </c>
    </row>
    <row r="509" spans="1:24" x14ac:dyDescent="0.25">
      <c r="A509" s="5">
        <v>44360</v>
      </c>
      <c r="B509" s="4">
        <v>13</v>
      </c>
      <c r="C509" s="4">
        <v>0</v>
      </c>
      <c r="D509" s="4">
        <f t="shared" si="15"/>
        <v>62276</v>
      </c>
      <c r="E509" s="4">
        <v>31</v>
      </c>
      <c r="F509" s="4">
        <v>0</v>
      </c>
      <c r="G509" s="4">
        <f t="shared" si="12"/>
        <v>61891</v>
      </c>
      <c r="H509" s="4">
        <v>243</v>
      </c>
      <c r="I509" s="4">
        <f t="shared" si="14"/>
        <v>100</v>
      </c>
      <c r="J509" s="4">
        <v>0</v>
      </c>
      <c r="K509" s="4">
        <f t="shared" si="13"/>
        <v>34</v>
      </c>
      <c r="L509" s="4">
        <v>0</v>
      </c>
      <c r="M509" s="4">
        <v>3</v>
      </c>
      <c r="N509" s="4">
        <f t="shared" si="11"/>
        <v>10</v>
      </c>
      <c r="O509" s="4">
        <v>0</v>
      </c>
      <c r="P509" s="4">
        <v>10</v>
      </c>
      <c r="Q509" s="4">
        <v>1</v>
      </c>
      <c r="R509" s="4">
        <v>129</v>
      </c>
      <c r="S509" s="4">
        <v>243</v>
      </c>
      <c r="T509" s="4">
        <v>58323</v>
      </c>
      <c r="U509" s="4">
        <v>3546</v>
      </c>
      <c r="V509" s="4">
        <v>8</v>
      </c>
      <c r="W509" s="4">
        <v>2</v>
      </c>
      <c r="X509" s="3" t="s">
        <v>28</v>
      </c>
    </row>
    <row r="510" spans="1:24" x14ac:dyDescent="0.25">
      <c r="A510" s="5">
        <v>44361</v>
      </c>
      <c r="B510" s="4">
        <v>25</v>
      </c>
      <c r="C510" s="4">
        <v>0</v>
      </c>
      <c r="D510" s="4">
        <f t="shared" si="15"/>
        <v>62301</v>
      </c>
      <c r="E510" s="4">
        <v>25</v>
      </c>
      <c r="F510" s="4">
        <v>0</v>
      </c>
      <c r="G510" s="4">
        <f t="shared" si="12"/>
        <v>61916</v>
      </c>
      <c r="H510" s="4">
        <v>235</v>
      </c>
      <c r="I510" s="4">
        <f t="shared" si="14"/>
        <v>108</v>
      </c>
      <c r="J510" s="4">
        <v>0</v>
      </c>
      <c r="K510" s="4">
        <f t="shared" si="13"/>
        <v>34</v>
      </c>
      <c r="L510" s="4">
        <v>0</v>
      </c>
      <c r="M510" s="4">
        <v>6</v>
      </c>
      <c r="N510" s="4">
        <f t="shared" si="11"/>
        <v>19</v>
      </c>
      <c r="O510" s="4">
        <v>1</v>
      </c>
      <c r="P510" s="4">
        <v>18</v>
      </c>
      <c r="Q510" s="4">
        <v>2</v>
      </c>
      <c r="R510" s="4">
        <v>136</v>
      </c>
      <c r="S510" s="4">
        <v>235</v>
      </c>
      <c r="T510" s="4">
        <v>58341</v>
      </c>
      <c r="U510" s="4">
        <v>3553</v>
      </c>
      <c r="V510" s="4">
        <v>18</v>
      </c>
      <c r="W510" s="4">
        <v>1</v>
      </c>
      <c r="X510" s="3" t="s">
        <v>29</v>
      </c>
    </row>
    <row r="511" spans="1:24" x14ac:dyDescent="0.25">
      <c r="A511" s="5">
        <v>44362</v>
      </c>
      <c r="B511" s="4">
        <v>14</v>
      </c>
      <c r="C511" s="4">
        <v>0</v>
      </c>
      <c r="D511" s="4">
        <f t="shared" si="15"/>
        <v>62315</v>
      </c>
      <c r="E511" s="4">
        <v>17</v>
      </c>
      <c r="F511" s="4">
        <v>0</v>
      </c>
      <c r="G511" s="4">
        <f t="shared" si="12"/>
        <v>61933</v>
      </c>
      <c r="H511" s="4">
        <v>233</v>
      </c>
      <c r="I511" s="4">
        <f t="shared" si="14"/>
        <v>107</v>
      </c>
      <c r="J511" s="4">
        <v>0</v>
      </c>
      <c r="K511" s="4">
        <f t="shared" si="13"/>
        <v>34</v>
      </c>
      <c r="L511" s="4">
        <v>0</v>
      </c>
      <c r="M511" s="4">
        <v>0</v>
      </c>
      <c r="N511" s="4">
        <f t="shared" si="11"/>
        <v>14</v>
      </c>
      <c r="O511" s="4">
        <v>0</v>
      </c>
      <c r="P511" s="4">
        <v>14</v>
      </c>
      <c r="Q511" s="4">
        <v>2</v>
      </c>
      <c r="R511" s="4">
        <v>135</v>
      </c>
      <c r="S511" s="4">
        <v>233</v>
      </c>
      <c r="T511" s="4">
        <v>58351</v>
      </c>
      <c r="U511" s="4">
        <v>3560</v>
      </c>
      <c r="V511" s="4">
        <v>10</v>
      </c>
      <c r="W511" s="4">
        <v>4</v>
      </c>
      <c r="X511" s="3" t="s">
        <v>29</v>
      </c>
    </row>
    <row r="512" spans="1:24" x14ac:dyDescent="0.25">
      <c r="A512" s="5">
        <v>44363</v>
      </c>
      <c r="B512" s="4">
        <v>24</v>
      </c>
      <c r="C512" s="4">
        <v>0</v>
      </c>
      <c r="D512" s="4">
        <f t="shared" si="15"/>
        <v>62339</v>
      </c>
      <c r="E512" s="4">
        <v>20</v>
      </c>
      <c r="F512" s="4">
        <v>0</v>
      </c>
      <c r="G512" s="4">
        <f t="shared" si="12"/>
        <v>61953</v>
      </c>
      <c r="H512" s="4">
        <v>228</v>
      </c>
      <c r="I512" s="4">
        <f t="shared" si="14"/>
        <v>116</v>
      </c>
      <c r="J512" s="4">
        <v>0</v>
      </c>
      <c r="K512" s="4">
        <f t="shared" si="13"/>
        <v>34</v>
      </c>
      <c r="L512" s="4">
        <v>0</v>
      </c>
      <c r="M512" s="4">
        <v>5</v>
      </c>
      <c r="N512" s="4">
        <f t="shared" ref="N512:N520" si="16">B512-M512</f>
        <v>19</v>
      </c>
      <c r="O512" s="4">
        <v>0</v>
      </c>
      <c r="P512" s="4">
        <v>19</v>
      </c>
      <c r="Q512" s="4">
        <v>1</v>
      </c>
      <c r="R512" s="4">
        <v>145</v>
      </c>
      <c r="S512" s="4">
        <v>228</v>
      </c>
      <c r="T512" s="4">
        <v>58366</v>
      </c>
      <c r="U512" s="4">
        <v>3565</v>
      </c>
      <c r="V512" s="4">
        <v>16</v>
      </c>
      <c r="W512" s="4">
        <v>3</v>
      </c>
      <c r="X512" s="3" t="s">
        <v>29</v>
      </c>
    </row>
    <row r="513" spans="1:24" x14ac:dyDescent="0.25">
      <c r="A513" s="5">
        <v>44364</v>
      </c>
      <c r="B513" s="4">
        <v>27</v>
      </c>
      <c r="C513" s="4">
        <v>0</v>
      </c>
      <c r="D513" s="4">
        <f t="shared" si="15"/>
        <v>62366</v>
      </c>
      <c r="E513" s="4">
        <v>29</v>
      </c>
      <c r="F513" s="4">
        <v>0</v>
      </c>
      <c r="G513" s="4">
        <f t="shared" ref="G513:G520" si="17">SUM($E$2:E513)</f>
        <v>61982</v>
      </c>
      <c r="H513" s="4">
        <v>221</v>
      </c>
      <c r="I513" s="4">
        <f t="shared" si="14"/>
        <v>121</v>
      </c>
      <c r="J513" s="4">
        <v>0</v>
      </c>
      <c r="K513" s="4">
        <f t="shared" ref="K513:K520" si="18">SUM($J$2:J513)</f>
        <v>34</v>
      </c>
      <c r="L513" s="4">
        <v>0</v>
      </c>
      <c r="M513" s="4">
        <v>7</v>
      </c>
      <c r="N513" s="4">
        <f t="shared" si="16"/>
        <v>20</v>
      </c>
      <c r="O513" s="4">
        <v>0</v>
      </c>
      <c r="P513" s="4">
        <v>20</v>
      </c>
      <c r="Q513" s="4">
        <v>1</v>
      </c>
      <c r="R513" s="4">
        <v>150</v>
      </c>
      <c r="S513" s="4">
        <v>221</v>
      </c>
      <c r="T513" s="4">
        <v>58388</v>
      </c>
      <c r="U513" s="4">
        <v>3572</v>
      </c>
      <c r="V513" s="4">
        <v>19</v>
      </c>
      <c r="W513" s="4">
        <v>1</v>
      </c>
      <c r="X513" s="3" t="s">
        <v>29</v>
      </c>
    </row>
    <row r="514" spans="1:24" x14ac:dyDescent="0.25">
      <c r="A514" s="5">
        <v>44365</v>
      </c>
      <c r="B514" s="4">
        <v>16</v>
      </c>
      <c r="C514" s="4">
        <v>0</v>
      </c>
      <c r="D514" s="4">
        <f t="shared" si="15"/>
        <v>62382</v>
      </c>
      <c r="E514" s="4">
        <v>27</v>
      </c>
      <c r="F514" s="4">
        <v>0</v>
      </c>
      <c r="G514" s="4">
        <f t="shared" si="17"/>
        <v>62009</v>
      </c>
      <c r="H514" s="4">
        <v>209</v>
      </c>
      <c r="I514" s="4">
        <f t="shared" si="14"/>
        <v>122</v>
      </c>
      <c r="J514" s="4">
        <v>0</v>
      </c>
      <c r="K514" s="4">
        <f t="shared" si="18"/>
        <v>34</v>
      </c>
      <c r="L514" s="4">
        <v>0</v>
      </c>
      <c r="M514" s="4">
        <v>2</v>
      </c>
      <c r="N514" s="4">
        <f t="shared" si="16"/>
        <v>14</v>
      </c>
      <c r="O514" s="4">
        <v>0</v>
      </c>
      <c r="P514" s="4">
        <v>14</v>
      </c>
      <c r="Q514" s="4">
        <v>1</v>
      </c>
      <c r="R514" s="4">
        <v>151</v>
      </c>
      <c r="S514" s="4">
        <v>209</v>
      </c>
      <c r="T514" s="4">
        <v>58409</v>
      </c>
      <c r="U514" s="4">
        <v>3578</v>
      </c>
      <c r="V514" s="4">
        <v>10</v>
      </c>
      <c r="W514" s="4">
        <v>4</v>
      </c>
      <c r="X514" s="3" t="s">
        <v>29</v>
      </c>
    </row>
    <row r="515" spans="1:24" x14ac:dyDescent="0.25">
      <c r="A515" s="5">
        <v>44366</v>
      </c>
      <c r="B515" s="4">
        <v>21</v>
      </c>
      <c r="C515" s="4">
        <v>0</v>
      </c>
      <c r="D515" s="4">
        <f t="shared" si="15"/>
        <v>62403</v>
      </c>
      <c r="E515" s="4">
        <v>36</v>
      </c>
      <c r="F515" s="4">
        <v>0</v>
      </c>
      <c r="G515" s="4">
        <f t="shared" si="17"/>
        <v>62045</v>
      </c>
      <c r="H515" s="4">
        <v>193</v>
      </c>
      <c r="I515" s="4">
        <f t="shared" si="14"/>
        <v>123</v>
      </c>
      <c r="J515" s="4">
        <v>0</v>
      </c>
      <c r="K515" s="4">
        <f t="shared" si="18"/>
        <v>34</v>
      </c>
      <c r="L515" s="4">
        <v>0</v>
      </c>
      <c r="M515" s="4">
        <v>7</v>
      </c>
      <c r="N515" s="4">
        <f t="shared" si="16"/>
        <v>14</v>
      </c>
      <c r="O515" s="4">
        <v>0</v>
      </c>
      <c r="P515" s="4">
        <v>14</v>
      </c>
      <c r="Q515" s="4">
        <v>1</v>
      </c>
      <c r="R515" s="4">
        <v>152</v>
      </c>
      <c r="S515" s="4">
        <v>193</v>
      </c>
      <c r="T515" s="4">
        <v>58438</v>
      </c>
      <c r="U515" s="4">
        <v>3585</v>
      </c>
      <c r="V515" s="4">
        <v>10</v>
      </c>
      <c r="W515" s="4">
        <v>4</v>
      </c>
      <c r="X515" s="3" t="s">
        <v>29</v>
      </c>
    </row>
    <row r="516" spans="1:24" x14ac:dyDescent="0.25">
      <c r="A516" s="5">
        <v>44367</v>
      </c>
      <c r="B516" s="4">
        <v>11</v>
      </c>
      <c r="C516" s="4">
        <v>0</v>
      </c>
      <c r="D516" s="4">
        <f t="shared" si="15"/>
        <v>62414</v>
      </c>
      <c r="E516" s="4">
        <v>19</v>
      </c>
      <c r="F516" s="4">
        <v>0</v>
      </c>
      <c r="G516" s="4">
        <f t="shared" si="17"/>
        <v>62064</v>
      </c>
      <c r="H516" s="4">
        <v>196</v>
      </c>
      <c r="I516" s="4">
        <f t="shared" si="14"/>
        <v>112</v>
      </c>
      <c r="J516" s="4">
        <v>0</v>
      </c>
      <c r="K516" s="4">
        <f t="shared" si="18"/>
        <v>34</v>
      </c>
      <c r="L516" s="4">
        <v>0</v>
      </c>
      <c r="M516" s="4">
        <v>2</v>
      </c>
      <c r="N516" s="4">
        <f t="shared" si="16"/>
        <v>9</v>
      </c>
      <c r="O516" s="4">
        <v>0</v>
      </c>
      <c r="P516" s="4">
        <v>9</v>
      </c>
      <c r="Q516" s="4">
        <v>1</v>
      </c>
      <c r="R516" s="4">
        <v>141</v>
      </c>
      <c r="S516" s="4">
        <v>196</v>
      </c>
      <c r="T516" s="4">
        <v>58450</v>
      </c>
      <c r="U516" s="4">
        <v>3592</v>
      </c>
      <c r="V516" s="4">
        <v>4</v>
      </c>
      <c r="W516" s="4">
        <v>5</v>
      </c>
      <c r="X516" s="3" t="s">
        <v>29</v>
      </c>
    </row>
    <row r="517" spans="1:24" x14ac:dyDescent="0.25">
      <c r="A517" s="5">
        <v>44368</v>
      </c>
      <c r="B517" s="4">
        <v>16</v>
      </c>
      <c r="C517" s="4">
        <v>0</v>
      </c>
      <c r="D517" s="4">
        <f t="shared" si="15"/>
        <v>62430</v>
      </c>
      <c r="E517" s="4">
        <v>28</v>
      </c>
      <c r="F517" s="4">
        <v>0</v>
      </c>
      <c r="G517" s="4">
        <f t="shared" si="17"/>
        <v>62092</v>
      </c>
      <c r="H517" s="4">
        <v>191</v>
      </c>
      <c r="I517" s="4">
        <f t="shared" si="14"/>
        <v>104</v>
      </c>
      <c r="J517" s="4">
        <v>1</v>
      </c>
      <c r="K517" s="4">
        <f t="shared" si="18"/>
        <v>35</v>
      </c>
      <c r="L517" s="4">
        <v>0</v>
      </c>
      <c r="M517" s="4">
        <v>3</v>
      </c>
      <c r="N517" s="4">
        <f t="shared" si="16"/>
        <v>13</v>
      </c>
      <c r="O517" s="4">
        <v>0</v>
      </c>
      <c r="P517" s="4">
        <v>13</v>
      </c>
      <c r="Q517" s="4">
        <v>0</v>
      </c>
      <c r="R517" s="4">
        <v>134</v>
      </c>
      <c r="S517" s="4">
        <v>191</v>
      </c>
      <c r="T517" s="4">
        <v>58459</v>
      </c>
      <c r="U517" s="4">
        <v>3611</v>
      </c>
      <c r="V517" s="4">
        <v>10</v>
      </c>
      <c r="W517" s="4">
        <v>3</v>
      </c>
      <c r="X517" s="3" t="s">
        <v>29</v>
      </c>
    </row>
    <row r="518" spans="1:24" x14ac:dyDescent="0.25">
      <c r="A518" s="5">
        <v>44369</v>
      </c>
      <c r="B518" s="4">
        <v>18</v>
      </c>
      <c r="C518" s="4">
        <v>0</v>
      </c>
      <c r="D518" s="4">
        <f t="shared" si="15"/>
        <v>62448</v>
      </c>
      <c r="E518" s="4">
        <v>28</v>
      </c>
      <c r="F518" s="4">
        <v>0</v>
      </c>
      <c r="G518" s="4">
        <f t="shared" si="17"/>
        <v>62120</v>
      </c>
      <c r="H518" s="4">
        <v>173</v>
      </c>
      <c r="I518" s="4">
        <f t="shared" si="14"/>
        <v>112</v>
      </c>
      <c r="J518" s="4">
        <v>0</v>
      </c>
      <c r="K518" s="4">
        <f t="shared" si="18"/>
        <v>35</v>
      </c>
      <c r="L518" s="4">
        <v>0</v>
      </c>
      <c r="M518" s="4">
        <v>3</v>
      </c>
      <c r="N518" s="4">
        <f t="shared" si="16"/>
        <v>15</v>
      </c>
      <c r="O518" s="4">
        <v>0</v>
      </c>
      <c r="P518" s="4">
        <v>15</v>
      </c>
      <c r="Q518" s="4">
        <v>2</v>
      </c>
      <c r="R518" s="4">
        <v>140</v>
      </c>
      <c r="S518" s="4">
        <v>173</v>
      </c>
      <c r="T518" s="4">
        <v>58486</v>
      </c>
      <c r="U518" s="4">
        <v>3612</v>
      </c>
      <c r="V518" s="4">
        <v>10</v>
      </c>
      <c r="W518" s="4">
        <v>5</v>
      </c>
      <c r="X518" s="3" t="s">
        <v>29</v>
      </c>
    </row>
    <row r="519" spans="1:24" x14ac:dyDescent="0.25">
      <c r="A519" s="5">
        <v>44370</v>
      </c>
      <c r="B519" s="4">
        <v>22</v>
      </c>
      <c r="C519" s="4">
        <v>0</v>
      </c>
      <c r="D519" s="4">
        <f t="shared" si="15"/>
        <v>62470</v>
      </c>
      <c r="E519" s="4">
        <v>15</v>
      </c>
      <c r="F519" s="4">
        <v>0</v>
      </c>
      <c r="G519" s="4">
        <f t="shared" si="17"/>
        <v>62135</v>
      </c>
      <c r="H519" s="4">
        <v>181</v>
      </c>
      <c r="I519" s="4">
        <f t="shared" si="14"/>
        <v>111</v>
      </c>
      <c r="J519" s="4">
        <v>0</v>
      </c>
      <c r="K519" s="4">
        <f t="shared" si="18"/>
        <v>35</v>
      </c>
      <c r="L519" s="4">
        <v>0</v>
      </c>
      <c r="M519" s="4">
        <v>9</v>
      </c>
      <c r="N519" s="4">
        <f t="shared" si="16"/>
        <v>13</v>
      </c>
      <c r="O519" s="4">
        <v>0</v>
      </c>
      <c r="P519" s="4">
        <v>13</v>
      </c>
      <c r="Q519" s="4">
        <v>5</v>
      </c>
      <c r="R519" s="4">
        <v>136</v>
      </c>
      <c r="S519" s="4">
        <v>181</v>
      </c>
      <c r="T519" s="4">
        <v>58496</v>
      </c>
      <c r="U519" s="4">
        <v>3617</v>
      </c>
      <c r="V519" s="4">
        <v>10</v>
      </c>
      <c r="W519" s="4">
        <v>3</v>
      </c>
      <c r="X519" s="3" t="s">
        <v>29</v>
      </c>
    </row>
    <row r="520" spans="1:24" x14ac:dyDescent="0.25">
      <c r="A520" s="5">
        <v>44371</v>
      </c>
      <c r="B520" s="4">
        <v>23</v>
      </c>
      <c r="C520" s="4">
        <v>0</v>
      </c>
      <c r="D520" s="4">
        <f t="shared" si="15"/>
        <v>62493</v>
      </c>
      <c r="E520" s="4">
        <v>27</v>
      </c>
      <c r="F520" s="4">
        <v>0</v>
      </c>
      <c r="G520" s="4">
        <f t="shared" si="17"/>
        <v>62162</v>
      </c>
      <c r="H520" s="4">
        <v>182</v>
      </c>
      <c r="I520" s="4">
        <f t="shared" si="14"/>
        <v>106</v>
      </c>
      <c r="J520" s="4">
        <v>0</v>
      </c>
      <c r="K520" s="4">
        <f t="shared" si="18"/>
        <v>35</v>
      </c>
      <c r="L520" s="4">
        <v>0</v>
      </c>
      <c r="M520" s="4">
        <v>9</v>
      </c>
      <c r="N520" s="4">
        <f t="shared" si="16"/>
        <v>14</v>
      </c>
      <c r="O520" s="4">
        <v>0</v>
      </c>
      <c r="P520" s="4">
        <v>14</v>
      </c>
      <c r="Q520" s="4">
        <v>4</v>
      </c>
      <c r="R520" s="4">
        <v>132</v>
      </c>
      <c r="S520" s="4">
        <v>182</v>
      </c>
      <c r="T520" s="4">
        <v>58517</v>
      </c>
      <c r="U520" s="4">
        <v>3623</v>
      </c>
      <c r="V520" s="4">
        <v>12</v>
      </c>
      <c r="W520" s="4">
        <v>2</v>
      </c>
      <c r="X520" s="3" t="s">
        <v>29</v>
      </c>
    </row>
    <row r="521" spans="1:24" x14ac:dyDescent="0.25">
      <c r="A521" s="5">
        <v>44372</v>
      </c>
    </row>
    <row r="522" spans="1:24" x14ac:dyDescent="0.25">
      <c r="A522" s="5">
        <v>44373</v>
      </c>
    </row>
    <row r="523" spans="1:24" x14ac:dyDescent="0.25">
      <c r="A523" s="5">
        <v>44374</v>
      </c>
    </row>
    <row r="524" spans="1:24" x14ac:dyDescent="0.25">
      <c r="A524" s="5">
        <v>44375</v>
      </c>
    </row>
    <row r="525" spans="1:24" x14ac:dyDescent="0.25">
      <c r="A525" s="5"/>
    </row>
    <row r="526" spans="1:24" x14ac:dyDescent="0.25">
      <c r="A526" s="5"/>
    </row>
    <row r="527" spans="1:24" x14ac:dyDescent="0.25">
      <c r="A527" s="5"/>
    </row>
    <row r="528" spans="1:24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640625" defaultRowHeight="15.75" customHeight="1" x14ac:dyDescent="0.25"/>
  <cols>
    <col min="1" max="1" width="10.88671875" customWidth="1"/>
    <col min="2" max="2" width="9.77734375" customWidth="1"/>
    <col min="3" max="3" width="8.77734375" customWidth="1"/>
    <col min="4" max="4" width="9.44140625" customWidth="1"/>
    <col min="5" max="5" width="9.88671875" customWidth="1"/>
    <col min="6" max="8" width="10.109375" customWidth="1"/>
    <col min="9" max="9" width="10" customWidth="1"/>
    <col min="10" max="11" width="9.109375" customWidth="1"/>
    <col min="12" max="12" width="8.88671875" customWidth="1"/>
    <col min="13" max="13" width="9.109375" customWidth="1"/>
    <col min="14" max="14" width="11.21875" customWidth="1"/>
    <col min="15" max="17" width="11.33203125" customWidth="1"/>
    <col min="18" max="22" width="10.109375" customWidth="1"/>
    <col min="23" max="23" width="9.6640625" customWidth="1"/>
  </cols>
  <sheetData>
    <row r="1" spans="1:24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</row>
    <row r="2" spans="1:24" x14ac:dyDescent="0.25">
      <c r="A2" s="5">
        <v>43853</v>
      </c>
      <c r="B2" s="4">
        <v>1</v>
      </c>
      <c r="C2" s="4"/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f>D2-E2-L2</f>
        <v>1</v>
      </c>
      <c r="J2" s="4">
        <v>0</v>
      </c>
      <c r="K2" s="4">
        <v>0</v>
      </c>
      <c r="L2" s="4">
        <v>0</v>
      </c>
      <c r="M2" s="4">
        <f t="shared" ref="M2:M13" si="0">B2</f>
        <v>1</v>
      </c>
      <c r="N2" s="4">
        <f t="shared" ref="N2:N256" si="1">B2-M2</f>
        <v>0</v>
      </c>
      <c r="O2" s="4"/>
      <c r="P2" s="4"/>
      <c r="Q2" s="4">
        <v>0</v>
      </c>
      <c r="R2" s="4"/>
      <c r="S2" s="4"/>
      <c r="T2" s="4"/>
      <c r="U2" s="4"/>
      <c r="V2" s="4"/>
    </row>
    <row r="3" spans="1:24" x14ac:dyDescent="0.25">
      <c r="A3" s="5">
        <v>43854</v>
      </c>
      <c r="B3" s="4">
        <v>2</v>
      </c>
      <c r="C3" s="4"/>
      <c r="D3" s="4">
        <f t="shared" ref="D3:D110" si="2">SUM($B$2:B3)</f>
        <v>3</v>
      </c>
      <c r="E3" s="4">
        <v>0</v>
      </c>
      <c r="F3" s="4">
        <v>0</v>
      </c>
      <c r="G3" s="4">
        <f t="shared" ref="G3:G257" si="3">SUM($E$2:E3)</f>
        <v>0</v>
      </c>
      <c r="H3" s="4">
        <v>0</v>
      </c>
      <c r="I3" s="4">
        <f t="shared" ref="I3:I9" si="4">D3-SUM($E$2:E3)-L3</f>
        <v>3</v>
      </c>
      <c r="J3" s="4">
        <v>0</v>
      </c>
      <c r="K3" s="4">
        <f t="shared" ref="K3:K257" si="5">SUM($J$2:J3)</f>
        <v>0</v>
      </c>
      <c r="L3" s="4">
        <v>0</v>
      </c>
      <c r="M3" s="4">
        <f t="shared" si="0"/>
        <v>2</v>
      </c>
      <c r="N3" s="4">
        <f t="shared" si="1"/>
        <v>0</v>
      </c>
      <c r="O3" s="4"/>
      <c r="P3" s="4"/>
      <c r="Q3" s="4">
        <v>0</v>
      </c>
      <c r="R3" s="4"/>
      <c r="S3" s="4"/>
      <c r="T3" s="4"/>
      <c r="U3" s="4"/>
      <c r="V3" s="4"/>
    </row>
    <row r="4" spans="1:24" x14ac:dyDescent="0.25">
      <c r="A4" s="5">
        <v>43855</v>
      </c>
      <c r="B4" s="4">
        <v>1</v>
      </c>
      <c r="C4" s="4"/>
      <c r="D4" s="4">
        <f t="shared" si="2"/>
        <v>4</v>
      </c>
      <c r="E4" s="4">
        <v>0</v>
      </c>
      <c r="F4" s="4">
        <v>0</v>
      </c>
      <c r="G4" s="4">
        <f t="shared" si="3"/>
        <v>0</v>
      </c>
      <c r="H4" s="4">
        <v>0</v>
      </c>
      <c r="I4" s="4">
        <f t="shared" si="4"/>
        <v>4</v>
      </c>
      <c r="J4" s="4">
        <v>0</v>
      </c>
      <c r="K4" s="4">
        <f t="shared" si="5"/>
        <v>0</v>
      </c>
      <c r="L4" s="4">
        <v>0</v>
      </c>
      <c r="M4" s="4">
        <f t="shared" si="0"/>
        <v>1</v>
      </c>
      <c r="N4" s="4">
        <f t="shared" si="1"/>
        <v>0</v>
      </c>
      <c r="O4" s="4"/>
      <c r="P4" s="4"/>
      <c r="Q4" s="4">
        <v>0</v>
      </c>
      <c r="R4" s="4"/>
      <c r="S4" s="4"/>
      <c r="T4" s="4"/>
      <c r="U4" s="4"/>
      <c r="V4" s="4"/>
    </row>
    <row r="5" spans="1:24" x14ac:dyDescent="0.25">
      <c r="A5" s="5">
        <v>43856</v>
      </c>
      <c r="B5" s="4">
        <v>0</v>
      </c>
      <c r="C5" s="4"/>
      <c r="D5" s="4">
        <f t="shared" si="2"/>
        <v>4</v>
      </c>
      <c r="E5" s="4">
        <v>0</v>
      </c>
      <c r="F5" s="4">
        <v>0</v>
      </c>
      <c r="G5" s="4">
        <f t="shared" si="3"/>
        <v>0</v>
      </c>
      <c r="H5" s="4">
        <v>0</v>
      </c>
      <c r="I5" s="4">
        <f t="shared" si="4"/>
        <v>4</v>
      </c>
      <c r="J5" s="4">
        <v>0</v>
      </c>
      <c r="K5" s="4">
        <f t="shared" si="5"/>
        <v>0</v>
      </c>
      <c r="L5" s="4">
        <v>0</v>
      </c>
      <c r="M5" s="4">
        <f t="shared" si="0"/>
        <v>0</v>
      </c>
      <c r="N5" s="4">
        <f t="shared" si="1"/>
        <v>0</v>
      </c>
      <c r="O5" s="4"/>
      <c r="P5" s="4"/>
      <c r="Q5" s="4">
        <v>0</v>
      </c>
      <c r="R5" s="4"/>
      <c r="S5" s="4"/>
      <c r="T5" s="4"/>
      <c r="U5" s="4"/>
      <c r="V5" s="4"/>
    </row>
    <row r="6" spans="1:24" x14ac:dyDescent="0.25">
      <c r="A6" s="5">
        <v>43857</v>
      </c>
      <c r="B6" s="4">
        <v>1</v>
      </c>
      <c r="C6" s="4"/>
      <c r="D6" s="4">
        <f t="shared" si="2"/>
        <v>5</v>
      </c>
      <c r="E6" s="4">
        <v>0</v>
      </c>
      <c r="F6" s="4">
        <v>0</v>
      </c>
      <c r="G6" s="4">
        <f t="shared" si="3"/>
        <v>0</v>
      </c>
      <c r="H6" s="4">
        <v>0</v>
      </c>
      <c r="I6" s="4">
        <f t="shared" si="4"/>
        <v>5</v>
      </c>
      <c r="J6" s="4">
        <v>0</v>
      </c>
      <c r="K6" s="4">
        <f t="shared" si="5"/>
        <v>0</v>
      </c>
      <c r="L6" s="4">
        <v>0</v>
      </c>
      <c r="M6" s="4">
        <f t="shared" si="0"/>
        <v>1</v>
      </c>
      <c r="N6" s="4">
        <f t="shared" si="1"/>
        <v>0</v>
      </c>
      <c r="O6" s="4"/>
      <c r="P6" s="4"/>
      <c r="Q6" s="4">
        <v>0</v>
      </c>
      <c r="R6" s="4"/>
      <c r="S6" s="4"/>
      <c r="T6" s="4"/>
      <c r="U6" s="4"/>
      <c r="V6" s="4"/>
    </row>
    <row r="7" spans="1:24" x14ac:dyDescent="0.25">
      <c r="A7" s="5">
        <v>43858</v>
      </c>
      <c r="B7" s="4">
        <v>2</v>
      </c>
      <c r="C7" s="4"/>
      <c r="D7" s="4">
        <f t="shared" si="2"/>
        <v>7</v>
      </c>
      <c r="E7" s="4">
        <v>0</v>
      </c>
      <c r="F7" s="4">
        <v>0</v>
      </c>
      <c r="G7" s="4">
        <f t="shared" si="3"/>
        <v>0</v>
      </c>
      <c r="H7" s="4">
        <v>0</v>
      </c>
      <c r="I7" s="4">
        <f t="shared" si="4"/>
        <v>7</v>
      </c>
      <c r="J7" s="4">
        <v>0</v>
      </c>
      <c r="K7" s="4">
        <f t="shared" si="5"/>
        <v>0</v>
      </c>
      <c r="L7" s="4">
        <v>0</v>
      </c>
      <c r="M7" s="4">
        <f t="shared" si="0"/>
        <v>2</v>
      </c>
      <c r="N7" s="4">
        <f t="shared" si="1"/>
        <v>0</v>
      </c>
      <c r="O7" s="4"/>
      <c r="P7" s="4"/>
      <c r="Q7" s="4">
        <v>0</v>
      </c>
      <c r="R7" s="4"/>
      <c r="S7" s="4"/>
      <c r="T7" s="4"/>
      <c r="U7" s="4"/>
      <c r="V7" s="4"/>
    </row>
    <row r="8" spans="1:24" x14ac:dyDescent="0.25">
      <c r="A8" s="5">
        <v>43859</v>
      </c>
      <c r="B8" s="4">
        <v>3</v>
      </c>
      <c r="C8" s="4"/>
      <c r="D8" s="4">
        <f t="shared" si="2"/>
        <v>10</v>
      </c>
      <c r="E8" s="4">
        <v>0</v>
      </c>
      <c r="F8" s="4">
        <v>0</v>
      </c>
      <c r="G8" s="4">
        <f t="shared" si="3"/>
        <v>0</v>
      </c>
      <c r="H8" s="4">
        <v>0</v>
      </c>
      <c r="I8" s="4">
        <f t="shared" si="4"/>
        <v>10</v>
      </c>
      <c r="J8" s="4">
        <v>0</v>
      </c>
      <c r="K8" s="4">
        <f t="shared" si="5"/>
        <v>0</v>
      </c>
      <c r="L8" s="4">
        <v>0</v>
      </c>
      <c r="M8" s="4">
        <f t="shared" si="0"/>
        <v>3</v>
      </c>
      <c r="N8" s="4">
        <f t="shared" si="1"/>
        <v>0</v>
      </c>
      <c r="O8" s="4"/>
      <c r="P8" s="4"/>
      <c r="Q8" s="4">
        <v>0</v>
      </c>
      <c r="R8" s="4"/>
      <c r="S8" s="4"/>
      <c r="T8" s="4"/>
      <c r="U8" s="4"/>
      <c r="V8" s="4"/>
    </row>
    <row r="9" spans="1:24" x14ac:dyDescent="0.25">
      <c r="A9" s="5">
        <v>43860</v>
      </c>
      <c r="B9" s="4">
        <v>3</v>
      </c>
      <c r="C9" s="4"/>
      <c r="D9" s="4">
        <f t="shared" si="2"/>
        <v>13</v>
      </c>
      <c r="E9" s="4">
        <v>0</v>
      </c>
      <c r="F9" s="4">
        <v>0</v>
      </c>
      <c r="G9" s="4">
        <f t="shared" si="3"/>
        <v>0</v>
      </c>
      <c r="H9" s="4">
        <v>0</v>
      </c>
      <c r="I9" s="4">
        <f t="shared" si="4"/>
        <v>13</v>
      </c>
      <c r="J9" s="4">
        <v>0</v>
      </c>
      <c r="K9" s="4">
        <f t="shared" si="5"/>
        <v>0</v>
      </c>
      <c r="L9" s="4">
        <v>0</v>
      </c>
      <c r="M9" s="4">
        <f t="shared" si="0"/>
        <v>3</v>
      </c>
      <c r="N9" s="4">
        <f t="shared" si="1"/>
        <v>0</v>
      </c>
      <c r="O9" s="4"/>
      <c r="P9" s="4"/>
      <c r="Q9" s="4">
        <v>0</v>
      </c>
      <c r="R9" s="4"/>
      <c r="S9" s="4"/>
      <c r="T9" s="4"/>
      <c r="U9" s="4"/>
      <c r="V9" s="4"/>
    </row>
    <row r="10" spans="1:24" x14ac:dyDescent="0.25">
      <c r="A10" s="5">
        <v>43861</v>
      </c>
      <c r="B10" s="4">
        <v>3</v>
      </c>
      <c r="C10" s="4"/>
      <c r="D10" s="4">
        <f t="shared" si="2"/>
        <v>16</v>
      </c>
      <c r="E10" s="4">
        <v>0</v>
      </c>
      <c r="F10" s="4">
        <v>0</v>
      </c>
      <c r="G10" s="4">
        <f t="shared" si="3"/>
        <v>0</v>
      </c>
      <c r="H10" s="4">
        <v>0</v>
      </c>
      <c r="I10" s="4">
        <f t="shared" ref="I10:I59" si="6">D10-SUM($E$2:E10)</f>
        <v>16</v>
      </c>
      <c r="J10" s="4">
        <v>0</v>
      </c>
      <c r="K10" s="4">
        <f t="shared" si="5"/>
        <v>0</v>
      </c>
      <c r="L10" s="4">
        <v>0</v>
      </c>
      <c r="M10" s="4">
        <f t="shared" si="0"/>
        <v>3</v>
      </c>
      <c r="N10" s="4">
        <f t="shared" si="1"/>
        <v>0</v>
      </c>
      <c r="O10" s="4"/>
      <c r="P10" s="4"/>
      <c r="Q10" s="4">
        <v>0</v>
      </c>
      <c r="R10" s="4"/>
      <c r="S10" s="4"/>
      <c r="T10" s="4"/>
      <c r="U10" s="4"/>
      <c r="V10" s="4"/>
    </row>
    <row r="11" spans="1:24" x14ac:dyDescent="0.25">
      <c r="A11" s="5">
        <v>43862</v>
      </c>
      <c r="B11" s="4">
        <v>2</v>
      </c>
      <c r="C11" s="4"/>
      <c r="D11" s="4">
        <f t="shared" si="2"/>
        <v>18</v>
      </c>
      <c r="E11" s="4">
        <v>0</v>
      </c>
      <c r="F11" s="4">
        <v>0</v>
      </c>
      <c r="G11" s="4">
        <f t="shared" si="3"/>
        <v>0</v>
      </c>
      <c r="H11" s="4">
        <v>0</v>
      </c>
      <c r="I11" s="4">
        <f t="shared" si="6"/>
        <v>18</v>
      </c>
      <c r="J11" s="4">
        <v>0</v>
      </c>
      <c r="K11" s="4">
        <f t="shared" si="5"/>
        <v>0</v>
      </c>
      <c r="L11" s="4">
        <v>0</v>
      </c>
      <c r="M11" s="4">
        <f t="shared" si="0"/>
        <v>2</v>
      </c>
      <c r="N11" s="4">
        <f t="shared" si="1"/>
        <v>0</v>
      </c>
      <c r="O11" s="4"/>
      <c r="P11" s="4"/>
      <c r="Q11" s="4">
        <v>0</v>
      </c>
      <c r="R11" s="4"/>
      <c r="S11" s="4"/>
      <c r="T11" s="4"/>
      <c r="U11" s="4"/>
      <c r="V11" s="4"/>
    </row>
    <row r="12" spans="1:24" x14ac:dyDescent="0.25">
      <c r="A12" s="5">
        <v>43863</v>
      </c>
      <c r="B12" s="4">
        <v>0</v>
      </c>
      <c r="C12" s="4"/>
      <c r="D12" s="4">
        <f t="shared" si="2"/>
        <v>18</v>
      </c>
      <c r="E12" s="4">
        <v>0</v>
      </c>
      <c r="F12" s="4">
        <v>0</v>
      </c>
      <c r="G12" s="4">
        <f t="shared" si="3"/>
        <v>0</v>
      </c>
      <c r="H12" s="4">
        <v>0</v>
      </c>
      <c r="I12" s="4">
        <f t="shared" si="6"/>
        <v>18</v>
      </c>
      <c r="J12" s="4">
        <v>0</v>
      </c>
      <c r="K12" s="4">
        <f t="shared" si="5"/>
        <v>0</v>
      </c>
      <c r="L12" s="4">
        <v>0</v>
      </c>
      <c r="M12" s="4">
        <f t="shared" si="0"/>
        <v>0</v>
      </c>
      <c r="N12" s="4">
        <f t="shared" si="1"/>
        <v>0</v>
      </c>
      <c r="O12" s="4"/>
      <c r="P12" s="4"/>
      <c r="Q12" s="4">
        <v>0</v>
      </c>
      <c r="R12" s="4"/>
      <c r="S12" s="4"/>
      <c r="T12" s="4"/>
      <c r="U12" s="4"/>
      <c r="V12" s="4"/>
    </row>
    <row r="13" spans="1:24" x14ac:dyDescent="0.25">
      <c r="A13" s="5">
        <v>43864</v>
      </c>
      <c r="B13" s="4">
        <v>0</v>
      </c>
      <c r="C13" s="4"/>
      <c r="D13" s="4">
        <f t="shared" si="2"/>
        <v>18</v>
      </c>
      <c r="E13" s="4">
        <v>0</v>
      </c>
      <c r="F13" s="4">
        <v>0</v>
      </c>
      <c r="G13" s="4">
        <f t="shared" si="3"/>
        <v>0</v>
      </c>
      <c r="H13" s="4">
        <v>0</v>
      </c>
      <c r="I13" s="4">
        <f t="shared" si="6"/>
        <v>18</v>
      </c>
      <c r="J13" s="4">
        <v>0</v>
      </c>
      <c r="K13" s="4">
        <f t="shared" si="5"/>
        <v>0</v>
      </c>
      <c r="L13" s="4">
        <v>0</v>
      </c>
      <c r="M13" s="4">
        <f t="shared" si="0"/>
        <v>0</v>
      </c>
      <c r="N13" s="4">
        <f t="shared" si="1"/>
        <v>0</v>
      </c>
      <c r="O13" s="4"/>
      <c r="P13" s="4"/>
      <c r="Q13" s="4">
        <v>0</v>
      </c>
      <c r="R13" s="4"/>
      <c r="S13" s="4"/>
      <c r="T13" s="4"/>
      <c r="U13" s="4"/>
      <c r="V13" s="4"/>
    </row>
    <row r="14" spans="1:24" x14ac:dyDescent="0.25">
      <c r="A14" s="5">
        <v>43865</v>
      </c>
      <c r="B14" s="4">
        <v>6</v>
      </c>
      <c r="C14" s="4"/>
      <c r="D14" s="4">
        <f t="shared" si="2"/>
        <v>24</v>
      </c>
      <c r="E14" s="4">
        <v>1</v>
      </c>
      <c r="F14" s="4">
        <v>0</v>
      </c>
      <c r="G14" s="4">
        <f t="shared" si="3"/>
        <v>1</v>
      </c>
      <c r="H14" s="4">
        <v>0</v>
      </c>
      <c r="I14" s="4">
        <f t="shared" si="6"/>
        <v>23</v>
      </c>
      <c r="J14" s="4">
        <v>0</v>
      </c>
      <c r="K14" s="4">
        <f t="shared" si="5"/>
        <v>0</v>
      </c>
      <c r="L14" s="4">
        <v>0</v>
      </c>
      <c r="M14" s="4">
        <v>2</v>
      </c>
      <c r="N14" s="4">
        <f t="shared" si="1"/>
        <v>4</v>
      </c>
      <c r="O14" s="4"/>
      <c r="P14" s="4"/>
      <c r="Q14" s="4">
        <v>0</v>
      </c>
      <c r="R14" s="4"/>
      <c r="S14" s="4"/>
      <c r="T14" s="4"/>
      <c r="U14" s="4"/>
      <c r="V14" s="4"/>
    </row>
    <row r="15" spans="1:24" x14ac:dyDescent="0.25">
      <c r="A15" s="5">
        <v>43866</v>
      </c>
      <c r="B15" s="4">
        <v>4</v>
      </c>
      <c r="C15" s="4"/>
      <c r="D15" s="4">
        <f t="shared" si="2"/>
        <v>28</v>
      </c>
      <c r="E15" s="4">
        <v>0</v>
      </c>
      <c r="F15" s="4">
        <v>0</v>
      </c>
      <c r="G15" s="4">
        <f t="shared" si="3"/>
        <v>1</v>
      </c>
      <c r="H15" s="4">
        <v>0</v>
      </c>
      <c r="I15" s="4">
        <f t="shared" si="6"/>
        <v>27</v>
      </c>
      <c r="J15" s="4">
        <v>0</v>
      </c>
      <c r="K15" s="4">
        <f t="shared" si="5"/>
        <v>0</v>
      </c>
      <c r="L15" s="4">
        <v>0</v>
      </c>
      <c r="M15" s="4">
        <v>1</v>
      </c>
      <c r="N15" s="4">
        <f t="shared" si="1"/>
        <v>3</v>
      </c>
      <c r="O15" s="4"/>
      <c r="P15" s="4"/>
      <c r="Q15" s="4">
        <v>0</v>
      </c>
      <c r="R15" s="4"/>
      <c r="S15" s="4"/>
      <c r="T15" s="4"/>
      <c r="U15" s="4"/>
      <c r="V15" s="4"/>
    </row>
    <row r="16" spans="1:24" x14ac:dyDescent="0.25">
      <c r="A16" s="5">
        <v>43867</v>
      </c>
      <c r="B16" s="4">
        <v>2</v>
      </c>
      <c r="C16" s="4"/>
      <c r="D16" s="4">
        <f t="shared" si="2"/>
        <v>30</v>
      </c>
      <c r="E16" s="4">
        <v>0</v>
      </c>
      <c r="F16" s="4">
        <v>0</v>
      </c>
      <c r="G16" s="4">
        <f t="shared" si="3"/>
        <v>1</v>
      </c>
      <c r="H16" s="4">
        <v>0</v>
      </c>
      <c r="I16" s="4">
        <f t="shared" si="6"/>
        <v>29</v>
      </c>
      <c r="J16" s="4">
        <v>0</v>
      </c>
      <c r="K16" s="4">
        <f t="shared" si="5"/>
        <v>0</v>
      </c>
      <c r="L16" s="4">
        <v>0</v>
      </c>
      <c r="M16" s="4">
        <v>0</v>
      </c>
      <c r="N16" s="4">
        <f t="shared" si="1"/>
        <v>2</v>
      </c>
      <c r="O16" s="4"/>
      <c r="P16" s="4"/>
      <c r="Q16" s="4">
        <v>1</v>
      </c>
      <c r="R16" s="4"/>
      <c r="S16" s="4"/>
      <c r="T16" s="4"/>
      <c r="U16" s="4"/>
      <c r="V16" s="4"/>
    </row>
    <row r="17" spans="1:22" x14ac:dyDescent="0.25">
      <c r="A17" s="5">
        <v>43868</v>
      </c>
      <c r="B17" s="4">
        <v>3</v>
      </c>
      <c r="C17" s="4"/>
      <c r="D17" s="4">
        <f t="shared" si="2"/>
        <v>33</v>
      </c>
      <c r="E17" s="4">
        <v>1</v>
      </c>
      <c r="F17" s="4">
        <v>0</v>
      </c>
      <c r="G17" s="4">
        <f t="shared" si="3"/>
        <v>2</v>
      </c>
      <c r="H17" s="4">
        <v>0</v>
      </c>
      <c r="I17" s="4">
        <f t="shared" si="6"/>
        <v>31</v>
      </c>
      <c r="J17" s="4">
        <v>0</v>
      </c>
      <c r="K17" s="4">
        <f t="shared" si="5"/>
        <v>0</v>
      </c>
      <c r="L17" s="4">
        <v>0</v>
      </c>
      <c r="M17" s="4">
        <v>0</v>
      </c>
      <c r="N17" s="4">
        <f t="shared" si="1"/>
        <v>3</v>
      </c>
      <c r="O17" s="4"/>
      <c r="P17" s="4"/>
      <c r="Q17" s="4">
        <v>2</v>
      </c>
      <c r="R17" s="4"/>
      <c r="S17" s="4"/>
      <c r="T17" s="4"/>
      <c r="U17" s="4"/>
      <c r="V17" s="4"/>
    </row>
    <row r="18" spans="1:22" x14ac:dyDescent="0.25">
      <c r="A18" s="5">
        <v>43869</v>
      </c>
      <c r="B18" s="4">
        <v>7</v>
      </c>
      <c r="C18" s="4"/>
      <c r="D18" s="4">
        <f t="shared" si="2"/>
        <v>40</v>
      </c>
      <c r="E18" s="4">
        <v>0</v>
      </c>
      <c r="F18" s="4">
        <v>0</v>
      </c>
      <c r="G18" s="4">
        <f t="shared" si="3"/>
        <v>2</v>
      </c>
      <c r="H18" s="4">
        <v>0</v>
      </c>
      <c r="I18" s="4">
        <f t="shared" si="6"/>
        <v>38</v>
      </c>
      <c r="J18" s="4">
        <v>0</v>
      </c>
      <c r="K18" s="4">
        <f t="shared" si="5"/>
        <v>0</v>
      </c>
      <c r="L18" s="4">
        <v>0</v>
      </c>
      <c r="M18" s="4">
        <v>0</v>
      </c>
      <c r="N18" s="4">
        <f t="shared" si="1"/>
        <v>7</v>
      </c>
      <c r="O18" s="4"/>
      <c r="P18" s="4"/>
      <c r="Q18" s="4">
        <v>4</v>
      </c>
      <c r="R18" s="4"/>
      <c r="S18" s="4"/>
      <c r="T18" s="4"/>
      <c r="U18" s="4"/>
      <c r="V18" s="4"/>
    </row>
    <row r="19" spans="1:22" x14ac:dyDescent="0.25">
      <c r="A19" s="5">
        <v>43870</v>
      </c>
      <c r="B19" s="4">
        <v>3</v>
      </c>
      <c r="C19" s="4"/>
      <c r="D19" s="4">
        <f t="shared" si="2"/>
        <v>43</v>
      </c>
      <c r="E19" s="4">
        <v>4</v>
      </c>
      <c r="F19" s="4">
        <v>0</v>
      </c>
      <c r="G19" s="4">
        <f t="shared" si="3"/>
        <v>6</v>
      </c>
      <c r="H19" s="4">
        <v>0</v>
      </c>
      <c r="I19" s="4">
        <f t="shared" si="6"/>
        <v>37</v>
      </c>
      <c r="J19" s="4">
        <v>0</v>
      </c>
      <c r="K19" s="4">
        <f t="shared" si="5"/>
        <v>0</v>
      </c>
      <c r="L19" s="4">
        <v>0</v>
      </c>
      <c r="M19" s="4">
        <v>0</v>
      </c>
      <c r="N19" s="4">
        <f t="shared" si="1"/>
        <v>3</v>
      </c>
      <c r="O19" s="4"/>
      <c r="P19" s="4"/>
      <c r="Q19" s="4">
        <v>6</v>
      </c>
      <c r="R19" s="4"/>
      <c r="S19" s="4"/>
      <c r="T19" s="4"/>
      <c r="U19" s="4"/>
      <c r="V19" s="4"/>
    </row>
    <row r="20" spans="1:22" x14ac:dyDescent="0.25">
      <c r="A20" s="5">
        <v>43871</v>
      </c>
      <c r="B20" s="4">
        <v>2</v>
      </c>
      <c r="C20" s="4"/>
      <c r="D20" s="4">
        <f t="shared" si="2"/>
        <v>45</v>
      </c>
      <c r="E20" s="4">
        <v>1</v>
      </c>
      <c r="F20" s="4">
        <v>0</v>
      </c>
      <c r="G20" s="4">
        <f t="shared" si="3"/>
        <v>7</v>
      </c>
      <c r="H20" s="4">
        <v>0</v>
      </c>
      <c r="I20" s="4">
        <f t="shared" si="6"/>
        <v>38</v>
      </c>
      <c r="J20" s="4">
        <v>0</v>
      </c>
      <c r="K20" s="4">
        <f t="shared" si="5"/>
        <v>0</v>
      </c>
      <c r="L20" s="4">
        <v>0</v>
      </c>
      <c r="M20" s="4">
        <v>1</v>
      </c>
      <c r="N20" s="4">
        <f t="shared" si="1"/>
        <v>1</v>
      </c>
      <c r="O20" s="4"/>
      <c r="P20" s="4"/>
      <c r="Q20" s="4">
        <v>7</v>
      </c>
      <c r="R20" s="4"/>
      <c r="S20" s="4"/>
      <c r="T20" s="4"/>
      <c r="U20" s="4"/>
      <c r="V20" s="4"/>
    </row>
    <row r="21" spans="1:22" x14ac:dyDescent="0.25">
      <c r="A21" s="5">
        <v>43872</v>
      </c>
      <c r="B21" s="4">
        <v>2</v>
      </c>
      <c r="C21" s="4"/>
      <c r="D21" s="4">
        <f t="shared" si="2"/>
        <v>47</v>
      </c>
      <c r="E21" s="4">
        <v>2</v>
      </c>
      <c r="F21" s="4">
        <v>0</v>
      </c>
      <c r="G21" s="4">
        <f t="shared" si="3"/>
        <v>9</v>
      </c>
      <c r="H21" s="4">
        <v>0</v>
      </c>
      <c r="I21" s="4">
        <f t="shared" si="6"/>
        <v>38</v>
      </c>
      <c r="J21" s="4">
        <v>0</v>
      </c>
      <c r="K21" s="4">
        <f t="shared" si="5"/>
        <v>0</v>
      </c>
      <c r="L21" s="4">
        <v>0</v>
      </c>
      <c r="M21" s="4">
        <v>0</v>
      </c>
      <c r="N21" s="4">
        <f t="shared" si="1"/>
        <v>2</v>
      </c>
      <c r="O21" s="4"/>
      <c r="P21" s="4"/>
      <c r="Q21" s="4">
        <v>7</v>
      </c>
      <c r="R21" s="4"/>
      <c r="S21" s="4"/>
      <c r="T21" s="4"/>
      <c r="U21" s="4"/>
      <c r="V21" s="4"/>
    </row>
    <row r="22" spans="1:22" x14ac:dyDescent="0.25">
      <c r="A22" s="5">
        <v>43873</v>
      </c>
      <c r="B22" s="4">
        <v>3</v>
      </c>
      <c r="C22" s="4"/>
      <c r="D22" s="4">
        <f t="shared" si="2"/>
        <v>50</v>
      </c>
      <c r="E22" s="4">
        <v>6</v>
      </c>
      <c r="F22" s="4">
        <v>0</v>
      </c>
      <c r="G22" s="4">
        <f t="shared" si="3"/>
        <v>15</v>
      </c>
      <c r="H22" s="4">
        <v>0</v>
      </c>
      <c r="I22" s="4">
        <f t="shared" si="6"/>
        <v>35</v>
      </c>
      <c r="J22" s="4">
        <v>0</v>
      </c>
      <c r="K22" s="4">
        <f t="shared" si="5"/>
        <v>0</v>
      </c>
      <c r="L22" s="4">
        <v>0</v>
      </c>
      <c r="M22" s="4">
        <v>0</v>
      </c>
      <c r="N22" s="4">
        <f t="shared" si="1"/>
        <v>3</v>
      </c>
      <c r="O22" s="4"/>
      <c r="P22" s="4"/>
      <c r="Q22" s="4">
        <v>8</v>
      </c>
      <c r="R22" s="4"/>
      <c r="S22" s="4"/>
      <c r="T22" s="4"/>
      <c r="U22" s="4"/>
      <c r="V22" s="4"/>
    </row>
    <row r="23" spans="1:22" x14ac:dyDescent="0.25">
      <c r="A23" s="5">
        <v>43874</v>
      </c>
      <c r="B23" s="4">
        <v>8</v>
      </c>
      <c r="C23" s="4"/>
      <c r="D23" s="4">
        <f t="shared" si="2"/>
        <v>58</v>
      </c>
      <c r="E23" s="4">
        <v>0</v>
      </c>
      <c r="F23" s="4">
        <v>0</v>
      </c>
      <c r="G23" s="4">
        <f t="shared" si="3"/>
        <v>15</v>
      </c>
      <c r="H23" s="4">
        <v>0</v>
      </c>
      <c r="I23" s="4">
        <f t="shared" si="6"/>
        <v>43</v>
      </c>
      <c r="J23" s="4">
        <v>0</v>
      </c>
      <c r="K23" s="4">
        <f t="shared" si="5"/>
        <v>0</v>
      </c>
      <c r="L23" s="4">
        <v>0</v>
      </c>
      <c r="M23" s="4">
        <v>0</v>
      </c>
      <c r="N23" s="4">
        <f t="shared" si="1"/>
        <v>8</v>
      </c>
      <c r="O23" s="4"/>
      <c r="P23" s="4"/>
      <c r="Q23" s="4">
        <v>7</v>
      </c>
      <c r="R23" s="4"/>
      <c r="S23" s="4"/>
      <c r="T23" s="4"/>
      <c r="U23" s="4"/>
      <c r="V23" s="4"/>
    </row>
    <row r="24" spans="1:22" x14ac:dyDescent="0.25">
      <c r="A24" s="5">
        <v>43875</v>
      </c>
      <c r="B24" s="4">
        <v>9</v>
      </c>
      <c r="C24" s="4"/>
      <c r="D24" s="4">
        <f t="shared" si="2"/>
        <v>67</v>
      </c>
      <c r="E24" s="4">
        <v>2</v>
      </c>
      <c r="F24" s="4">
        <v>0</v>
      </c>
      <c r="G24" s="4">
        <f t="shared" si="3"/>
        <v>17</v>
      </c>
      <c r="H24" s="4">
        <v>0</v>
      </c>
      <c r="I24" s="4">
        <f t="shared" si="6"/>
        <v>50</v>
      </c>
      <c r="J24" s="4">
        <v>0</v>
      </c>
      <c r="K24" s="4">
        <f t="shared" si="5"/>
        <v>0</v>
      </c>
      <c r="L24" s="4">
        <v>0</v>
      </c>
      <c r="M24" s="4">
        <v>0</v>
      </c>
      <c r="N24" s="4">
        <f t="shared" si="1"/>
        <v>9</v>
      </c>
      <c r="O24" s="4"/>
      <c r="P24" s="4"/>
      <c r="Q24" s="4">
        <v>6</v>
      </c>
      <c r="R24" s="4"/>
      <c r="S24" s="4"/>
      <c r="T24" s="4"/>
      <c r="U24" s="4"/>
      <c r="V24" s="4"/>
    </row>
    <row r="25" spans="1:22" x14ac:dyDescent="0.25">
      <c r="A25" s="5">
        <v>43876</v>
      </c>
      <c r="B25" s="4">
        <v>5</v>
      </c>
      <c r="C25" s="4"/>
      <c r="D25" s="4">
        <f t="shared" si="2"/>
        <v>72</v>
      </c>
      <c r="E25" s="4">
        <v>1</v>
      </c>
      <c r="F25" s="4">
        <v>0</v>
      </c>
      <c r="G25" s="4">
        <f t="shared" si="3"/>
        <v>18</v>
      </c>
      <c r="H25" s="4">
        <v>0</v>
      </c>
      <c r="I25" s="4">
        <f t="shared" si="6"/>
        <v>54</v>
      </c>
      <c r="J25" s="4">
        <v>0</v>
      </c>
      <c r="K25" s="4">
        <f t="shared" si="5"/>
        <v>0</v>
      </c>
      <c r="L25" s="4">
        <v>0</v>
      </c>
      <c r="M25" s="4">
        <v>0</v>
      </c>
      <c r="N25" s="4">
        <f t="shared" si="1"/>
        <v>5</v>
      </c>
      <c r="O25" s="4"/>
      <c r="P25" s="4"/>
      <c r="Q25" s="4">
        <v>6</v>
      </c>
      <c r="R25" s="4"/>
      <c r="S25" s="4"/>
      <c r="T25" s="4"/>
      <c r="U25" s="4"/>
      <c r="V25" s="4"/>
    </row>
    <row r="26" spans="1:22" x14ac:dyDescent="0.25">
      <c r="A26" s="5">
        <v>43877</v>
      </c>
      <c r="B26" s="4">
        <v>3</v>
      </c>
      <c r="C26" s="4"/>
      <c r="D26" s="4">
        <f t="shared" si="2"/>
        <v>75</v>
      </c>
      <c r="E26" s="4">
        <v>1</v>
      </c>
      <c r="F26" s="4">
        <v>0</v>
      </c>
      <c r="G26" s="4">
        <f t="shared" si="3"/>
        <v>19</v>
      </c>
      <c r="H26" s="4">
        <v>0</v>
      </c>
      <c r="I26" s="4">
        <f t="shared" si="6"/>
        <v>56</v>
      </c>
      <c r="J26" s="4">
        <v>0</v>
      </c>
      <c r="K26" s="4">
        <f t="shared" si="5"/>
        <v>0</v>
      </c>
      <c r="L26" s="4">
        <v>0</v>
      </c>
      <c r="M26" s="4">
        <v>0</v>
      </c>
      <c r="N26" s="4">
        <f t="shared" si="1"/>
        <v>3</v>
      </c>
      <c r="O26" s="4"/>
      <c r="P26" s="4"/>
      <c r="Q26" s="4">
        <v>5</v>
      </c>
      <c r="R26" s="4"/>
      <c r="S26" s="4"/>
      <c r="T26" s="4"/>
      <c r="U26" s="4"/>
      <c r="V26" s="4"/>
    </row>
    <row r="27" spans="1:22" x14ac:dyDescent="0.25">
      <c r="A27" s="5">
        <v>43878</v>
      </c>
      <c r="B27" s="4">
        <v>2</v>
      </c>
      <c r="C27" s="4"/>
      <c r="D27" s="4">
        <f t="shared" si="2"/>
        <v>77</v>
      </c>
      <c r="E27" s="4">
        <v>5</v>
      </c>
      <c r="F27" s="4">
        <v>0</v>
      </c>
      <c r="G27" s="4">
        <f t="shared" si="3"/>
        <v>24</v>
      </c>
      <c r="H27" s="4">
        <v>0</v>
      </c>
      <c r="I27" s="4">
        <f t="shared" si="6"/>
        <v>53</v>
      </c>
      <c r="J27" s="4">
        <v>0</v>
      </c>
      <c r="K27" s="4">
        <f t="shared" si="5"/>
        <v>0</v>
      </c>
      <c r="L27" s="4">
        <v>0</v>
      </c>
      <c r="M27" s="4">
        <v>1</v>
      </c>
      <c r="N27" s="4">
        <f t="shared" si="1"/>
        <v>1</v>
      </c>
      <c r="O27" s="4"/>
      <c r="P27" s="4"/>
      <c r="Q27" s="4">
        <v>4</v>
      </c>
      <c r="R27" s="4"/>
      <c r="S27" s="4"/>
      <c r="T27" s="4"/>
      <c r="U27" s="4"/>
      <c r="V27" s="4"/>
    </row>
    <row r="28" spans="1:22" x14ac:dyDescent="0.25">
      <c r="A28" s="5">
        <v>43879</v>
      </c>
      <c r="B28" s="4">
        <v>4</v>
      </c>
      <c r="C28" s="4"/>
      <c r="D28" s="4">
        <f t="shared" si="2"/>
        <v>81</v>
      </c>
      <c r="E28" s="4">
        <v>5</v>
      </c>
      <c r="F28" s="4">
        <v>0</v>
      </c>
      <c r="G28" s="4">
        <f t="shared" si="3"/>
        <v>29</v>
      </c>
      <c r="H28" s="4">
        <v>0</v>
      </c>
      <c r="I28" s="4">
        <f t="shared" si="6"/>
        <v>52</v>
      </c>
      <c r="J28" s="4">
        <v>0</v>
      </c>
      <c r="K28" s="4">
        <f t="shared" si="5"/>
        <v>0</v>
      </c>
      <c r="L28" s="4">
        <v>0</v>
      </c>
      <c r="M28" s="4">
        <v>0</v>
      </c>
      <c r="N28" s="4">
        <f t="shared" si="1"/>
        <v>4</v>
      </c>
      <c r="O28" s="4"/>
      <c r="P28" s="4"/>
      <c r="Q28" s="4">
        <v>4</v>
      </c>
      <c r="R28" s="4"/>
      <c r="S28" s="4"/>
      <c r="T28" s="4"/>
      <c r="U28" s="4"/>
      <c r="V28" s="4"/>
    </row>
    <row r="29" spans="1:22" x14ac:dyDescent="0.25">
      <c r="A29" s="5">
        <v>43880</v>
      </c>
      <c r="B29" s="4">
        <v>3</v>
      </c>
      <c r="C29" s="4"/>
      <c r="D29" s="4">
        <f t="shared" si="2"/>
        <v>84</v>
      </c>
      <c r="E29" s="4">
        <v>5</v>
      </c>
      <c r="F29" s="4">
        <v>0</v>
      </c>
      <c r="G29" s="4">
        <f t="shared" si="3"/>
        <v>34</v>
      </c>
      <c r="H29" s="4">
        <v>0</v>
      </c>
      <c r="I29" s="4">
        <f t="shared" si="6"/>
        <v>50</v>
      </c>
      <c r="J29" s="4">
        <v>0</v>
      </c>
      <c r="K29" s="4">
        <f t="shared" si="5"/>
        <v>0</v>
      </c>
      <c r="L29" s="4">
        <v>0</v>
      </c>
      <c r="M29" s="4">
        <v>0</v>
      </c>
      <c r="N29" s="4">
        <f t="shared" si="1"/>
        <v>3</v>
      </c>
      <c r="O29" s="4"/>
      <c r="P29" s="4"/>
      <c r="Q29" s="4">
        <v>4</v>
      </c>
      <c r="R29" s="4"/>
      <c r="S29" s="4"/>
      <c r="T29" s="4"/>
      <c r="U29" s="4"/>
      <c r="V29" s="4"/>
    </row>
    <row r="30" spans="1:22" x14ac:dyDescent="0.25">
      <c r="A30" s="5">
        <v>43881</v>
      </c>
      <c r="B30" s="4">
        <v>1</v>
      </c>
      <c r="C30" s="4"/>
      <c r="D30" s="4">
        <f t="shared" si="2"/>
        <v>85</v>
      </c>
      <c r="E30" s="4">
        <v>3</v>
      </c>
      <c r="F30" s="4">
        <v>0</v>
      </c>
      <c r="G30" s="4">
        <f t="shared" si="3"/>
        <v>37</v>
      </c>
      <c r="H30" s="4">
        <v>0</v>
      </c>
      <c r="I30" s="4">
        <f t="shared" si="6"/>
        <v>48</v>
      </c>
      <c r="J30" s="4">
        <v>0</v>
      </c>
      <c r="K30" s="4">
        <f t="shared" si="5"/>
        <v>0</v>
      </c>
      <c r="L30" s="4">
        <v>0</v>
      </c>
      <c r="M30" s="4">
        <v>0</v>
      </c>
      <c r="N30" s="4">
        <f t="shared" si="1"/>
        <v>1</v>
      </c>
      <c r="O30" s="4"/>
      <c r="P30" s="4"/>
      <c r="Q30" s="4">
        <v>4</v>
      </c>
      <c r="R30" s="4"/>
      <c r="S30" s="4"/>
      <c r="T30" s="4"/>
      <c r="U30" s="4"/>
      <c r="V30" s="4"/>
    </row>
    <row r="31" spans="1:22" x14ac:dyDescent="0.25">
      <c r="A31" s="5">
        <v>43882</v>
      </c>
      <c r="B31" s="4">
        <v>1</v>
      </c>
      <c r="C31" s="4"/>
      <c r="D31" s="4">
        <f t="shared" si="2"/>
        <v>86</v>
      </c>
      <c r="E31" s="4">
        <v>10</v>
      </c>
      <c r="F31" s="4">
        <v>0</v>
      </c>
      <c r="G31" s="4">
        <f t="shared" si="3"/>
        <v>47</v>
      </c>
      <c r="H31" s="4">
        <v>0</v>
      </c>
      <c r="I31" s="4">
        <f t="shared" si="6"/>
        <v>39</v>
      </c>
      <c r="J31" s="4">
        <v>0</v>
      </c>
      <c r="K31" s="4">
        <f t="shared" si="5"/>
        <v>0</v>
      </c>
      <c r="L31" s="4">
        <v>0</v>
      </c>
      <c r="M31" s="4">
        <v>0</v>
      </c>
      <c r="N31" s="4">
        <f t="shared" si="1"/>
        <v>1</v>
      </c>
      <c r="O31" s="4"/>
      <c r="P31" s="4"/>
      <c r="Q31" s="4">
        <v>5</v>
      </c>
      <c r="R31" s="4"/>
      <c r="S31" s="4"/>
      <c r="T31" s="4"/>
      <c r="U31" s="4"/>
      <c r="V31" s="4"/>
    </row>
    <row r="32" spans="1:22" x14ac:dyDescent="0.25">
      <c r="A32" s="5">
        <v>43883</v>
      </c>
      <c r="B32" s="4">
        <v>3</v>
      </c>
      <c r="C32" s="4"/>
      <c r="D32" s="4">
        <f t="shared" si="2"/>
        <v>89</v>
      </c>
      <c r="E32" s="4">
        <v>2</v>
      </c>
      <c r="F32" s="4">
        <v>0</v>
      </c>
      <c r="G32" s="4">
        <f t="shared" si="3"/>
        <v>49</v>
      </c>
      <c r="H32" s="4">
        <v>0</v>
      </c>
      <c r="I32" s="4">
        <f t="shared" si="6"/>
        <v>40</v>
      </c>
      <c r="J32" s="4">
        <v>0</v>
      </c>
      <c r="K32" s="4">
        <f t="shared" si="5"/>
        <v>0</v>
      </c>
      <c r="L32" s="4">
        <v>0</v>
      </c>
      <c r="M32" s="4">
        <v>1</v>
      </c>
      <c r="N32" s="4">
        <f t="shared" si="1"/>
        <v>2</v>
      </c>
      <c r="O32" s="4"/>
      <c r="P32" s="4"/>
      <c r="Q32" s="4">
        <v>5</v>
      </c>
      <c r="R32" s="4"/>
      <c r="S32" s="4"/>
      <c r="T32" s="4"/>
      <c r="U32" s="4"/>
      <c r="V32" s="4"/>
    </row>
    <row r="33" spans="1:22" x14ac:dyDescent="0.25">
      <c r="A33" s="5">
        <v>43884</v>
      </c>
      <c r="B33" s="4">
        <v>0</v>
      </c>
      <c r="C33" s="4"/>
      <c r="D33" s="4">
        <f t="shared" si="2"/>
        <v>89</v>
      </c>
      <c r="E33" s="4">
        <v>2</v>
      </c>
      <c r="F33" s="4">
        <v>0</v>
      </c>
      <c r="G33" s="4">
        <f t="shared" si="3"/>
        <v>51</v>
      </c>
      <c r="H33" s="4">
        <v>0</v>
      </c>
      <c r="I33" s="4">
        <f t="shared" si="6"/>
        <v>38</v>
      </c>
      <c r="J33" s="4">
        <v>0</v>
      </c>
      <c r="K33" s="4">
        <f t="shared" si="5"/>
        <v>0</v>
      </c>
      <c r="L33" s="4">
        <v>0</v>
      </c>
      <c r="M33" s="4">
        <v>0</v>
      </c>
      <c r="N33" s="4">
        <f t="shared" si="1"/>
        <v>0</v>
      </c>
      <c r="O33" s="4"/>
      <c r="P33" s="4"/>
      <c r="Q33" s="4">
        <v>5</v>
      </c>
      <c r="R33" s="4"/>
      <c r="S33" s="4"/>
      <c r="T33" s="4"/>
      <c r="U33" s="4"/>
      <c r="V33" s="4"/>
    </row>
    <row r="34" spans="1:22" x14ac:dyDescent="0.25">
      <c r="A34" s="5">
        <v>43885</v>
      </c>
      <c r="B34" s="4">
        <v>1</v>
      </c>
      <c r="C34" s="4"/>
      <c r="D34" s="4">
        <f t="shared" si="2"/>
        <v>90</v>
      </c>
      <c r="E34" s="4">
        <v>2</v>
      </c>
      <c r="F34" s="4">
        <v>0</v>
      </c>
      <c r="G34" s="4">
        <f t="shared" si="3"/>
        <v>53</v>
      </c>
      <c r="H34" s="4">
        <v>0</v>
      </c>
      <c r="I34" s="4">
        <f t="shared" si="6"/>
        <v>37</v>
      </c>
      <c r="J34" s="4">
        <v>0</v>
      </c>
      <c r="K34" s="4">
        <f t="shared" si="5"/>
        <v>0</v>
      </c>
      <c r="L34" s="4">
        <v>0</v>
      </c>
      <c r="M34" s="4">
        <v>0</v>
      </c>
      <c r="N34" s="4">
        <f t="shared" si="1"/>
        <v>1</v>
      </c>
      <c r="O34" s="4"/>
      <c r="P34" s="4"/>
      <c r="Q34" s="4">
        <v>7</v>
      </c>
      <c r="R34" s="4"/>
      <c r="S34" s="4"/>
      <c r="T34" s="4"/>
      <c r="U34" s="4"/>
      <c r="V34" s="4"/>
    </row>
    <row r="35" spans="1:22" x14ac:dyDescent="0.25">
      <c r="A35" s="5">
        <v>43886</v>
      </c>
      <c r="B35" s="4">
        <v>1</v>
      </c>
      <c r="C35" s="4"/>
      <c r="D35" s="4">
        <f t="shared" si="2"/>
        <v>91</v>
      </c>
      <c r="E35" s="4">
        <v>5</v>
      </c>
      <c r="F35" s="4">
        <v>0</v>
      </c>
      <c r="G35" s="4">
        <f t="shared" si="3"/>
        <v>58</v>
      </c>
      <c r="H35" s="4">
        <v>0</v>
      </c>
      <c r="I35" s="4">
        <f t="shared" si="6"/>
        <v>33</v>
      </c>
      <c r="J35" s="4">
        <v>0</v>
      </c>
      <c r="K35" s="4">
        <f t="shared" si="5"/>
        <v>0</v>
      </c>
      <c r="L35" s="4">
        <v>0</v>
      </c>
      <c r="M35" s="4">
        <v>0</v>
      </c>
      <c r="N35" s="4">
        <f t="shared" si="1"/>
        <v>1</v>
      </c>
      <c r="O35" s="4"/>
      <c r="P35" s="4"/>
      <c r="Q35" s="4">
        <v>7</v>
      </c>
      <c r="R35" s="4"/>
      <c r="S35" s="4"/>
      <c r="T35" s="4"/>
      <c r="U35" s="4"/>
      <c r="V35" s="4"/>
    </row>
    <row r="36" spans="1:22" x14ac:dyDescent="0.25">
      <c r="A36" s="5">
        <v>43887</v>
      </c>
      <c r="B36" s="4">
        <v>2</v>
      </c>
      <c r="C36" s="4"/>
      <c r="D36" s="4">
        <f t="shared" si="2"/>
        <v>93</v>
      </c>
      <c r="E36" s="4">
        <v>4</v>
      </c>
      <c r="F36" s="4">
        <v>0</v>
      </c>
      <c r="G36" s="4">
        <f t="shared" si="3"/>
        <v>62</v>
      </c>
      <c r="H36" s="4">
        <v>0</v>
      </c>
      <c r="I36" s="4">
        <f t="shared" si="6"/>
        <v>31</v>
      </c>
      <c r="J36" s="4">
        <v>0</v>
      </c>
      <c r="K36" s="4">
        <f t="shared" si="5"/>
        <v>0</v>
      </c>
      <c r="L36" s="4">
        <v>0</v>
      </c>
      <c r="M36" s="4">
        <v>0</v>
      </c>
      <c r="N36" s="4">
        <f t="shared" si="1"/>
        <v>2</v>
      </c>
      <c r="O36" s="4"/>
      <c r="P36" s="4"/>
      <c r="Q36" s="4">
        <v>7</v>
      </c>
      <c r="R36" s="4"/>
      <c r="S36" s="4"/>
      <c r="T36" s="4"/>
      <c r="U36" s="4"/>
      <c r="V36" s="4"/>
    </row>
    <row r="37" spans="1:22" x14ac:dyDescent="0.25">
      <c r="A37" s="5">
        <v>43888</v>
      </c>
      <c r="B37" s="4">
        <v>3</v>
      </c>
      <c r="C37" s="4"/>
      <c r="D37" s="4">
        <f t="shared" si="2"/>
        <v>96</v>
      </c>
      <c r="E37" s="4">
        <v>4</v>
      </c>
      <c r="F37" s="4">
        <v>0</v>
      </c>
      <c r="G37" s="4">
        <f t="shared" si="3"/>
        <v>66</v>
      </c>
      <c r="H37" s="4">
        <v>0</v>
      </c>
      <c r="I37" s="4">
        <f t="shared" si="6"/>
        <v>30</v>
      </c>
      <c r="J37" s="4">
        <v>0</v>
      </c>
      <c r="K37" s="4">
        <f t="shared" si="5"/>
        <v>0</v>
      </c>
      <c r="L37" s="4">
        <v>0</v>
      </c>
      <c r="M37" s="4">
        <v>0</v>
      </c>
      <c r="N37" s="4">
        <f t="shared" si="1"/>
        <v>3</v>
      </c>
      <c r="O37" s="4"/>
      <c r="P37" s="4"/>
      <c r="Q37" s="4">
        <v>8</v>
      </c>
      <c r="R37" s="4"/>
      <c r="S37" s="4"/>
      <c r="T37" s="4"/>
      <c r="U37" s="4"/>
      <c r="V37" s="4"/>
    </row>
    <row r="38" spans="1:22" x14ac:dyDescent="0.25">
      <c r="A38" s="5">
        <v>43889</v>
      </c>
      <c r="B38" s="4">
        <v>2</v>
      </c>
      <c r="C38" s="4"/>
      <c r="D38" s="4">
        <f t="shared" si="2"/>
        <v>98</v>
      </c>
      <c r="E38" s="4">
        <v>3</v>
      </c>
      <c r="F38" s="4">
        <v>0</v>
      </c>
      <c r="G38" s="4">
        <f t="shared" si="3"/>
        <v>69</v>
      </c>
      <c r="H38" s="4">
        <v>0</v>
      </c>
      <c r="I38" s="4">
        <f t="shared" si="6"/>
        <v>29</v>
      </c>
      <c r="J38" s="4">
        <v>0</v>
      </c>
      <c r="K38" s="4">
        <f t="shared" si="5"/>
        <v>0</v>
      </c>
      <c r="L38" s="4">
        <v>0</v>
      </c>
      <c r="M38" s="4">
        <v>0</v>
      </c>
      <c r="N38" s="4">
        <f t="shared" si="1"/>
        <v>2</v>
      </c>
      <c r="O38" s="4"/>
      <c r="P38" s="4"/>
      <c r="Q38" s="4">
        <v>7</v>
      </c>
      <c r="R38" s="4"/>
      <c r="S38" s="4"/>
      <c r="T38" s="4"/>
      <c r="U38" s="4"/>
      <c r="V38" s="4"/>
    </row>
    <row r="39" spans="1:22" x14ac:dyDescent="0.25">
      <c r="A39" s="5">
        <v>43890</v>
      </c>
      <c r="B39" s="4">
        <v>4</v>
      </c>
      <c r="C39" s="4"/>
      <c r="D39" s="4">
        <f t="shared" si="2"/>
        <v>102</v>
      </c>
      <c r="E39" s="4">
        <v>3</v>
      </c>
      <c r="F39" s="4">
        <v>0</v>
      </c>
      <c r="G39" s="4">
        <f t="shared" si="3"/>
        <v>72</v>
      </c>
      <c r="H39" s="4">
        <v>0</v>
      </c>
      <c r="I39" s="4">
        <f t="shared" si="6"/>
        <v>30</v>
      </c>
      <c r="J39" s="4">
        <v>0</v>
      </c>
      <c r="K39" s="4">
        <f t="shared" si="5"/>
        <v>0</v>
      </c>
      <c r="L39" s="4">
        <v>0</v>
      </c>
      <c r="M39" s="4">
        <v>0</v>
      </c>
      <c r="N39" s="4">
        <f t="shared" si="1"/>
        <v>4</v>
      </c>
      <c r="O39" s="4"/>
      <c r="P39" s="4"/>
      <c r="Q39" s="4">
        <v>7</v>
      </c>
      <c r="R39" s="4"/>
      <c r="S39" s="4"/>
      <c r="T39" s="4"/>
      <c r="U39" s="4"/>
      <c r="V39" s="4"/>
    </row>
    <row r="40" spans="1:22" x14ac:dyDescent="0.25">
      <c r="A40" s="5">
        <v>43891</v>
      </c>
      <c r="B40" s="4">
        <v>4</v>
      </c>
      <c r="C40" s="4"/>
      <c r="D40" s="4">
        <f t="shared" si="2"/>
        <v>106</v>
      </c>
      <c r="E40" s="4">
        <v>2</v>
      </c>
      <c r="F40" s="4">
        <v>0</v>
      </c>
      <c r="G40" s="4">
        <f t="shared" si="3"/>
        <v>74</v>
      </c>
      <c r="H40" s="4">
        <v>0</v>
      </c>
      <c r="I40" s="4">
        <f t="shared" si="6"/>
        <v>32</v>
      </c>
      <c r="J40" s="4">
        <v>0</v>
      </c>
      <c r="K40" s="4">
        <f t="shared" si="5"/>
        <v>0</v>
      </c>
      <c r="L40" s="4">
        <v>0</v>
      </c>
      <c r="M40" s="4">
        <v>0</v>
      </c>
      <c r="N40" s="4">
        <f t="shared" si="1"/>
        <v>4</v>
      </c>
      <c r="O40" s="4"/>
      <c r="P40" s="4"/>
      <c r="Q40" s="4">
        <v>7</v>
      </c>
      <c r="R40" s="4"/>
      <c r="S40" s="4"/>
      <c r="T40" s="4"/>
      <c r="U40" s="4"/>
      <c r="V40" s="4"/>
    </row>
    <row r="41" spans="1:22" x14ac:dyDescent="0.25">
      <c r="A41" s="5">
        <v>43892</v>
      </c>
      <c r="B41" s="4">
        <v>2</v>
      </c>
      <c r="C41" s="4"/>
      <c r="D41" s="4">
        <f t="shared" si="2"/>
        <v>108</v>
      </c>
      <c r="E41" s="4">
        <v>4</v>
      </c>
      <c r="F41" s="4">
        <v>0</v>
      </c>
      <c r="G41" s="4">
        <f t="shared" si="3"/>
        <v>78</v>
      </c>
      <c r="H41" s="4">
        <v>0</v>
      </c>
      <c r="I41" s="4">
        <f t="shared" si="6"/>
        <v>30</v>
      </c>
      <c r="J41" s="4">
        <v>0</v>
      </c>
      <c r="K41" s="4">
        <f t="shared" si="5"/>
        <v>0</v>
      </c>
      <c r="L41" s="4">
        <v>0</v>
      </c>
      <c r="M41" s="4">
        <v>0</v>
      </c>
      <c r="N41" s="4">
        <f t="shared" si="1"/>
        <v>2</v>
      </c>
      <c r="O41" s="4"/>
      <c r="P41" s="4"/>
      <c r="Q41" s="4">
        <v>6</v>
      </c>
      <c r="R41" s="4"/>
      <c r="S41" s="4"/>
      <c r="T41" s="4"/>
      <c r="U41" s="4"/>
      <c r="V41" s="4"/>
    </row>
    <row r="42" spans="1:22" x14ac:dyDescent="0.25">
      <c r="A42" s="5">
        <v>43893</v>
      </c>
      <c r="B42" s="4">
        <v>2</v>
      </c>
      <c r="C42" s="4"/>
      <c r="D42" s="4">
        <f t="shared" si="2"/>
        <v>110</v>
      </c>
      <c r="E42" s="4">
        <v>0</v>
      </c>
      <c r="F42" s="4">
        <v>0</v>
      </c>
      <c r="G42" s="4">
        <f t="shared" si="3"/>
        <v>78</v>
      </c>
      <c r="H42" s="4">
        <v>0</v>
      </c>
      <c r="I42" s="4">
        <f t="shared" si="6"/>
        <v>32</v>
      </c>
      <c r="J42" s="4">
        <v>0</v>
      </c>
      <c r="K42" s="4">
        <f t="shared" si="5"/>
        <v>0</v>
      </c>
      <c r="L42" s="4">
        <v>0</v>
      </c>
      <c r="M42" s="4">
        <v>0</v>
      </c>
      <c r="N42" s="4">
        <f t="shared" si="1"/>
        <v>2</v>
      </c>
      <c r="O42" s="4"/>
      <c r="P42" s="4"/>
      <c r="Q42" s="4">
        <v>7</v>
      </c>
      <c r="R42" s="4"/>
      <c r="S42" s="4"/>
      <c r="T42" s="4"/>
      <c r="U42" s="4"/>
      <c r="V42" s="4"/>
    </row>
    <row r="43" spans="1:22" x14ac:dyDescent="0.25">
      <c r="A43" s="5">
        <v>43894</v>
      </c>
      <c r="B43" s="4">
        <v>2</v>
      </c>
      <c r="C43" s="4"/>
      <c r="D43" s="4">
        <f t="shared" si="2"/>
        <v>112</v>
      </c>
      <c r="E43" s="4">
        <v>1</v>
      </c>
      <c r="F43" s="4">
        <v>0</v>
      </c>
      <c r="G43" s="4">
        <f t="shared" si="3"/>
        <v>79</v>
      </c>
      <c r="H43" s="4">
        <v>0</v>
      </c>
      <c r="I43" s="4">
        <f t="shared" si="6"/>
        <v>33</v>
      </c>
      <c r="J43" s="4">
        <v>0</v>
      </c>
      <c r="K43" s="4">
        <f t="shared" si="5"/>
        <v>0</v>
      </c>
      <c r="L43" s="4">
        <v>0</v>
      </c>
      <c r="M43" s="4">
        <v>0</v>
      </c>
      <c r="N43" s="4">
        <f t="shared" si="1"/>
        <v>2</v>
      </c>
      <c r="O43" s="4"/>
      <c r="P43" s="4"/>
      <c r="Q43" s="4">
        <v>7</v>
      </c>
      <c r="R43" s="4"/>
      <c r="S43" s="4"/>
      <c r="T43" s="4"/>
      <c r="U43" s="4"/>
      <c r="V43" s="4"/>
    </row>
    <row r="44" spans="1:22" x14ac:dyDescent="0.25">
      <c r="A44" s="5">
        <v>43895</v>
      </c>
      <c r="B44" s="4">
        <v>5</v>
      </c>
      <c r="C44" s="4"/>
      <c r="D44" s="4">
        <f t="shared" si="2"/>
        <v>117</v>
      </c>
      <c r="E44" s="4">
        <v>2</v>
      </c>
      <c r="F44" s="4">
        <v>0</v>
      </c>
      <c r="G44" s="4">
        <f t="shared" si="3"/>
        <v>81</v>
      </c>
      <c r="H44" s="4">
        <v>0</v>
      </c>
      <c r="I44" s="4">
        <f t="shared" si="6"/>
        <v>36</v>
      </c>
      <c r="J44" s="4">
        <v>0</v>
      </c>
      <c r="K44" s="4">
        <f t="shared" si="5"/>
        <v>0</v>
      </c>
      <c r="L44" s="4">
        <v>0</v>
      </c>
      <c r="M44" s="4">
        <v>1</v>
      </c>
      <c r="N44" s="4">
        <f t="shared" si="1"/>
        <v>4</v>
      </c>
      <c r="O44" s="4"/>
      <c r="P44" s="4"/>
      <c r="Q44" s="4">
        <v>7</v>
      </c>
      <c r="R44" s="4"/>
      <c r="S44" s="4"/>
      <c r="T44" s="4"/>
      <c r="U44" s="4"/>
      <c r="V44" s="4"/>
    </row>
    <row r="45" spans="1:22" x14ac:dyDescent="0.25">
      <c r="A45" s="5">
        <v>43896</v>
      </c>
      <c r="B45" s="4">
        <v>13</v>
      </c>
      <c r="C45" s="4"/>
      <c r="D45" s="4">
        <f t="shared" si="2"/>
        <v>130</v>
      </c>
      <c r="E45" s="4">
        <v>1</v>
      </c>
      <c r="F45" s="4">
        <v>0</v>
      </c>
      <c r="G45" s="4">
        <f t="shared" si="3"/>
        <v>82</v>
      </c>
      <c r="H45" s="4">
        <v>0</v>
      </c>
      <c r="I45" s="4">
        <f t="shared" si="6"/>
        <v>48</v>
      </c>
      <c r="J45" s="4">
        <v>0</v>
      </c>
      <c r="K45" s="4">
        <f t="shared" si="5"/>
        <v>0</v>
      </c>
      <c r="L45" s="4">
        <v>0</v>
      </c>
      <c r="M45" s="4">
        <v>2</v>
      </c>
      <c r="N45" s="4">
        <f t="shared" si="1"/>
        <v>11</v>
      </c>
      <c r="O45" s="4"/>
      <c r="P45" s="4"/>
      <c r="Q45" s="4">
        <v>9</v>
      </c>
      <c r="R45" s="4"/>
      <c r="S45" s="4"/>
      <c r="T45" s="4"/>
      <c r="U45" s="4"/>
      <c r="V45" s="4"/>
    </row>
    <row r="46" spans="1:22" x14ac:dyDescent="0.25">
      <c r="A46" s="5">
        <v>43897</v>
      </c>
      <c r="B46" s="4">
        <v>8</v>
      </c>
      <c r="C46" s="4"/>
      <c r="D46" s="4">
        <f t="shared" si="2"/>
        <v>138</v>
      </c>
      <c r="E46" s="4">
        <v>8</v>
      </c>
      <c r="F46" s="4">
        <v>0</v>
      </c>
      <c r="G46" s="4">
        <f t="shared" si="3"/>
        <v>90</v>
      </c>
      <c r="H46" s="4">
        <v>0</v>
      </c>
      <c r="I46" s="4">
        <f t="shared" si="6"/>
        <v>48</v>
      </c>
      <c r="J46" s="4">
        <v>0</v>
      </c>
      <c r="K46" s="4">
        <f t="shared" si="5"/>
        <v>0</v>
      </c>
      <c r="L46" s="4">
        <v>0</v>
      </c>
      <c r="M46" s="4">
        <v>2</v>
      </c>
      <c r="N46" s="4">
        <f t="shared" si="1"/>
        <v>6</v>
      </c>
      <c r="O46" s="4"/>
      <c r="P46" s="4"/>
      <c r="Q46" s="4">
        <v>8</v>
      </c>
      <c r="R46" s="4"/>
      <c r="S46" s="4"/>
      <c r="T46" s="4"/>
      <c r="U46" s="4"/>
      <c r="V46" s="4"/>
    </row>
    <row r="47" spans="1:22" x14ac:dyDescent="0.25">
      <c r="A47" s="5">
        <v>43898</v>
      </c>
      <c r="B47" s="4">
        <v>12</v>
      </c>
      <c r="C47" s="4"/>
      <c r="D47" s="4">
        <f t="shared" si="2"/>
        <v>150</v>
      </c>
      <c r="E47" s="4">
        <v>0</v>
      </c>
      <c r="F47" s="4">
        <v>0</v>
      </c>
      <c r="G47" s="4">
        <f t="shared" si="3"/>
        <v>90</v>
      </c>
      <c r="H47" s="4">
        <v>0</v>
      </c>
      <c r="I47" s="4">
        <f t="shared" si="6"/>
        <v>60</v>
      </c>
      <c r="J47" s="4">
        <v>0</v>
      </c>
      <c r="K47" s="4">
        <f t="shared" si="5"/>
        <v>0</v>
      </c>
      <c r="L47" s="4">
        <v>0</v>
      </c>
      <c r="M47" s="4">
        <v>1</v>
      </c>
      <c r="N47" s="4">
        <f t="shared" si="1"/>
        <v>11</v>
      </c>
      <c r="O47" s="4"/>
      <c r="P47" s="4"/>
      <c r="Q47" s="4">
        <v>9</v>
      </c>
      <c r="R47" s="4"/>
      <c r="S47" s="4"/>
      <c r="T47" s="4"/>
      <c r="U47" s="4"/>
      <c r="V47" s="4"/>
    </row>
    <row r="48" spans="1:22" x14ac:dyDescent="0.25">
      <c r="A48" s="5">
        <v>43899</v>
      </c>
      <c r="B48" s="4">
        <v>10</v>
      </c>
      <c r="C48" s="4"/>
      <c r="D48" s="4">
        <f t="shared" si="2"/>
        <v>160</v>
      </c>
      <c r="E48" s="4">
        <v>3</v>
      </c>
      <c r="F48" s="4">
        <v>0</v>
      </c>
      <c r="G48" s="4">
        <f t="shared" si="3"/>
        <v>93</v>
      </c>
      <c r="H48" s="4">
        <v>0</v>
      </c>
      <c r="I48" s="4">
        <f t="shared" si="6"/>
        <v>67</v>
      </c>
      <c r="J48" s="4">
        <v>0</v>
      </c>
      <c r="K48" s="4">
        <f t="shared" si="5"/>
        <v>0</v>
      </c>
      <c r="L48" s="4">
        <v>0</v>
      </c>
      <c r="M48" s="4">
        <v>3</v>
      </c>
      <c r="N48" s="4">
        <f t="shared" si="1"/>
        <v>7</v>
      </c>
      <c r="O48" s="4"/>
      <c r="P48" s="4"/>
      <c r="Q48" s="4">
        <v>10</v>
      </c>
      <c r="R48" s="4"/>
      <c r="S48" s="4"/>
      <c r="T48" s="4"/>
      <c r="U48" s="4"/>
      <c r="V48" s="4"/>
    </row>
    <row r="49" spans="1:22" x14ac:dyDescent="0.25">
      <c r="A49" s="5">
        <v>43900</v>
      </c>
      <c r="B49" s="4">
        <v>6</v>
      </c>
      <c r="C49" s="4"/>
      <c r="D49" s="4">
        <f t="shared" si="2"/>
        <v>166</v>
      </c>
      <c r="E49" s="4">
        <v>0</v>
      </c>
      <c r="F49" s="4">
        <v>0</v>
      </c>
      <c r="G49" s="4">
        <f t="shared" si="3"/>
        <v>93</v>
      </c>
      <c r="H49" s="4">
        <v>0</v>
      </c>
      <c r="I49" s="4">
        <f t="shared" si="6"/>
        <v>73</v>
      </c>
      <c r="J49" s="4">
        <v>0</v>
      </c>
      <c r="K49" s="4">
        <f t="shared" si="5"/>
        <v>0</v>
      </c>
      <c r="L49" s="4">
        <v>0</v>
      </c>
      <c r="M49" s="4">
        <v>0</v>
      </c>
      <c r="N49" s="4">
        <f t="shared" si="1"/>
        <v>6</v>
      </c>
      <c r="O49" s="4"/>
      <c r="P49" s="4"/>
      <c r="Q49" s="4">
        <v>12</v>
      </c>
      <c r="R49" s="4"/>
      <c r="S49" s="4"/>
      <c r="T49" s="4"/>
      <c r="U49" s="4"/>
      <c r="V49" s="4"/>
    </row>
    <row r="50" spans="1:22" x14ac:dyDescent="0.25">
      <c r="A50" s="5">
        <v>43901</v>
      </c>
      <c r="B50" s="4">
        <v>12</v>
      </c>
      <c r="C50" s="4"/>
      <c r="D50" s="4">
        <f t="shared" si="2"/>
        <v>178</v>
      </c>
      <c r="E50" s="4">
        <v>3</v>
      </c>
      <c r="F50" s="4">
        <v>0</v>
      </c>
      <c r="G50" s="4">
        <f t="shared" si="3"/>
        <v>96</v>
      </c>
      <c r="H50" s="4">
        <v>0</v>
      </c>
      <c r="I50" s="4">
        <f t="shared" si="6"/>
        <v>82</v>
      </c>
      <c r="J50" s="4">
        <v>0</v>
      </c>
      <c r="K50" s="4">
        <f t="shared" si="5"/>
        <v>0</v>
      </c>
      <c r="L50" s="4">
        <v>0</v>
      </c>
      <c r="M50" s="4">
        <v>8</v>
      </c>
      <c r="N50" s="4">
        <f t="shared" si="1"/>
        <v>4</v>
      </c>
      <c r="O50" s="4"/>
      <c r="P50" s="4"/>
      <c r="Q50" s="4">
        <v>9</v>
      </c>
      <c r="R50" s="4"/>
      <c r="S50" s="4"/>
      <c r="T50" s="4"/>
      <c r="U50" s="4"/>
      <c r="V50" s="4"/>
    </row>
    <row r="51" spans="1:22" x14ac:dyDescent="0.25">
      <c r="A51" s="5">
        <v>43902</v>
      </c>
      <c r="B51" s="4">
        <v>9</v>
      </c>
      <c r="C51" s="4"/>
      <c r="D51" s="4">
        <f t="shared" si="2"/>
        <v>187</v>
      </c>
      <c r="E51" s="4">
        <v>0</v>
      </c>
      <c r="F51" s="4">
        <v>0</v>
      </c>
      <c r="G51" s="4">
        <f t="shared" si="3"/>
        <v>96</v>
      </c>
      <c r="H51" s="4">
        <v>0</v>
      </c>
      <c r="I51" s="4">
        <f t="shared" si="6"/>
        <v>91</v>
      </c>
      <c r="J51" s="4">
        <v>0</v>
      </c>
      <c r="K51" s="4">
        <f t="shared" si="5"/>
        <v>0</v>
      </c>
      <c r="L51" s="4">
        <v>0</v>
      </c>
      <c r="M51" s="4">
        <v>5</v>
      </c>
      <c r="N51" s="4">
        <f t="shared" si="1"/>
        <v>4</v>
      </c>
      <c r="O51" s="4"/>
      <c r="P51" s="4"/>
      <c r="Q51" s="4">
        <v>9</v>
      </c>
      <c r="R51" s="4"/>
      <c r="S51" s="4"/>
      <c r="T51" s="4"/>
      <c r="U51" s="4"/>
      <c r="V51" s="4"/>
    </row>
    <row r="52" spans="1:22" x14ac:dyDescent="0.25">
      <c r="A52" s="5">
        <v>43903</v>
      </c>
      <c r="B52" s="4">
        <v>13</v>
      </c>
      <c r="C52" s="4"/>
      <c r="D52" s="4">
        <f t="shared" si="2"/>
        <v>200</v>
      </c>
      <c r="E52" s="4">
        <v>1</v>
      </c>
      <c r="F52" s="4">
        <v>0</v>
      </c>
      <c r="G52" s="4">
        <f t="shared" si="3"/>
        <v>97</v>
      </c>
      <c r="H52" s="4">
        <v>0</v>
      </c>
      <c r="I52" s="4">
        <f t="shared" si="6"/>
        <v>103</v>
      </c>
      <c r="J52" s="4">
        <v>0</v>
      </c>
      <c r="K52" s="4">
        <f t="shared" si="5"/>
        <v>0</v>
      </c>
      <c r="L52" s="4">
        <v>0</v>
      </c>
      <c r="M52" s="4">
        <v>9</v>
      </c>
      <c r="N52" s="4">
        <f t="shared" si="1"/>
        <v>4</v>
      </c>
      <c r="O52" s="4"/>
      <c r="P52" s="4"/>
      <c r="Q52" s="4">
        <v>11</v>
      </c>
      <c r="R52" s="4"/>
      <c r="S52" s="4"/>
      <c r="T52" s="4"/>
      <c r="U52" s="4"/>
      <c r="V52" s="4"/>
    </row>
    <row r="53" spans="1:22" x14ac:dyDescent="0.25">
      <c r="A53" s="5">
        <v>43904</v>
      </c>
      <c r="B53" s="4">
        <v>12</v>
      </c>
      <c r="C53" s="4"/>
      <c r="D53" s="4">
        <f t="shared" si="2"/>
        <v>212</v>
      </c>
      <c r="E53" s="4">
        <v>8</v>
      </c>
      <c r="F53" s="4">
        <v>0</v>
      </c>
      <c r="G53" s="4">
        <f t="shared" si="3"/>
        <v>105</v>
      </c>
      <c r="H53" s="4">
        <v>0</v>
      </c>
      <c r="I53" s="4">
        <f t="shared" si="6"/>
        <v>107</v>
      </c>
      <c r="J53" s="4">
        <v>0</v>
      </c>
      <c r="K53" s="4">
        <f t="shared" si="5"/>
        <v>0</v>
      </c>
      <c r="L53" s="4">
        <v>0</v>
      </c>
      <c r="M53" s="4">
        <v>9</v>
      </c>
      <c r="N53" s="4">
        <f t="shared" si="1"/>
        <v>3</v>
      </c>
      <c r="O53" s="4"/>
      <c r="P53" s="4"/>
      <c r="Q53" s="4">
        <v>14</v>
      </c>
      <c r="R53" s="4"/>
      <c r="S53" s="4"/>
      <c r="T53" s="4"/>
      <c r="U53" s="4"/>
      <c r="V53" s="4"/>
    </row>
    <row r="54" spans="1:22" x14ac:dyDescent="0.25">
      <c r="A54" s="5">
        <v>43905</v>
      </c>
      <c r="B54" s="4">
        <v>14</v>
      </c>
      <c r="C54" s="4"/>
      <c r="D54" s="4">
        <f t="shared" si="2"/>
        <v>226</v>
      </c>
      <c r="E54" s="4">
        <v>0</v>
      </c>
      <c r="F54" s="4">
        <v>0</v>
      </c>
      <c r="G54" s="4">
        <f t="shared" si="3"/>
        <v>105</v>
      </c>
      <c r="H54" s="4">
        <v>0</v>
      </c>
      <c r="I54" s="4">
        <f t="shared" si="6"/>
        <v>121</v>
      </c>
      <c r="J54" s="4">
        <v>0</v>
      </c>
      <c r="K54" s="4">
        <f t="shared" si="5"/>
        <v>0</v>
      </c>
      <c r="L54" s="4">
        <v>0</v>
      </c>
      <c r="M54" s="4">
        <v>9</v>
      </c>
      <c r="N54" s="4">
        <f t="shared" si="1"/>
        <v>5</v>
      </c>
      <c r="O54" s="4"/>
      <c r="P54" s="4"/>
      <c r="Q54" s="4">
        <v>13</v>
      </c>
      <c r="R54" s="4"/>
      <c r="S54" s="4"/>
      <c r="T54" s="4"/>
      <c r="U54" s="4"/>
      <c r="V54" s="4"/>
    </row>
    <row r="55" spans="1:22" x14ac:dyDescent="0.25">
      <c r="A55" s="5">
        <v>43906</v>
      </c>
      <c r="B55" s="4">
        <v>17</v>
      </c>
      <c r="C55" s="4"/>
      <c r="D55" s="4">
        <f t="shared" si="2"/>
        <v>243</v>
      </c>
      <c r="E55" s="4">
        <v>4</v>
      </c>
      <c r="F55" s="4">
        <v>0</v>
      </c>
      <c r="G55" s="4">
        <f t="shared" si="3"/>
        <v>109</v>
      </c>
      <c r="H55" s="4">
        <v>0</v>
      </c>
      <c r="I55" s="4">
        <f t="shared" si="6"/>
        <v>134</v>
      </c>
      <c r="J55" s="4">
        <v>0</v>
      </c>
      <c r="K55" s="4">
        <f t="shared" si="5"/>
        <v>0</v>
      </c>
      <c r="L55" s="4">
        <v>0</v>
      </c>
      <c r="M55" s="4">
        <v>11</v>
      </c>
      <c r="N55" s="4">
        <f t="shared" si="1"/>
        <v>6</v>
      </c>
      <c r="O55" s="4"/>
      <c r="P55" s="4"/>
      <c r="Q55" s="4">
        <v>13</v>
      </c>
      <c r="R55" s="4"/>
      <c r="S55" s="4"/>
      <c r="T55" s="4"/>
      <c r="U55" s="4"/>
      <c r="V55" s="4"/>
    </row>
    <row r="56" spans="1:22" x14ac:dyDescent="0.25">
      <c r="A56" s="5">
        <v>43907</v>
      </c>
      <c r="B56" s="4">
        <v>23</v>
      </c>
      <c r="C56" s="4"/>
      <c r="D56" s="4">
        <f t="shared" si="2"/>
        <v>266</v>
      </c>
      <c r="E56" s="4">
        <v>5</v>
      </c>
      <c r="F56" s="4">
        <v>0</v>
      </c>
      <c r="G56" s="4">
        <f t="shared" si="3"/>
        <v>114</v>
      </c>
      <c r="H56" s="4">
        <v>0</v>
      </c>
      <c r="I56" s="4">
        <f t="shared" si="6"/>
        <v>152</v>
      </c>
      <c r="J56" s="4">
        <v>0</v>
      </c>
      <c r="K56" s="4">
        <f t="shared" si="5"/>
        <v>0</v>
      </c>
      <c r="L56" s="4">
        <v>0</v>
      </c>
      <c r="M56" s="4">
        <v>17</v>
      </c>
      <c r="N56" s="4">
        <f t="shared" si="1"/>
        <v>6</v>
      </c>
      <c r="O56" s="4"/>
      <c r="P56" s="4"/>
      <c r="Q56" s="4">
        <v>14</v>
      </c>
      <c r="R56" s="4"/>
      <c r="S56" s="4"/>
      <c r="T56" s="4"/>
      <c r="U56" s="4"/>
      <c r="V56" s="4"/>
    </row>
    <row r="57" spans="1:22" x14ac:dyDescent="0.25">
      <c r="A57" s="5">
        <v>43908</v>
      </c>
      <c r="B57" s="4">
        <v>47</v>
      </c>
      <c r="C57" s="4"/>
      <c r="D57" s="4">
        <f t="shared" si="2"/>
        <v>313</v>
      </c>
      <c r="E57" s="4">
        <v>3</v>
      </c>
      <c r="F57" s="4">
        <v>0</v>
      </c>
      <c r="G57" s="4">
        <f t="shared" si="3"/>
        <v>117</v>
      </c>
      <c r="H57" s="4">
        <v>0</v>
      </c>
      <c r="I57" s="4">
        <f t="shared" si="6"/>
        <v>196</v>
      </c>
      <c r="J57" s="4">
        <v>0</v>
      </c>
      <c r="K57" s="4">
        <f t="shared" si="5"/>
        <v>0</v>
      </c>
      <c r="L57" s="4">
        <v>0</v>
      </c>
      <c r="M57" s="4">
        <v>33</v>
      </c>
      <c r="N57" s="4">
        <f t="shared" si="1"/>
        <v>14</v>
      </c>
      <c r="O57" s="4"/>
      <c r="P57" s="4"/>
      <c r="Q57" s="4">
        <v>15</v>
      </c>
      <c r="R57" s="4"/>
      <c r="S57" s="4"/>
      <c r="T57" s="4"/>
      <c r="U57" s="4"/>
      <c r="V57" s="4"/>
    </row>
    <row r="58" spans="1:22" x14ac:dyDescent="0.25">
      <c r="A58" s="5">
        <v>43909</v>
      </c>
      <c r="B58" s="4">
        <v>32</v>
      </c>
      <c r="C58" s="4"/>
      <c r="D58" s="4">
        <f t="shared" si="2"/>
        <v>345</v>
      </c>
      <c r="E58" s="4">
        <v>7</v>
      </c>
      <c r="F58" s="4">
        <v>0</v>
      </c>
      <c r="G58" s="4">
        <f t="shared" si="3"/>
        <v>124</v>
      </c>
      <c r="H58" s="4">
        <v>0</v>
      </c>
      <c r="I58" s="4">
        <f t="shared" si="6"/>
        <v>221</v>
      </c>
      <c r="J58" s="4">
        <v>0</v>
      </c>
      <c r="K58" s="4">
        <f t="shared" si="5"/>
        <v>0</v>
      </c>
      <c r="L58" s="4">
        <v>0</v>
      </c>
      <c r="M58" s="4">
        <v>24</v>
      </c>
      <c r="N58" s="4">
        <f t="shared" si="1"/>
        <v>8</v>
      </c>
      <c r="O58" s="4"/>
      <c r="P58" s="4"/>
      <c r="Q58" s="4">
        <v>15</v>
      </c>
      <c r="R58" s="4"/>
      <c r="S58" s="4"/>
      <c r="T58" s="4"/>
      <c r="U58" s="4"/>
      <c r="V58" s="4"/>
    </row>
    <row r="59" spans="1:22" x14ac:dyDescent="0.25">
      <c r="A59" s="5">
        <v>43910</v>
      </c>
      <c r="B59" s="4">
        <v>40</v>
      </c>
      <c r="C59" s="4"/>
      <c r="D59" s="4">
        <f t="shared" si="2"/>
        <v>385</v>
      </c>
      <c r="E59" s="4">
        <v>7</v>
      </c>
      <c r="F59" s="4">
        <v>0</v>
      </c>
      <c r="G59" s="4">
        <f t="shared" si="3"/>
        <v>131</v>
      </c>
      <c r="H59" s="4">
        <v>0</v>
      </c>
      <c r="I59" s="4">
        <f t="shared" si="6"/>
        <v>254</v>
      </c>
      <c r="J59" s="4">
        <v>0</v>
      </c>
      <c r="K59" s="4">
        <f t="shared" si="5"/>
        <v>0</v>
      </c>
      <c r="L59" s="4">
        <v>0</v>
      </c>
      <c r="M59" s="4">
        <v>30</v>
      </c>
      <c r="N59" s="4">
        <f t="shared" si="1"/>
        <v>10</v>
      </c>
      <c r="O59" s="4"/>
      <c r="P59" s="4"/>
      <c r="Q59" s="4">
        <v>16</v>
      </c>
      <c r="R59" s="4">
        <v>238</v>
      </c>
      <c r="S59" s="4">
        <v>0</v>
      </c>
      <c r="T59" s="4">
        <v>0</v>
      </c>
      <c r="U59" s="4">
        <v>131</v>
      </c>
      <c r="V59" s="4"/>
    </row>
    <row r="60" spans="1:22" x14ac:dyDescent="0.25">
      <c r="A60" s="5">
        <v>43911</v>
      </c>
      <c r="B60" s="4">
        <v>47</v>
      </c>
      <c r="C60" s="4"/>
      <c r="D60" s="4">
        <f t="shared" si="2"/>
        <v>432</v>
      </c>
      <c r="E60" s="4">
        <v>9</v>
      </c>
      <c r="F60" s="4">
        <v>0</v>
      </c>
      <c r="G60" s="4">
        <f t="shared" si="3"/>
        <v>140</v>
      </c>
      <c r="H60" s="4">
        <v>0</v>
      </c>
      <c r="I60" s="4">
        <f>D60-SUM($E$2:E60)-J60</f>
        <v>290</v>
      </c>
      <c r="J60" s="4">
        <v>2</v>
      </c>
      <c r="K60" s="4">
        <f t="shared" si="5"/>
        <v>2</v>
      </c>
      <c r="L60" s="4">
        <v>0</v>
      </c>
      <c r="M60" s="4">
        <v>39</v>
      </c>
      <c r="N60" s="4">
        <f t="shared" si="1"/>
        <v>8</v>
      </c>
      <c r="O60" s="4"/>
      <c r="P60" s="4"/>
      <c r="Q60" s="4">
        <v>14</v>
      </c>
      <c r="R60" s="4">
        <v>276</v>
      </c>
      <c r="S60" s="4">
        <v>0</v>
      </c>
      <c r="T60" s="4">
        <v>0</v>
      </c>
      <c r="U60" s="4">
        <v>140</v>
      </c>
      <c r="V60" s="4"/>
    </row>
    <row r="61" spans="1:22" x14ac:dyDescent="0.25">
      <c r="A61" s="5">
        <v>43912</v>
      </c>
      <c r="B61" s="4">
        <v>23</v>
      </c>
      <c r="C61" s="4"/>
      <c r="D61" s="4">
        <f t="shared" si="2"/>
        <v>455</v>
      </c>
      <c r="E61" s="4">
        <v>4</v>
      </c>
      <c r="F61" s="4">
        <v>0</v>
      </c>
      <c r="G61" s="4">
        <f t="shared" si="3"/>
        <v>144</v>
      </c>
      <c r="H61" s="4">
        <v>0</v>
      </c>
      <c r="I61" s="4">
        <f t="shared" ref="I61:I63" si="7">D61-SUM($E$2:E61)-SUM($J$2:J61)</f>
        <v>309</v>
      </c>
      <c r="J61" s="4">
        <v>0</v>
      </c>
      <c r="K61" s="4">
        <f t="shared" si="5"/>
        <v>2</v>
      </c>
      <c r="L61" s="4">
        <v>0</v>
      </c>
      <c r="M61" s="4">
        <v>18</v>
      </c>
      <c r="N61" s="4">
        <f t="shared" si="1"/>
        <v>5</v>
      </c>
      <c r="O61" s="4"/>
      <c r="P61" s="4"/>
      <c r="Q61" s="4">
        <v>14</v>
      </c>
      <c r="R61" s="4">
        <v>295</v>
      </c>
      <c r="S61" s="4">
        <v>0</v>
      </c>
      <c r="T61" s="4">
        <v>0</v>
      </c>
      <c r="U61" s="4">
        <v>144</v>
      </c>
      <c r="V61" s="4"/>
    </row>
    <row r="62" spans="1:22" x14ac:dyDescent="0.25">
      <c r="A62" s="5">
        <v>43913</v>
      </c>
      <c r="B62" s="4">
        <v>54</v>
      </c>
      <c r="C62" s="4"/>
      <c r="D62" s="4">
        <f t="shared" si="2"/>
        <v>509</v>
      </c>
      <c r="E62" s="4">
        <v>8</v>
      </c>
      <c r="F62" s="4">
        <v>0</v>
      </c>
      <c r="G62" s="4">
        <f t="shared" si="3"/>
        <v>152</v>
      </c>
      <c r="H62" s="4">
        <v>0</v>
      </c>
      <c r="I62" s="4">
        <f t="shared" si="7"/>
        <v>355</v>
      </c>
      <c r="J62" s="4">
        <v>0</v>
      </c>
      <c r="K62" s="4">
        <f t="shared" si="5"/>
        <v>2</v>
      </c>
      <c r="L62" s="4">
        <v>0</v>
      </c>
      <c r="M62" s="4">
        <v>48</v>
      </c>
      <c r="N62" s="4">
        <f t="shared" si="1"/>
        <v>6</v>
      </c>
      <c r="O62" s="4"/>
      <c r="P62" s="4"/>
      <c r="Q62" s="4">
        <v>15</v>
      </c>
      <c r="R62" s="4">
        <v>340</v>
      </c>
      <c r="S62" s="4">
        <v>0</v>
      </c>
      <c r="T62" s="4">
        <v>0</v>
      </c>
      <c r="U62" s="4">
        <v>152</v>
      </c>
      <c r="V62" s="4"/>
    </row>
    <row r="63" spans="1:22" x14ac:dyDescent="0.25">
      <c r="A63" s="5">
        <v>43914</v>
      </c>
      <c r="B63" s="4">
        <v>49</v>
      </c>
      <c r="C63" s="4"/>
      <c r="D63" s="4">
        <f t="shared" si="2"/>
        <v>558</v>
      </c>
      <c r="E63" s="4">
        <v>3</v>
      </c>
      <c r="F63" s="4">
        <v>0</v>
      </c>
      <c r="G63" s="4">
        <f t="shared" si="3"/>
        <v>155</v>
      </c>
      <c r="H63" s="4">
        <v>0</v>
      </c>
      <c r="I63" s="4">
        <f t="shared" si="7"/>
        <v>401</v>
      </c>
      <c r="J63" s="4">
        <v>0</v>
      </c>
      <c r="K63" s="4">
        <f t="shared" si="5"/>
        <v>2</v>
      </c>
      <c r="L63" s="4">
        <v>0</v>
      </c>
      <c r="M63" s="4">
        <v>32</v>
      </c>
      <c r="N63" s="4">
        <f t="shared" si="1"/>
        <v>17</v>
      </c>
      <c r="O63" s="4"/>
      <c r="P63" s="4"/>
      <c r="Q63" s="4">
        <v>17</v>
      </c>
      <c r="R63" s="4">
        <v>384</v>
      </c>
      <c r="S63" s="4">
        <v>0</v>
      </c>
      <c r="T63" s="4">
        <v>0</v>
      </c>
      <c r="U63" s="4">
        <v>155</v>
      </c>
      <c r="V63" s="4"/>
    </row>
    <row r="64" spans="1:22" x14ac:dyDescent="0.25">
      <c r="A64" s="5">
        <v>43915</v>
      </c>
      <c r="B64" s="4">
        <v>73</v>
      </c>
      <c r="C64" s="4"/>
      <c r="D64" s="4">
        <f t="shared" si="2"/>
        <v>631</v>
      </c>
      <c r="E64" s="4">
        <v>5</v>
      </c>
      <c r="F64" s="4">
        <v>0</v>
      </c>
      <c r="G64" s="4">
        <f t="shared" si="3"/>
        <v>160</v>
      </c>
      <c r="H64" s="4">
        <v>65</v>
      </c>
      <c r="I64" s="4">
        <f t="shared" ref="I64:I78" si="8">D64-SUM($E$2:E64)-K64-H64</f>
        <v>404</v>
      </c>
      <c r="J64" s="4">
        <v>0</v>
      </c>
      <c r="K64" s="4">
        <f t="shared" si="5"/>
        <v>2</v>
      </c>
      <c r="L64" s="4">
        <v>0</v>
      </c>
      <c r="M64" s="4">
        <v>38</v>
      </c>
      <c r="N64" s="4">
        <f t="shared" si="1"/>
        <v>35</v>
      </c>
      <c r="O64" s="4"/>
      <c r="P64" s="4"/>
      <c r="Q64" s="4">
        <v>17</v>
      </c>
      <c r="R64" s="4">
        <v>388</v>
      </c>
      <c r="S64" s="4">
        <v>64</v>
      </c>
      <c r="T64" s="4">
        <v>0</v>
      </c>
      <c r="U64" s="4">
        <v>160</v>
      </c>
      <c r="V64" s="4"/>
    </row>
    <row r="65" spans="1:24" x14ac:dyDescent="0.25">
      <c r="A65" s="5">
        <v>43916</v>
      </c>
      <c r="B65" s="4">
        <v>52</v>
      </c>
      <c r="C65" s="4"/>
      <c r="D65" s="4">
        <f t="shared" si="2"/>
        <v>683</v>
      </c>
      <c r="E65" s="4">
        <v>12</v>
      </c>
      <c r="F65" s="4">
        <v>0</v>
      </c>
      <c r="G65" s="4">
        <f t="shared" si="3"/>
        <v>172</v>
      </c>
      <c r="H65" s="4">
        <f>87</f>
        <v>87</v>
      </c>
      <c r="I65" s="4">
        <f t="shared" si="8"/>
        <v>422</v>
      </c>
      <c r="J65" s="4">
        <v>0</v>
      </c>
      <c r="K65" s="4">
        <f t="shared" si="5"/>
        <v>2</v>
      </c>
      <c r="L65" s="4">
        <v>0</v>
      </c>
      <c r="M65" s="4">
        <v>28</v>
      </c>
      <c r="N65" s="4">
        <f t="shared" si="1"/>
        <v>24</v>
      </c>
      <c r="O65" s="4"/>
      <c r="P65" s="4"/>
      <c r="Q65" s="4">
        <v>18</v>
      </c>
      <c r="R65" s="4">
        <v>404</v>
      </c>
      <c r="S65" s="4">
        <v>87</v>
      </c>
      <c r="T65" s="4">
        <v>0</v>
      </c>
      <c r="U65" s="4">
        <v>172</v>
      </c>
      <c r="V65" s="4"/>
    </row>
    <row r="66" spans="1:24" x14ac:dyDescent="0.25">
      <c r="A66" s="5">
        <v>43917</v>
      </c>
      <c r="B66" s="4">
        <v>49</v>
      </c>
      <c r="C66" s="4"/>
      <c r="D66" s="4">
        <f t="shared" si="2"/>
        <v>732</v>
      </c>
      <c r="E66" s="4">
        <v>11</v>
      </c>
      <c r="F66" s="4">
        <v>0</v>
      </c>
      <c r="G66" s="4">
        <f t="shared" si="3"/>
        <v>183</v>
      </c>
      <c r="H66" s="4">
        <v>115</v>
      </c>
      <c r="I66" s="4">
        <f t="shared" si="8"/>
        <v>432</v>
      </c>
      <c r="J66" s="4">
        <v>0</v>
      </c>
      <c r="K66" s="4">
        <f t="shared" si="5"/>
        <v>2</v>
      </c>
      <c r="L66" s="4">
        <v>0</v>
      </c>
      <c r="M66" s="4">
        <v>22</v>
      </c>
      <c r="N66" s="4">
        <f t="shared" si="1"/>
        <v>27</v>
      </c>
      <c r="O66" s="4"/>
      <c r="P66" s="4"/>
      <c r="Q66" s="4">
        <v>17</v>
      </c>
      <c r="R66" s="4">
        <v>415</v>
      </c>
      <c r="S66" s="4">
        <v>115</v>
      </c>
      <c r="T66" s="4">
        <v>4</v>
      </c>
      <c r="U66" s="4">
        <v>179</v>
      </c>
      <c r="V66" s="4"/>
    </row>
    <row r="67" spans="1:24" x14ac:dyDescent="0.25">
      <c r="A67" s="5">
        <v>43918</v>
      </c>
      <c r="B67" s="4">
        <v>70</v>
      </c>
      <c r="C67" s="4"/>
      <c r="D67" s="4">
        <f t="shared" si="2"/>
        <v>802</v>
      </c>
      <c r="E67" s="4">
        <v>15</v>
      </c>
      <c r="F67" s="4">
        <v>0</v>
      </c>
      <c r="G67" s="4">
        <f t="shared" si="3"/>
        <v>198</v>
      </c>
      <c r="H67" s="4">
        <v>182</v>
      </c>
      <c r="I67" s="4">
        <f t="shared" si="8"/>
        <v>420</v>
      </c>
      <c r="J67" s="4">
        <v>0</v>
      </c>
      <c r="K67" s="4">
        <f t="shared" si="5"/>
        <v>2</v>
      </c>
      <c r="L67" s="4">
        <v>0</v>
      </c>
      <c r="M67" s="4">
        <v>41</v>
      </c>
      <c r="N67" s="4">
        <f t="shared" si="1"/>
        <v>29</v>
      </c>
      <c r="O67" s="4"/>
      <c r="P67" s="4"/>
      <c r="Q67" s="4">
        <v>19</v>
      </c>
      <c r="R67" s="4">
        <v>401</v>
      </c>
      <c r="S67" s="4">
        <v>182</v>
      </c>
      <c r="T67" s="4">
        <v>14</v>
      </c>
      <c r="U67" s="4">
        <v>184</v>
      </c>
      <c r="V67" s="4"/>
    </row>
    <row r="68" spans="1:24" x14ac:dyDescent="0.25">
      <c r="A68" s="5">
        <v>43919</v>
      </c>
      <c r="B68" s="4">
        <v>42</v>
      </c>
      <c r="C68" s="4"/>
      <c r="D68" s="4">
        <f t="shared" si="2"/>
        <v>844</v>
      </c>
      <c r="E68" s="4">
        <v>14</v>
      </c>
      <c r="F68" s="4">
        <v>0</v>
      </c>
      <c r="G68" s="4">
        <f t="shared" si="3"/>
        <v>212</v>
      </c>
      <c r="H68" s="4">
        <v>206</v>
      </c>
      <c r="I68" s="4">
        <f t="shared" si="8"/>
        <v>423</v>
      </c>
      <c r="J68" s="4">
        <v>1</v>
      </c>
      <c r="K68" s="4">
        <f t="shared" si="5"/>
        <v>3</v>
      </c>
      <c r="L68" s="4">
        <v>0</v>
      </c>
      <c r="M68" s="4">
        <v>24</v>
      </c>
      <c r="N68" s="4">
        <f t="shared" si="1"/>
        <v>18</v>
      </c>
      <c r="O68" s="4">
        <v>2</v>
      </c>
      <c r="P68" s="4">
        <v>17</v>
      </c>
      <c r="Q68" s="4">
        <v>19</v>
      </c>
      <c r="R68" s="4">
        <v>404</v>
      </c>
      <c r="S68" s="4">
        <v>206</v>
      </c>
      <c r="T68" s="4">
        <v>18</v>
      </c>
      <c r="U68" s="4">
        <v>194</v>
      </c>
      <c r="V68" s="4"/>
    </row>
    <row r="69" spans="1:24" x14ac:dyDescent="0.25">
      <c r="A69" s="5">
        <v>43920</v>
      </c>
      <c r="B69" s="4">
        <v>35</v>
      </c>
      <c r="C69" s="4"/>
      <c r="D69" s="4">
        <f t="shared" si="2"/>
        <v>879</v>
      </c>
      <c r="E69" s="4">
        <v>16</v>
      </c>
      <c r="F69" s="4">
        <v>0</v>
      </c>
      <c r="G69" s="4">
        <f t="shared" si="3"/>
        <v>228</v>
      </c>
      <c r="H69" s="4">
        <v>228</v>
      </c>
      <c r="I69" s="4">
        <f t="shared" si="8"/>
        <v>420</v>
      </c>
      <c r="J69" s="4">
        <v>0</v>
      </c>
      <c r="K69" s="4">
        <f t="shared" si="5"/>
        <v>3</v>
      </c>
      <c r="L69" s="4">
        <v>0</v>
      </c>
      <c r="M69" s="4">
        <v>9</v>
      </c>
      <c r="N69" s="4">
        <f t="shared" si="1"/>
        <v>26</v>
      </c>
      <c r="O69" s="4">
        <v>3</v>
      </c>
      <c r="P69" s="4">
        <v>22</v>
      </c>
      <c r="Q69" s="4">
        <v>19</v>
      </c>
      <c r="R69" s="4">
        <v>401</v>
      </c>
      <c r="S69" s="4">
        <v>228</v>
      </c>
      <c r="T69" s="4">
        <v>28</v>
      </c>
      <c r="U69" s="4">
        <v>200</v>
      </c>
      <c r="V69" s="4"/>
    </row>
    <row r="70" spans="1:24" x14ac:dyDescent="0.25">
      <c r="A70" s="5">
        <v>43921</v>
      </c>
      <c r="B70" s="4">
        <v>47</v>
      </c>
      <c r="C70" s="4"/>
      <c r="D70" s="4">
        <f t="shared" si="2"/>
        <v>926</v>
      </c>
      <c r="E70" s="4">
        <v>12</v>
      </c>
      <c r="F70" s="4">
        <v>0</v>
      </c>
      <c r="G70" s="4">
        <f t="shared" si="3"/>
        <v>240</v>
      </c>
      <c r="H70" s="4">
        <v>260</v>
      </c>
      <c r="I70" s="4">
        <f t="shared" si="8"/>
        <v>423</v>
      </c>
      <c r="J70" s="4">
        <v>0</v>
      </c>
      <c r="K70" s="4">
        <f t="shared" si="5"/>
        <v>3</v>
      </c>
      <c r="L70" s="4">
        <v>0</v>
      </c>
      <c r="M70" s="4">
        <v>16</v>
      </c>
      <c r="N70" s="4">
        <f t="shared" si="1"/>
        <v>31</v>
      </c>
      <c r="O70" s="4">
        <v>6</v>
      </c>
      <c r="P70" s="4">
        <v>25</v>
      </c>
      <c r="Q70" s="4">
        <v>22</v>
      </c>
      <c r="R70" s="4">
        <v>401</v>
      </c>
      <c r="S70" s="4">
        <v>260</v>
      </c>
      <c r="T70" s="4">
        <v>32</v>
      </c>
      <c r="U70" s="4">
        <v>208</v>
      </c>
      <c r="V70" s="4"/>
    </row>
    <row r="71" spans="1:24" x14ac:dyDescent="0.25">
      <c r="A71" s="5">
        <v>43922</v>
      </c>
      <c r="B71" s="4">
        <v>74</v>
      </c>
      <c r="C71" s="4"/>
      <c r="D71" s="4">
        <f t="shared" si="2"/>
        <v>1000</v>
      </c>
      <c r="E71" s="4">
        <v>5</v>
      </c>
      <c r="F71" s="4">
        <v>0</v>
      </c>
      <c r="G71" s="4">
        <f t="shared" si="3"/>
        <v>245</v>
      </c>
      <c r="H71" s="4">
        <v>291</v>
      </c>
      <c r="I71" s="4">
        <f t="shared" si="8"/>
        <v>461</v>
      </c>
      <c r="J71" s="4">
        <v>0</v>
      </c>
      <c r="K71" s="4">
        <f t="shared" si="5"/>
        <v>3</v>
      </c>
      <c r="L71" s="4">
        <v>0</v>
      </c>
      <c r="M71" s="4">
        <v>20</v>
      </c>
      <c r="N71" s="4">
        <f t="shared" si="1"/>
        <v>54</v>
      </c>
      <c r="O71" s="4">
        <v>11</v>
      </c>
      <c r="P71" s="4">
        <v>43</v>
      </c>
      <c r="Q71" s="4">
        <v>24</v>
      </c>
      <c r="R71" s="4">
        <v>437</v>
      </c>
      <c r="S71" s="4">
        <v>291</v>
      </c>
      <c r="T71" s="4">
        <v>34</v>
      </c>
      <c r="U71" s="4">
        <v>211</v>
      </c>
      <c r="V71" s="4"/>
    </row>
    <row r="72" spans="1:24" x14ac:dyDescent="0.25">
      <c r="A72" s="5">
        <v>43923</v>
      </c>
      <c r="B72" s="4">
        <v>49</v>
      </c>
      <c r="C72" s="4"/>
      <c r="D72" s="4">
        <f t="shared" si="2"/>
        <v>1049</v>
      </c>
      <c r="E72" s="4">
        <v>21</v>
      </c>
      <c r="F72" s="4">
        <v>0</v>
      </c>
      <c r="G72" s="4">
        <f t="shared" si="3"/>
        <v>266</v>
      </c>
      <c r="H72" s="4">
        <v>315</v>
      </c>
      <c r="I72" s="4">
        <f t="shared" si="8"/>
        <v>464</v>
      </c>
      <c r="J72" s="4">
        <v>1</v>
      </c>
      <c r="K72" s="4">
        <f t="shared" si="5"/>
        <v>4</v>
      </c>
      <c r="L72" s="4">
        <v>0</v>
      </c>
      <c r="M72" s="4">
        <v>8</v>
      </c>
      <c r="N72" s="4">
        <f t="shared" si="1"/>
        <v>41</v>
      </c>
      <c r="O72" s="4">
        <v>7</v>
      </c>
      <c r="P72" s="4">
        <v>34</v>
      </c>
      <c r="Q72" s="4">
        <v>23</v>
      </c>
      <c r="R72" s="4">
        <v>441</v>
      </c>
      <c r="S72" s="4">
        <v>315</v>
      </c>
      <c r="T72" s="4">
        <v>42</v>
      </c>
      <c r="U72" s="4">
        <v>224</v>
      </c>
      <c r="V72" s="4"/>
    </row>
    <row r="73" spans="1:24" x14ac:dyDescent="0.25">
      <c r="A73" s="5">
        <v>43924</v>
      </c>
      <c r="B73" s="4">
        <v>65</v>
      </c>
      <c r="C73" s="4"/>
      <c r="D73" s="4">
        <f t="shared" si="2"/>
        <v>1114</v>
      </c>
      <c r="E73" s="4">
        <v>16</v>
      </c>
      <c r="F73" s="4">
        <v>0</v>
      </c>
      <c r="G73" s="4">
        <f t="shared" si="3"/>
        <v>282</v>
      </c>
      <c r="H73" s="4">
        <v>354</v>
      </c>
      <c r="I73" s="4">
        <f t="shared" si="8"/>
        <v>473</v>
      </c>
      <c r="J73" s="4">
        <v>1</v>
      </c>
      <c r="K73" s="4">
        <f t="shared" si="5"/>
        <v>5</v>
      </c>
      <c r="L73" s="4">
        <v>0</v>
      </c>
      <c r="M73" s="4">
        <v>9</v>
      </c>
      <c r="N73" s="4">
        <f t="shared" si="1"/>
        <v>56</v>
      </c>
      <c r="O73" s="4">
        <v>22</v>
      </c>
      <c r="P73" s="4">
        <v>34</v>
      </c>
      <c r="Q73" s="4">
        <v>25</v>
      </c>
      <c r="R73" s="4">
        <v>448</v>
      </c>
      <c r="S73" s="4">
        <v>354</v>
      </c>
      <c r="T73" s="4">
        <v>47</v>
      </c>
      <c r="U73" s="4">
        <v>235</v>
      </c>
      <c r="V73" s="4"/>
    </row>
    <row r="74" spans="1:24" x14ac:dyDescent="0.25">
      <c r="A74" s="5">
        <v>43925</v>
      </c>
      <c r="B74" s="4">
        <v>75</v>
      </c>
      <c r="C74" s="4"/>
      <c r="D74" s="4">
        <f t="shared" si="2"/>
        <v>1189</v>
      </c>
      <c r="E74" s="4">
        <v>15</v>
      </c>
      <c r="F74" s="4">
        <v>0</v>
      </c>
      <c r="G74" s="4">
        <f t="shared" si="3"/>
        <v>297</v>
      </c>
      <c r="H74" s="4">
        <v>386</v>
      </c>
      <c r="I74" s="4">
        <f t="shared" si="8"/>
        <v>500</v>
      </c>
      <c r="J74" s="4">
        <v>1</v>
      </c>
      <c r="K74" s="4">
        <f t="shared" si="5"/>
        <v>6</v>
      </c>
      <c r="L74" s="4">
        <v>0</v>
      </c>
      <c r="M74" s="4">
        <v>6</v>
      </c>
      <c r="N74" s="4">
        <f t="shared" si="1"/>
        <v>69</v>
      </c>
      <c r="O74" s="4">
        <v>23</v>
      </c>
      <c r="P74" s="4">
        <v>45</v>
      </c>
      <c r="Q74" s="4">
        <v>26</v>
      </c>
      <c r="R74" s="4">
        <v>474</v>
      </c>
      <c r="S74" s="4">
        <v>386</v>
      </c>
      <c r="T74" s="4">
        <v>55</v>
      </c>
      <c r="U74" s="4">
        <v>242</v>
      </c>
      <c r="V74" s="4"/>
    </row>
    <row r="75" spans="1:24" x14ac:dyDescent="0.25">
      <c r="A75" s="5">
        <v>43926</v>
      </c>
      <c r="B75" s="4">
        <v>120</v>
      </c>
      <c r="C75" s="4"/>
      <c r="D75" s="4">
        <f t="shared" si="2"/>
        <v>1309</v>
      </c>
      <c r="E75" s="4">
        <v>23</v>
      </c>
      <c r="F75" s="4">
        <v>0</v>
      </c>
      <c r="G75" s="4">
        <f t="shared" si="3"/>
        <v>320</v>
      </c>
      <c r="H75" s="4">
        <v>414</v>
      </c>
      <c r="I75" s="4">
        <f t="shared" si="8"/>
        <v>569</v>
      </c>
      <c r="J75" s="4">
        <v>0</v>
      </c>
      <c r="K75" s="4">
        <f t="shared" si="5"/>
        <v>6</v>
      </c>
      <c r="L75" s="4">
        <v>0</v>
      </c>
      <c r="M75" s="4">
        <v>4</v>
      </c>
      <c r="N75" s="4">
        <f t="shared" si="1"/>
        <v>116</v>
      </c>
      <c r="O75" s="4">
        <v>57</v>
      </c>
      <c r="P75" s="4">
        <v>59</v>
      </c>
      <c r="Q75" s="4">
        <v>25</v>
      </c>
      <c r="R75" s="4">
        <v>544</v>
      </c>
      <c r="S75" s="4">
        <v>414</v>
      </c>
      <c r="T75" s="4">
        <v>68</v>
      </c>
      <c r="U75" s="4">
        <v>252</v>
      </c>
      <c r="V75" s="4"/>
    </row>
    <row r="76" spans="1:24" x14ac:dyDescent="0.25">
      <c r="A76" s="5">
        <v>43927</v>
      </c>
      <c r="B76" s="4">
        <v>66</v>
      </c>
      <c r="C76" s="4"/>
      <c r="D76" s="4">
        <f t="shared" si="2"/>
        <v>1375</v>
      </c>
      <c r="E76" s="4">
        <v>24</v>
      </c>
      <c r="F76" s="4">
        <v>0</v>
      </c>
      <c r="G76" s="4">
        <f t="shared" si="3"/>
        <v>344</v>
      </c>
      <c r="H76" s="4">
        <v>454</v>
      </c>
      <c r="I76" s="4">
        <f t="shared" si="8"/>
        <v>571</v>
      </c>
      <c r="J76" s="4">
        <v>0</v>
      </c>
      <c r="K76" s="4">
        <f t="shared" si="5"/>
        <v>6</v>
      </c>
      <c r="L76" s="4">
        <v>0</v>
      </c>
      <c r="M76" s="4">
        <v>1</v>
      </c>
      <c r="N76" s="4">
        <f t="shared" si="1"/>
        <v>65</v>
      </c>
      <c r="O76" s="4">
        <v>38</v>
      </c>
      <c r="P76" s="4">
        <v>27</v>
      </c>
      <c r="Q76" s="4">
        <v>25</v>
      </c>
      <c r="R76" s="4">
        <v>546</v>
      </c>
      <c r="S76" s="4">
        <v>454</v>
      </c>
      <c r="T76" s="4">
        <v>81</v>
      </c>
      <c r="U76" s="4">
        <v>263</v>
      </c>
      <c r="V76" s="4"/>
    </row>
    <row r="77" spans="1:24" x14ac:dyDescent="0.25">
      <c r="A77" s="5">
        <v>43928</v>
      </c>
      <c r="B77" s="4">
        <v>106</v>
      </c>
      <c r="C77" s="4"/>
      <c r="D77" s="4">
        <f t="shared" si="2"/>
        <v>1481</v>
      </c>
      <c r="E77" s="4">
        <v>33</v>
      </c>
      <c r="F77" s="4">
        <v>0</v>
      </c>
      <c r="G77" s="4">
        <f t="shared" si="3"/>
        <v>377</v>
      </c>
      <c r="H77" s="4">
        <v>471</v>
      </c>
      <c r="I77" s="4">
        <f t="shared" si="8"/>
        <v>627</v>
      </c>
      <c r="J77" s="4">
        <v>0</v>
      </c>
      <c r="K77" s="4">
        <f t="shared" si="5"/>
        <v>6</v>
      </c>
      <c r="L77" s="4">
        <v>0</v>
      </c>
      <c r="M77" s="4">
        <v>3</v>
      </c>
      <c r="N77" s="4">
        <f t="shared" si="1"/>
        <v>103</v>
      </c>
      <c r="O77" s="4">
        <v>46</v>
      </c>
      <c r="P77" s="4">
        <v>57</v>
      </c>
      <c r="Q77" s="4">
        <v>29</v>
      </c>
      <c r="R77" s="4">
        <v>598</v>
      </c>
      <c r="S77" s="4">
        <v>471</v>
      </c>
      <c r="T77" s="4">
        <v>101</v>
      </c>
      <c r="U77" s="4">
        <v>276</v>
      </c>
      <c r="V77" s="4"/>
      <c r="X77" s="3" t="s">
        <v>24</v>
      </c>
    </row>
    <row r="78" spans="1:24" x14ac:dyDescent="0.25">
      <c r="A78" s="5">
        <v>43929</v>
      </c>
      <c r="B78" s="4">
        <v>142</v>
      </c>
      <c r="C78" s="4"/>
      <c r="D78" s="4">
        <f t="shared" si="2"/>
        <v>1623</v>
      </c>
      <c r="E78" s="4">
        <v>29</v>
      </c>
      <c r="F78" s="4">
        <v>0</v>
      </c>
      <c r="G78" s="4">
        <f t="shared" si="3"/>
        <v>406</v>
      </c>
      <c r="H78" s="4">
        <v>542</v>
      </c>
      <c r="I78" s="4">
        <f t="shared" si="8"/>
        <v>669</v>
      </c>
      <c r="J78" s="4">
        <v>0</v>
      </c>
      <c r="K78" s="4">
        <f t="shared" si="5"/>
        <v>6</v>
      </c>
      <c r="L78" s="4">
        <v>0</v>
      </c>
      <c r="M78" s="4">
        <v>2</v>
      </c>
      <c r="N78" s="4">
        <f t="shared" si="1"/>
        <v>140</v>
      </c>
      <c r="O78" s="4">
        <v>65</v>
      </c>
      <c r="P78" s="4">
        <v>75</v>
      </c>
      <c r="Q78" s="4">
        <v>29</v>
      </c>
      <c r="R78" s="4">
        <v>640</v>
      </c>
      <c r="S78" s="4">
        <v>542</v>
      </c>
      <c r="T78" s="4">
        <v>115</v>
      </c>
      <c r="U78" s="4">
        <v>291</v>
      </c>
      <c r="V78" s="4"/>
      <c r="X78" s="3" t="s">
        <v>24</v>
      </c>
    </row>
    <row r="79" spans="1:24" x14ac:dyDescent="0.25">
      <c r="A79" s="5">
        <v>43930</v>
      </c>
      <c r="B79" s="4">
        <v>287</v>
      </c>
      <c r="C79" s="4"/>
      <c r="D79" s="4">
        <f t="shared" si="2"/>
        <v>1910</v>
      </c>
      <c r="E79" s="4">
        <v>54</v>
      </c>
      <c r="F79" s="4">
        <v>1</v>
      </c>
      <c r="G79" s="4">
        <f t="shared" si="3"/>
        <v>460</v>
      </c>
      <c r="H79" s="4">
        <v>559</v>
      </c>
      <c r="I79" s="4">
        <f t="shared" ref="I79:I333" si="9">D79-SUM($E$2:E79)-K79-H79-SUM($L$2:L79)</f>
        <v>885</v>
      </c>
      <c r="J79" s="4">
        <v>0</v>
      </c>
      <c r="K79" s="4">
        <f t="shared" si="5"/>
        <v>6</v>
      </c>
      <c r="L79" s="4">
        <v>0</v>
      </c>
      <c r="M79" s="4">
        <v>3</v>
      </c>
      <c r="N79" s="4">
        <f t="shared" si="1"/>
        <v>284</v>
      </c>
      <c r="O79" s="4">
        <v>214</v>
      </c>
      <c r="P79" s="4">
        <v>70</v>
      </c>
      <c r="Q79" s="4">
        <v>29</v>
      </c>
      <c r="R79" s="4">
        <v>856</v>
      </c>
      <c r="S79" s="4">
        <v>559</v>
      </c>
      <c r="T79" s="4">
        <v>146</v>
      </c>
      <c r="U79" s="4">
        <v>314</v>
      </c>
      <c r="V79" s="4"/>
      <c r="X79" s="3" t="s">
        <v>24</v>
      </c>
    </row>
    <row r="80" spans="1:24" x14ac:dyDescent="0.25">
      <c r="A80" s="5">
        <v>43931</v>
      </c>
      <c r="B80" s="4">
        <v>198</v>
      </c>
      <c r="C80" s="4"/>
      <c r="D80" s="4">
        <f t="shared" si="2"/>
        <v>2108</v>
      </c>
      <c r="E80" s="4">
        <v>32</v>
      </c>
      <c r="F80" s="4">
        <v>0</v>
      </c>
      <c r="G80" s="4">
        <f t="shared" si="3"/>
        <v>492</v>
      </c>
      <c r="H80" s="4">
        <v>734</v>
      </c>
      <c r="I80" s="4">
        <f t="shared" si="9"/>
        <v>875</v>
      </c>
      <c r="J80" s="4">
        <v>1</v>
      </c>
      <c r="K80" s="4">
        <f t="shared" si="5"/>
        <v>7</v>
      </c>
      <c r="L80" s="4">
        <v>0</v>
      </c>
      <c r="M80" s="4">
        <v>0</v>
      </c>
      <c r="N80" s="4">
        <f t="shared" si="1"/>
        <v>198</v>
      </c>
      <c r="O80" s="4">
        <v>141</v>
      </c>
      <c r="P80" s="4">
        <v>57</v>
      </c>
      <c r="Q80" s="4">
        <v>32</v>
      </c>
      <c r="R80" s="4">
        <v>845</v>
      </c>
      <c r="S80" s="4">
        <v>734</v>
      </c>
      <c r="T80" s="4">
        <v>172</v>
      </c>
      <c r="U80" s="4">
        <v>318</v>
      </c>
      <c r="V80" s="4"/>
      <c r="X80" s="3" t="s">
        <v>24</v>
      </c>
    </row>
    <row r="81" spans="1:24" x14ac:dyDescent="0.25">
      <c r="A81" s="5">
        <v>43932</v>
      </c>
      <c r="B81" s="4">
        <v>191</v>
      </c>
      <c r="C81" s="4"/>
      <c r="D81" s="4">
        <f t="shared" si="2"/>
        <v>2299</v>
      </c>
      <c r="E81" s="4">
        <v>35</v>
      </c>
      <c r="F81" s="4">
        <v>0</v>
      </c>
      <c r="G81" s="4">
        <f t="shared" si="3"/>
        <v>527</v>
      </c>
      <c r="H81" s="4">
        <v>820</v>
      </c>
      <c r="I81" s="4">
        <f t="shared" si="9"/>
        <v>944</v>
      </c>
      <c r="J81" s="4">
        <v>1</v>
      </c>
      <c r="K81" s="4">
        <f t="shared" si="5"/>
        <v>8</v>
      </c>
      <c r="L81" s="4">
        <v>0</v>
      </c>
      <c r="M81" s="4">
        <v>0</v>
      </c>
      <c r="N81" s="4">
        <f t="shared" si="1"/>
        <v>191</v>
      </c>
      <c r="O81" s="4">
        <v>152</v>
      </c>
      <c r="P81" s="4">
        <v>39</v>
      </c>
      <c r="Q81" s="4">
        <v>31</v>
      </c>
      <c r="R81" s="4">
        <v>914</v>
      </c>
      <c r="S81" s="4">
        <v>820</v>
      </c>
      <c r="T81" s="4">
        <v>199</v>
      </c>
      <c r="U81" s="4">
        <v>327</v>
      </c>
      <c r="V81" s="4"/>
      <c r="X81" s="3" t="s">
        <v>24</v>
      </c>
    </row>
    <row r="82" spans="1:24" x14ac:dyDescent="0.25">
      <c r="A82" s="5">
        <v>43933</v>
      </c>
      <c r="B82" s="4">
        <v>233</v>
      </c>
      <c r="C82" s="4"/>
      <c r="D82" s="4">
        <f t="shared" si="2"/>
        <v>2532</v>
      </c>
      <c r="E82" s="4">
        <v>32</v>
      </c>
      <c r="F82" s="4">
        <v>0</v>
      </c>
      <c r="G82" s="4">
        <f t="shared" si="3"/>
        <v>559</v>
      </c>
      <c r="H82" s="4">
        <v>988</v>
      </c>
      <c r="I82" s="4">
        <f t="shared" si="9"/>
        <v>977</v>
      </c>
      <c r="J82" s="4">
        <v>0</v>
      </c>
      <c r="K82" s="4">
        <f t="shared" si="5"/>
        <v>8</v>
      </c>
      <c r="L82" s="4">
        <v>0</v>
      </c>
      <c r="M82" s="4">
        <v>0</v>
      </c>
      <c r="N82" s="4">
        <f t="shared" si="1"/>
        <v>233</v>
      </c>
      <c r="O82" s="4">
        <v>188</v>
      </c>
      <c r="P82" s="4">
        <v>45</v>
      </c>
      <c r="Q82" s="4">
        <v>31</v>
      </c>
      <c r="R82" s="4">
        <v>947</v>
      </c>
      <c r="S82" s="4">
        <v>988</v>
      </c>
      <c r="T82" s="4">
        <v>217</v>
      </c>
      <c r="U82" s="4">
        <v>341</v>
      </c>
      <c r="V82" s="4"/>
      <c r="X82" s="3" t="s">
        <v>24</v>
      </c>
    </row>
    <row r="83" spans="1:24" x14ac:dyDescent="0.25">
      <c r="A83" s="5">
        <v>43934</v>
      </c>
      <c r="B83" s="4">
        <v>386</v>
      </c>
      <c r="C83" s="4"/>
      <c r="D83" s="4">
        <f t="shared" si="2"/>
        <v>2918</v>
      </c>
      <c r="E83" s="4">
        <v>26</v>
      </c>
      <c r="F83" s="4">
        <v>0</v>
      </c>
      <c r="G83" s="4">
        <f t="shared" si="3"/>
        <v>585</v>
      </c>
      <c r="H83" s="4">
        <v>1165</v>
      </c>
      <c r="I83" s="4">
        <f t="shared" si="9"/>
        <v>1159</v>
      </c>
      <c r="J83" s="4">
        <v>1</v>
      </c>
      <c r="K83" s="4">
        <f t="shared" si="5"/>
        <v>9</v>
      </c>
      <c r="L83" s="4">
        <v>0</v>
      </c>
      <c r="M83" s="4">
        <v>0</v>
      </c>
      <c r="N83" s="4">
        <f t="shared" si="1"/>
        <v>386</v>
      </c>
      <c r="O83" s="4">
        <v>334</v>
      </c>
      <c r="P83" s="4">
        <v>52</v>
      </c>
      <c r="Q83" s="4">
        <v>29</v>
      </c>
      <c r="R83" s="4">
        <v>1131</v>
      </c>
      <c r="S83" s="4">
        <v>1165</v>
      </c>
      <c r="T83" s="4">
        <v>239</v>
      </c>
      <c r="U83" s="4">
        <v>345</v>
      </c>
      <c r="V83" s="4"/>
      <c r="X83" s="3" t="s">
        <v>24</v>
      </c>
    </row>
    <row r="84" spans="1:24" x14ac:dyDescent="0.25">
      <c r="A84" s="5">
        <v>43935</v>
      </c>
      <c r="B84" s="4">
        <v>334</v>
      </c>
      <c r="C84" s="4"/>
      <c r="D84" s="4">
        <f t="shared" si="2"/>
        <v>3252</v>
      </c>
      <c r="E84" s="4">
        <v>25</v>
      </c>
      <c r="F84" s="4">
        <v>0</v>
      </c>
      <c r="G84" s="4">
        <f t="shared" si="3"/>
        <v>610</v>
      </c>
      <c r="H84" s="4">
        <v>1316</v>
      </c>
      <c r="I84" s="4">
        <f t="shared" si="9"/>
        <v>1316</v>
      </c>
      <c r="J84" s="4">
        <v>1</v>
      </c>
      <c r="K84" s="4">
        <f t="shared" si="5"/>
        <v>10</v>
      </c>
      <c r="L84" s="4">
        <v>0</v>
      </c>
      <c r="M84" s="4">
        <v>0</v>
      </c>
      <c r="N84" s="4">
        <f t="shared" si="1"/>
        <v>334</v>
      </c>
      <c r="O84" s="4">
        <v>275</v>
      </c>
      <c r="P84" s="4">
        <v>59</v>
      </c>
      <c r="Q84" s="4">
        <v>28</v>
      </c>
      <c r="R84" s="4">
        <v>1289</v>
      </c>
      <c r="S84" s="4">
        <v>1316</v>
      </c>
      <c r="T84" s="4">
        <v>259</v>
      </c>
      <c r="U84" s="4">
        <v>350</v>
      </c>
      <c r="V84" s="4"/>
      <c r="X84" s="3" t="s">
        <v>24</v>
      </c>
    </row>
    <row r="85" spans="1:24" x14ac:dyDescent="0.25">
      <c r="A85" s="5">
        <v>43936</v>
      </c>
      <c r="B85" s="4">
        <v>447</v>
      </c>
      <c r="C85" s="4"/>
      <c r="D85" s="4">
        <f t="shared" si="2"/>
        <v>3699</v>
      </c>
      <c r="E85" s="4">
        <v>41</v>
      </c>
      <c r="F85" s="4">
        <v>0</v>
      </c>
      <c r="G85" s="4">
        <f t="shared" si="3"/>
        <v>651</v>
      </c>
      <c r="H85" s="4">
        <v>1540</v>
      </c>
      <c r="I85" s="4">
        <f t="shared" si="9"/>
        <v>1497</v>
      </c>
      <c r="J85" s="4">
        <v>0</v>
      </c>
      <c r="K85" s="4">
        <f t="shared" si="5"/>
        <v>10</v>
      </c>
      <c r="L85" s="4">
        <v>1</v>
      </c>
      <c r="M85" s="4">
        <v>0</v>
      </c>
      <c r="N85" s="4">
        <f t="shared" si="1"/>
        <v>447</v>
      </c>
      <c r="O85" s="4">
        <v>406</v>
      </c>
      <c r="P85" s="4">
        <v>41</v>
      </c>
      <c r="Q85" s="4">
        <v>26</v>
      </c>
      <c r="R85" s="4">
        <v>1473</v>
      </c>
      <c r="S85" s="4">
        <v>1541</v>
      </c>
      <c r="T85" s="4">
        <v>284</v>
      </c>
      <c r="U85" s="4">
        <v>365</v>
      </c>
      <c r="V85" s="4"/>
      <c r="X85" s="3" t="s">
        <v>24</v>
      </c>
    </row>
    <row r="86" spans="1:24" x14ac:dyDescent="0.25">
      <c r="A86" s="5">
        <v>43937</v>
      </c>
      <c r="B86" s="4">
        <v>728</v>
      </c>
      <c r="C86" s="4"/>
      <c r="D86" s="4">
        <f t="shared" si="2"/>
        <v>4427</v>
      </c>
      <c r="E86" s="4">
        <v>31</v>
      </c>
      <c r="F86" s="4">
        <v>0</v>
      </c>
      <c r="G86" s="4">
        <f t="shared" si="3"/>
        <v>682</v>
      </c>
      <c r="H86" s="4">
        <v>1848</v>
      </c>
      <c r="I86" s="4">
        <f t="shared" si="9"/>
        <v>1886</v>
      </c>
      <c r="J86" s="4">
        <v>0</v>
      </c>
      <c r="K86" s="4">
        <f t="shared" si="5"/>
        <v>10</v>
      </c>
      <c r="L86" s="4">
        <v>0</v>
      </c>
      <c r="M86" s="4">
        <v>0</v>
      </c>
      <c r="N86" s="4">
        <f t="shared" si="1"/>
        <v>728</v>
      </c>
      <c r="O86" s="4">
        <v>676</v>
      </c>
      <c r="P86" s="4">
        <v>52</v>
      </c>
      <c r="Q86" s="4">
        <v>23</v>
      </c>
      <c r="R86" s="4">
        <v>1866</v>
      </c>
      <c r="S86" s="4">
        <v>1848</v>
      </c>
      <c r="T86" s="4">
        <v>309</v>
      </c>
      <c r="U86" s="4">
        <v>371</v>
      </c>
      <c r="V86" s="4"/>
      <c r="X86" s="3" t="s">
        <v>24</v>
      </c>
    </row>
    <row r="87" spans="1:24" x14ac:dyDescent="0.25">
      <c r="A87" s="5">
        <v>43938</v>
      </c>
      <c r="B87" s="4">
        <v>623</v>
      </c>
      <c r="C87" s="4"/>
      <c r="D87" s="4">
        <f t="shared" si="2"/>
        <v>5050</v>
      </c>
      <c r="E87" s="4">
        <v>25</v>
      </c>
      <c r="F87" s="4">
        <v>0</v>
      </c>
      <c r="G87" s="4">
        <f t="shared" si="3"/>
        <v>707</v>
      </c>
      <c r="H87" s="4">
        <v>2218</v>
      </c>
      <c r="I87" s="4">
        <f t="shared" si="9"/>
        <v>2113</v>
      </c>
      <c r="J87" s="4">
        <v>1</v>
      </c>
      <c r="K87" s="4">
        <f t="shared" si="5"/>
        <v>11</v>
      </c>
      <c r="L87" s="4">
        <v>0</v>
      </c>
      <c r="M87" s="4">
        <v>1</v>
      </c>
      <c r="N87" s="4">
        <f t="shared" si="1"/>
        <v>622</v>
      </c>
      <c r="O87" s="4">
        <v>559</v>
      </c>
      <c r="P87" s="4">
        <v>63</v>
      </c>
      <c r="Q87" s="4">
        <v>22</v>
      </c>
      <c r="R87" s="4">
        <v>2095</v>
      </c>
      <c r="S87" s="4">
        <v>2218</v>
      </c>
      <c r="T87" s="4">
        <v>312</v>
      </c>
      <c r="U87" s="4">
        <v>392</v>
      </c>
      <c r="V87" s="4"/>
      <c r="X87" s="3" t="s">
        <v>24</v>
      </c>
    </row>
    <row r="88" spans="1:24" x14ac:dyDescent="0.25">
      <c r="A88" s="5">
        <v>43939</v>
      </c>
      <c r="B88" s="4">
        <v>942</v>
      </c>
      <c r="C88" s="4"/>
      <c r="D88" s="4">
        <f t="shared" si="2"/>
        <v>5992</v>
      </c>
      <c r="E88" s="4">
        <v>38</v>
      </c>
      <c r="F88" s="4">
        <v>0</v>
      </c>
      <c r="G88" s="4">
        <f t="shared" si="3"/>
        <v>745</v>
      </c>
      <c r="H88" s="4">
        <v>2678</v>
      </c>
      <c r="I88" s="4">
        <f t="shared" si="9"/>
        <v>2557</v>
      </c>
      <c r="J88" s="4">
        <v>0</v>
      </c>
      <c r="K88" s="4">
        <f t="shared" si="5"/>
        <v>11</v>
      </c>
      <c r="L88" s="4">
        <v>0</v>
      </c>
      <c r="M88" s="4">
        <v>0</v>
      </c>
      <c r="N88" s="4">
        <f t="shared" si="1"/>
        <v>942</v>
      </c>
      <c r="O88" s="4">
        <v>893</v>
      </c>
      <c r="P88" s="4">
        <v>49</v>
      </c>
      <c r="Q88" s="4">
        <v>23</v>
      </c>
      <c r="R88" s="4">
        <v>2538</v>
      </c>
      <c r="S88" s="4">
        <v>2683</v>
      </c>
      <c r="T88" s="4">
        <v>331</v>
      </c>
      <c r="U88" s="4">
        <v>406</v>
      </c>
      <c r="V88" s="4"/>
      <c r="X88" s="3" t="s">
        <v>24</v>
      </c>
    </row>
    <row r="89" spans="1:24" x14ac:dyDescent="0.25">
      <c r="A89" s="5">
        <v>43940</v>
      </c>
      <c r="B89" s="4">
        <v>596</v>
      </c>
      <c r="C89" s="4"/>
      <c r="D89" s="4">
        <f t="shared" si="2"/>
        <v>6588</v>
      </c>
      <c r="E89" s="4">
        <v>26</v>
      </c>
      <c r="F89" s="4">
        <v>0</v>
      </c>
      <c r="G89" s="4">
        <f t="shared" si="3"/>
        <v>771</v>
      </c>
      <c r="H89" s="4">
        <v>2888</v>
      </c>
      <c r="I89" s="4">
        <f t="shared" si="9"/>
        <v>2917</v>
      </c>
      <c r="J89" s="4">
        <v>0</v>
      </c>
      <c r="K89" s="4">
        <f t="shared" si="5"/>
        <v>11</v>
      </c>
      <c r="L89" s="4">
        <v>0</v>
      </c>
      <c r="M89" s="4">
        <v>0</v>
      </c>
      <c r="N89" s="4">
        <f t="shared" si="1"/>
        <v>596</v>
      </c>
      <c r="O89" s="4">
        <v>544</v>
      </c>
      <c r="P89" s="4">
        <v>52</v>
      </c>
      <c r="Q89" s="4">
        <v>22</v>
      </c>
      <c r="R89" s="4">
        <v>2899</v>
      </c>
      <c r="S89" s="4">
        <v>2893</v>
      </c>
      <c r="T89" s="4">
        <v>339</v>
      </c>
      <c r="U89" s="4">
        <v>424</v>
      </c>
      <c r="V89" s="4"/>
      <c r="X89" s="3" t="s">
        <v>24</v>
      </c>
    </row>
    <row r="90" spans="1:24" x14ac:dyDescent="0.25">
      <c r="A90" s="5">
        <v>43941</v>
      </c>
      <c r="B90" s="4">
        <v>1426</v>
      </c>
      <c r="C90" s="4"/>
      <c r="D90" s="4">
        <f t="shared" si="2"/>
        <v>8014</v>
      </c>
      <c r="E90" s="4">
        <v>33</v>
      </c>
      <c r="F90" s="4">
        <v>0</v>
      </c>
      <c r="G90" s="4">
        <f t="shared" si="3"/>
        <v>804</v>
      </c>
      <c r="H90" s="4">
        <v>3782</v>
      </c>
      <c r="I90" s="4">
        <f t="shared" si="9"/>
        <v>3416</v>
      </c>
      <c r="J90" s="4">
        <v>0</v>
      </c>
      <c r="K90" s="4">
        <f t="shared" si="5"/>
        <v>11</v>
      </c>
      <c r="L90" s="4">
        <v>0</v>
      </c>
      <c r="M90" s="4">
        <v>0</v>
      </c>
      <c r="N90" s="4">
        <f t="shared" si="1"/>
        <v>1426</v>
      </c>
      <c r="O90" s="4">
        <v>1371</v>
      </c>
      <c r="P90" s="4">
        <v>55</v>
      </c>
      <c r="Q90" s="4">
        <v>23</v>
      </c>
      <c r="R90" s="4">
        <v>1364</v>
      </c>
      <c r="S90" s="4">
        <v>5829</v>
      </c>
      <c r="T90" s="4">
        <v>351</v>
      </c>
      <c r="U90" s="4">
        <v>436</v>
      </c>
      <c r="V90" s="4"/>
      <c r="X90" s="3" t="s">
        <v>24</v>
      </c>
    </row>
    <row r="91" spans="1:24" x14ac:dyDescent="0.25">
      <c r="A91" s="5">
        <v>43942</v>
      </c>
      <c r="B91" s="4">
        <v>1111</v>
      </c>
      <c r="C91" s="4"/>
      <c r="D91" s="4">
        <f t="shared" si="2"/>
        <v>9125</v>
      </c>
      <c r="E91" s="4">
        <v>39</v>
      </c>
      <c r="F91" s="4">
        <v>0</v>
      </c>
      <c r="G91" s="4">
        <f t="shared" si="3"/>
        <v>843</v>
      </c>
      <c r="H91" s="4">
        <v>4682</v>
      </c>
      <c r="I91" s="4">
        <f t="shared" si="9"/>
        <v>3588</v>
      </c>
      <c r="J91" s="4">
        <v>0</v>
      </c>
      <c r="K91" s="4">
        <f t="shared" si="5"/>
        <v>11</v>
      </c>
      <c r="L91" s="4">
        <v>0</v>
      </c>
      <c r="M91" s="4">
        <v>0</v>
      </c>
      <c r="N91" s="4">
        <f t="shared" si="1"/>
        <v>1111</v>
      </c>
      <c r="O91" s="4">
        <v>1050</v>
      </c>
      <c r="P91" s="4">
        <v>61</v>
      </c>
      <c r="Q91" s="4">
        <v>27</v>
      </c>
      <c r="R91" s="4">
        <v>1381</v>
      </c>
      <c r="S91" s="4">
        <v>6881</v>
      </c>
      <c r="T91" s="4">
        <v>371</v>
      </c>
      <c r="U91" s="4">
        <v>454</v>
      </c>
      <c r="V91" s="4"/>
      <c r="X91" s="3" t="s">
        <v>24</v>
      </c>
    </row>
    <row r="92" spans="1:24" x14ac:dyDescent="0.25">
      <c r="A92" s="5">
        <v>43943</v>
      </c>
      <c r="B92" s="4">
        <v>1016</v>
      </c>
      <c r="C92" s="4"/>
      <c r="D92" s="4">
        <f t="shared" si="2"/>
        <v>10141</v>
      </c>
      <c r="E92" s="4">
        <v>57</v>
      </c>
      <c r="F92" s="4">
        <v>0</v>
      </c>
      <c r="G92" s="4">
        <f t="shared" si="3"/>
        <v>900</v>
      </c>
      <c r="H92" s="4">
        <v>4999</v>
      </c>
      <c r="I92" s="4">
        <f t="shared" si="9"/>
        <v>4229</v>
      </c>
      <c r="J92" s="4">
        <v>1</v>
      </c>
      <c r="K92" s="4">
        <f t="shared" si="5"/>
        <v>12</v>
      </c>
      <c r="L92" s="4">
        <v>0</v>
      </c>
      <c r="M92" s="4">
        <v>0</v>
      </c>
      <c r="N92" s="4">
        <f t="shared" si="1"/>
        <v>1016</v>
      </c>
      <c r="O92" s="4">
        <v>967</v>
      </c>
      <c r="P92" s="4">
        <v>49</v>
      </c>
      <c r="Q92" s="4">
        <v>25</v>
      </c>
      <c r="R92" s="4">
        <v>1571</v>
      </c>
      <c r="S92" s="4">
        <v>7651</v>
      </c>
      <c r="T92" s="4">
        <v>413</v>
      </c>
      <c r="U92" s="4">
        <v>469</v>
      </c>
      <c r="V92" s="4"/>
      <c r="X92" s="3" t="s">
        <v>24</v>
      </c>
    </row>
    <row r="93" spans="1:24" x14ac:dyDescent="0.25">
      <c r="A93" s="5">
        <v>43944</v>
      </c>
      <c r="B93" s="4">
        <v>1037</v>
      </c>
      <c r="C93" s="4"/>
      <c r="D93" s="4">
        <f t="shared" si="2"/>
        <v>11178</v>
      </c>
      <c r="E93" s="4">
        <v>36</v>
      </c>
      <c r="F93" s="4">
        <v>1</v>
      </c>
      <c r="G93" s="4">
        <f t="shared" si="3"/>
        <v>936</v>
      </c>
      <c r="H93" s="4">
        <v>8874</v>
      </c>
      <c r="I93" s="4">
        <f t="shared" si="9"/>
        <v>1355</v>
      </c>
      <c r="J93" s="4">
        <v>0</v>
      </c>
      <c r="K93" s="4">
        <f t="shared" si="5"/>
        <v>12</v>
      </c>
      <c r="L93" s="4">
        <v>0</v>
      </c>
      <c r="M93" s="4">
        <v>0</v>
      </c>
      <c r="N93" s="4">
        <f t="shared" si="1"/>
        <v>1037</v>
      </c>
      <c r="O93" s="4">
        <v>982</v>
      </c>
      <c r="P93" s="4">
        <v>55</v>
      </c>
      <c r="Q93" s="4">
        <v>26</v>
      </c>
      <c r="R93" s="4">
        <v>1342</v>
      </c>
      <c r="S93" s="4">
        <v>8880</v>
      </c>
      <c r="T93" s="4">
        <v>434</v>
      </c>
      <c r="U93" s="4">
        <v>484</v>
      </c>
      <c r="V93" s="4"/>
      <c r="X93" s="3" t="s">
        <v>24</v>
      </c>
    </row>
    <row r="94" spans="1:24" x14ac:dyDescent="0.25">
      <c r="A94" s="5">
        <v>43945</v>
      </c>
      <c r="B94" s="4">
        <v>897</v>
      </c>
      <c r="C94" s="4"/>
      <c r="D94" s="4">
        <f t="shared" si="2"/>
        <v>12075</v>
      </c>
      <c r="E94" s="4">
        <v>38</v>
      </c>
      <c r="F94" s="4">
        <v>0</v>
      </c>
      <c r="G94" s="4">
        <f t="shared" si="3"/>
        <v>974</v>
      </c>
      <c r="H94" s="4">
        <v>9878</v>
      </c>
      <c r="I94" s="4">
        <f t="shared" si="9"/>
        <v>1210</v>
      </c>
      <c r="J94" s="4">
        <v>0</v>
      </c>
      <c r="K94" s="4">
        <f t="shared" si="5"/>
        <v>12</v>
      </c>
      <c r="L94" s="4">
        <v>0</v>
      </c>
      <c r="M94" s="4">
        <v>0</v>
      </c>
      <c r="N94" s="4">
        <f t="shared" si="1"/>
        <v>897</v>
      </c>
      <c r="O94" s="4">
        <v>852</v>
      </c>
      <c r="P94" s="4">
        <v>45</v>
      </c>
      <c r="Q94" s="4">
        <v>24</v>
      </c>
      <c r="R94" s="4">
        <v>1205</v>
      </c>
      <c r="S94" s="4">
        <v>9878</v>
      </c>
      <c r="T94" s="4">
        <v>449</v>
      </c>
      <c r="U94" s="4">
        <v>507</v>
      </c>
      <c r="X94" s="3" t="s">
        <v>24</v>
      </c>
    </row>
    <row r="95" spans="1:24" x14ac:dyDescent="0.25">
      <c r="A95" s="5">
        <v>43946</v>
      </c>
      <c r="B95" s="4">
        <v>618</v>
      </c>
      <c r="C95" s="4"/>
      <c r="D95" s="4">
        <f t="shared" si="2"/>
        <v>12693</v>
      </c>
      <c r="E95" s="4">
        <v>46</v>
      </c>
      <c r="F95" s="4">
        <v>0</v>
      </c>
      <c r="G95" s="4">
        <f t="shared" si="3"/>
        <v>1020</v>
      </c>
      <c r="H95" s="4">
        <v>10465</v>
      </c>
      <c r="I95" s="4">
        <f t="shared" si="9"/>
        <v>1195</v>
      </c>
      <c r="J95" s="4">
        <v>0</v>
      </c>
      <c r="K95" s="4">
        <f t="shared" si="5"/>
        <v>12</v>
      </c>
      <c r="L95" s="4">
        <v>0</v>
      </c>
      <c r="M95" s="4">
        <v>0</v>
      </c>
      <c r="N95" s="4">
        <f t="shared" si="1"/>
        <v>618</v>
      </c>
      <c r="O95" s="4">
        <v>597</v>
      </c>
      <c r="P95" s="4">
        <v>21</v>
      </c>
      <c r="Q95" s="4">
        <v>24</v>
      </c>
      <c r="R95" s="4">
        <v>1190</v>
      </c>
      <c r="S95" s="4">
        <v>10465</v>
      </c>
      <c r="T95" s="4">
        <v>474</v>
      </c>
      <c r="U95" s="4">
        <v>528</v>
      </c>
      <c r="X95" s="3" t="s">
        <v>24</v>
      </c>
    </row>
    <row r="96" spans="1:24" x14ac:dyDescent="0.25">
      <c r="A96" s="5">
        <v>43947</v>
      </c>
      <c r="B96" s="4">
        <v>931</v>
      </c>
      <c r="C96" s="4"/>
      <c r="D96" s="4">
        <f t="shared" si="2"/>
        <v>13624</v>
      </c>
      <c r="E96" s="4">
        <v>58</v>
      </c>
      <c r="F96" s="4">
        <v>0</v>
      </c>
      <c r="G96" s="4">
        <f t="shared" si="3"/>
        <v>1078</v>
      </c>
      <c r="H96" s="4">
        <v>11241</v>
      </c>
      <c r="I96" s="4">
        <f t="shared" si="9"/>
        <v>1292</v>
      </c>
      <c r="J96" s="4">
        <v>0</v>
      </c>
      <c r="K96" s="4">
        <f t="shared" si="5"/>
        <v>12</v>
      </c>
      <c r="L96" s="4">
        <v>0</v>
      </c>
      <c r="M96" s="4">
        <v>2</v>
      </c>
      <c r="N96" s="4">
        <f t="shared" si="1"/>
        <v>929</v>
      </c>
      <c r="O96" s="4">
        <v>886</v>
      </c>
      <c r="P96" s="4">
        <v>43</v>
      </c>
      <c r="Q96" s="4">
        <v>22</v>
      </c>
      <c r="R96" s="4">
        <v>1289</v>
      </c>
      <c r="S96" s="4">
        <v>11241</v>
      </c>
      <c r="T96" s="4">
        <v>514</v>
      </c>
      <c r="U96" s="4">
        <v>546</v>
      </c>
      <c r="X96" s="3" t="s">
        <v>24</v>
      </c>
    </row>
    <row r="97" spans="1:24" x14ac:dyDescent="0.25">
      <c r="A97" s="5">
        <v>43948</v>
      </c>
      <c r="B97" s="4">
        <v>799</v>
      </c>
      <c r="C97" s="4"/>
      <c r="D97" s="4">
        <f t="shared" si="2"/>
        <v>14423</v>
      </c>
      <c r="E97" s="4">
        <v>35</v>
      </c>
      <c r="F97" s="4">
        <v>0</v>
      </c>
      <c r="G97" s="4">
        <f t="shared" si="3"/>
        <v>1113</v>
      </c>
      <c r="H97" s="4">
        <v>11863</v>
      </c>
      <c r="I97" s="4">
        <f t="shared" si="9"/>
        <v>1432</v>
      </c>
      <c r="J97" s="4">
        <v>2</v>
      </c>
      <c r="K97" s="4">
        <f t="shared" si="5"/>
        <v>14</v>
      </c>
      <c r="L97" s="4">
        <v>0</v>
      </c>
      <c r="M97" s="4">
        <v>0</v>
      </c>
      <c r="N97" s="4">
        <f t="shared" si="1"/>
        <v>799</v>
      </c>
      <c r="O97" s="4">
        <v>764</v>
      </c>
      <c r="P97" s="4">
        <v>35</v>
      </c>
      <c r="Q97" s="4">
        <v>20</v>
      </c>
      <c r="R97" s="4">
        <v>1431</v>
      </c>
      <c r="S97" s="4">
        <v>11863</v>
      </c>
      <c r="T97" s="4">
        <v>532</v>
      </c>
      <c r="U97" s="4">
        <v>563</v>
      </c>
      <c r="X97" s="3" t="s">
        <v>24</v>
      </c>
    </row>
    <row r="98" spans="1:24" x14ac:dyDescent="0.25">
      <c r="A98" s="5">
        <v>43949</v>
      </c>
      <c r="B98" s="4">
        <v>528</v>
      </c>
      <c r="C98" s="4"/>
      <c r="D98" s="4">
        <f t="shared" si="2"/>
        <v>14951</v>
      </c>
      <c r="E98" s="4">
        <v>33</v>
      </c>
      <c r="F98" s="4">
        <v>0</v>
      </c>
      <c r="G98" s="4">
        <f t="shared" si="3"/>
        <v>1146</v>
      </c>
      <c r="H98" s="4">
        <v>12120</v>
      </c>
      <c r="I98" s="4">
        <f t="shared" si="9"/>
        <v>1670</v>
      </c>
      <c r="J98" s="4">
        <v>0</v>
      </c>
      <c r="K98" s="4">
        <f t="shared" si="5"/>
        <v>14</v>
      </c>
      <c r="L98" s="4">
        <v>0</v>
      </c>
      <c r="M98" s="4">
        <v>0</v>
      </c>
      <c r="N98" s="4">
        <f t="shared" si="1"/>
        <v>528</v>
      </c>
      <c r="O98" s="4">
        <v>511</v>
      </c>
      <c r="P98" s="4">
        <v>17</v>
      </c>
      <c r="Q98" s="4">
        <v>21</v>
      </c>
      <c r="R98" s="4">
        <v>1668</v>
      </c>
      <c r="S98" s="4">
        <v>12120</v>
      </c>
      <c r="T98" s="4">
        <v>551</v>
      </c>
      <c r="U98" s="4">
        <v>577</v>
      </c>
      <c r="X98" s="3" t="s">
        <v>24</v>
      </c>
    </row>
    <row r="99" spans="1:24" x14ac:dyDescent="0.25">
      <c r="A99" s="5">
        <v>43950</v>
      </c>
      <c r="B99" s="4">
        <v>690</v>
      </c>
      <c r="C99" s="4"/>
      <c r="D99" s="4">
        <f t="shared" si="2"/>
        <v>15641</v>
      </c>
      <c r="E99" s="4">
        <v>62</v>
      </c>
      <c r="F99" s="4">
        <v>0</v>
      </c>
      <c r="G99" s="4">
        <f t="shared" si="3"/>
        <v>1208</v>
      </c>
      <c r="H99" s="4">
        <v>12725</v>
      </c>
      <c r="I99" s="4">
        <f t="shared" si="9"/>
        <v>1693</v>
      </c>
      <c r="J99" s="4">
        <v>0</v>
      </c>
      <c r="K99" s="4">
        <f t="shared" si="5"/>
        <v>14</v>
      </c>
      <c r="L99" s="4">
        <v>0</v>
      </c>
      <c r="M99" s="4">
        <v>0</v>
      </c>
      <c r="N99" s="4">
        <f t="shared" si="1"/>
        <v>690</v>
      </c>
      <c r="O99" s="4">
        <v>660</v>
      </c>
      <c r="P99" s="4">
        <v>30</v>
      </c>
      <c r="Q99" s="4">
        <v>22</v>
      </c>
      <c r="R99" s="4">
        <v>1692</v>
      </c>
      <c r="S99" s="4">
        <v>12725</v>
      </c>
      <c r="T99" s="4">
        <v>594</v>
      </c>
      <c r="U99" s="4">
        <v>594</v>
      </c>
      <c r="X99" s="3" t="s">
        <v>24</v>
      </c>
    </row>
    <row r="100" spans="1:24" x14ac:dyDescent="0.25">
      <c r="A100" s="5">
        <v>43951</v>
      </c>
      <c r="B100" s="4">
        <v>528</v>
      </c>
      <c r="C100" s="4"/>
      <c r="D100" s="4">
        <f t="shared" si="2"/>
        <v>16169</v>
      </c>
      <c r="E100" s="4">
        <v>56</v>
      </c>
      <c r="F100" s="4">
        <v>0</v>
      </c>
      <c r="G100" s="4">
        <f t="shared" si="3"/>
        <v>1264</v>
      </c>
      <c r="H100" s="4">
        <v>13202</v>
      </c>
      <c r="I100" s="4">
        <f t="shared" si="9"/>
        <v>1687</v>
      </c>
      <c r="J100" s="4">
        <v>1</v>
      </c>
      <c r="K100" s="4">
        <f t="shared" si="5"/>
        <v>15</v>
      </c>
      <c r="L100" s="4">
        <v>0</v>
      </c>
      <c r="M100" s="4">
        <v>0</v>
      </c>
      <c r="N100" s="4">
        <f t="shared" si="1"/>
        <v>528</v>
      </c>
      <c r="O100" s="4">
        <v>488</v>
      </c>
      <c r="P100" s="4">
        <v>40</v>
      </c>
      <c r="Q100" s="4">
        <v>21</v>
      </c>
      <c r="R100" s="4">
        <v>1687</v>
      </c>
      <c r="S100" s="4">
        <v>13202</v>
      </c>
      <c r="T100" s="4">
        <v>624</v>
      </c>
      <c r="U100" s="4">
        <v>620</v>
      </c>
      <c r="X100" s="3" t="s">
        <v>24</v>
      </c>
    </row>
    <row r="101" spans="1:24" x14ac:dyDescent="0.25">
      <c r="A101" s="5">
        <v>43952</v>
      </c>
      <c r="B101" s="4">
        <v>932</v>
      </c>
      <c r="C101" s="4"/>
      <c r="D101" s="4">
        <f t="shared" si="2"/>
        <v>17101</v>
      </c>
      <c r="E101" s="4">
        <v>24</v>
      </c>
      <c r="F101" s="4">
        <v>0</v>
      </c>
      <c r="G101" s="4">
        <f t="shared" si="3"/>
        <v>1288</v>
      </c>
      <c r="H101" s="4">
        <v>14053</v>
      </c>
      <c r="I101" s="4">
        <f t="shared" si="9"/>
        <v>1743</v>
      </c>
      <c r="J101" s="4">
        <v>1</v>
      </c>
      <c r="K101" s="4">
        <f t="shared" si="5"/>
        <v>16</v>
      </c>
      <c r="L101" s="4">
        <v>0</v>
      </c>
      <c r="M101" s="4">
        <v>0</v>
      </c>
      <c r="N101" s="4">
        <f t="shared" si="1"/>
        <v>932</v>
      </c>
      <c r="O101" s="4">
        <v>905</v>
      </c>
      <c r="P101" s="4">
        <v>27</v>
      </c>
      <c r="Q101" s="4">
        <v>23</v>
      </c>
      <c r="R101" s="4">
        <v>1741</v>
      </c>
      <c r="S101" s="4">
        <v>14053</v>
      </c>
      <c r="T101" s="4">
        <v>630</v>
      </c>
      <c r="U101" s="4">
        <v>638</v>
      </c>
      <c r="X101" s="3" t="s">
        <v>24</v>
      </c>
    </row>
    <row r="102" spans="1:24" x14ac:dyDescent="0.25">
      <c r="A102" s="5">
        <v>43953</v>
      </c>
      <c r="B102" s="4">
        <v>447</v>
      </c>
      <c r="C102" s="4"/>
      <c r="D102" s="4">
        <f t="shared" si="2"/>
        <v>17548</v>
      </c>
      <c r="E102" s="4">
        <v>79</v>
      </c>
      <c r="F102" s="4">
        <v>0</v>
      </c>
      <c r="G102" s="4">
        <f t="shared" si="3"/>
        <v>1367</v>
      </c>
      <c r="H102" s="4">
        <v>14474</v>
      </c>
      <c r="I102" s="4">
        <f t="shared" si="9"/>
        <v>1688</v>
      </c>
      <c r="J102" s="4">
        <v>1</v>
      </c>
      <c r="K102" s="4">
        <f t="shared" si="5"/>
        <v>17</v>
      </c>
      <c r="L102" s="4">
        <v>1</v>
      </c>
      <c r="M102" s="4">
        <v>0</v>
      </c>
      <c r="N102" s="4">
        <f t="shared" si="1"/>
        <v>447</v>
      </c>
      <c r="O102" s="4">
        <v>431</v>
      </c>
      <c r="P102" s="4">
        <v>16</v>
      </c>
      <c r="Q102" s="4">
        <v>24</v>
      </c>
      <c r="R102" s="4">
        <v>1686</v>
      </c>
      <c r="S102" s="4">
        <v>14474</v>
      </c>
      <c r="T102" s="4">
        <v>685</v>
      </c>
      <c r="U102" s="4">
        <v>662</v>
      </c>
      <c r="X102" s="3" t="s">
        <v>24</v>
      </c>
    </row>
    <row r="103" spans="1:24" x14ac:dyDescent="0.25">
      <c r="A103" s="5">
        <v>43954</v>
      </c>
      <c r="B103" s="4">
        <v>657</v>
      </c>
      <c r="C103" s="4"/>
      <c r="D103" s="4">
        <f t="shared" si="2"/>
        <v>18205</v>
      </c>
      <c r="E103" s="4">
        <v>61</v>
      </c>
      <c r="F103" s="4">
        <v>0</v>
      </c>
      <c r="G103" s="4">
        <f t="shared" si="3"/>
        <v>1428</v>
      </c>
      <c r="H103" s="4">
        <v>15149</v>
      </c>
      <c r="I103" s="4">
        <f t="shared" si="9"/>
        <v>1608</v>
      </c>
      <c r="J103" s="4">
        <v>1</v>
      </c>
      <c r="K103" s="4">
        <f t="shared" si="5"/>
        <v>18</v>
      </c>
      <c r="L103" s="4">
        <v>0</v>
      </c>
      <c r="M103" s="4">
        <v>0</v>
      </c>
      <c r="N103" s="4">
        <f t="shared" si="1"/>
        <v>657</v>
      </c>
      <c r="O103" s="4">
        <v>626</v>
      </c>
      <c r="P103" s="4">
        <v>31</v>
      </c>
      <c r="Q103" s="4">
        <v>22</v>
      </c>
      <c r="R103" s="4">
        <v>1608</v>
      </c>
      <c r="S103" s="4">
        <v>15149</v>
      </c>
      <c r="T103" s="4">
        <v>722</v>
      </c>
      <c r="U103" s="4">
        <v>686</v>
      </c>
      <c r="X103" s="3" t="s">
        <v>24</v>
      </c>
    </row>
    <row r="104" spans="1:24" x14ac:dyDescent="0.25">
      <c r="A104" s="5">
        <v>43955</v>
      </c>
      <c r="B104" s="4">
        <v>573</v>
      </c>
      <c r="C104" s="4"/>
      <c r="D104" s="4">
        <f t="shared" si="2"/>
        <v>18778</v>
      </c>
      <c r="E104" s="4">
        <v>49</v>
      </c>
      <c r="F104" s="4">
        <v>0</v>
      </c>
      <c r="G104" s="4">
        <f t="shared" si="3"/>
        <v>1477</v>
      </c>
      <c r="H104" s="4">
        <v>15812</v>
      </c>
      <c r="I104" s="4">
        <f t="shared" si="9"/>
        <v>1469</v>
      </c>
      <c r="J104" s="4">
        <v>0</v>
      </c>
      <c r="K104" s="4">
        <f t="shared" si="5"/>
        <v>18</v>
      </c>
      <c r="L104" s="4">
        <v>0</v>
      </c>
      <c r="M104" s="4">
        <v>0</v>
      </c>
      <c r="N104" s="4">
        <f t="shared" si="1"/>
        <v>573</v>
      </c>
      <c r="O104" s="4">
        <v>560</v>
      </c>
      <c r="P104" s="4">
        <v>13</v>
      </c>
      <c r="Q104" s="4">
        <v>25</v>
      </c>
      <c r="R104" s="4">
        <v>1466</v>
      </c>
      <c r="S104" s="4">
        <v>15812</v>
      </c>
      <c r="T104" s="4">
        <v>744</v>
      </c>
      <c r="U104" s="4">
        <v>713</v>
      </c>
      <c r="X104" s="3" t="s">
        <v>24</v>
      </c>
    </row>
    <row r="105" spans="1:24" x14ac:dyDescent="0.25">
      <c r="A105" s="5">
        <v>43956</v>
      </c>
      <c r="B105" s="4">
        <v>632</v>
      </c>
      <c r="C105" s="4"/>
      <c r="D105" s="4">
        <f t="shared" si="2"/>
        <v>19410</v>
      </c>
      <c r="E105" s="4">
        <v>62</v>
      </c>
      <c r="F105" s="4">
        <v>1</v>
      </c>
      <c r="G105" s="4">
        <f t="shared" si="3"/>
        <v>1539</v>
      </c>
      <c r="H105" s="4">
        <v>16289</v>
      </c>
      <c r="I105" s="4">
        <f t="shared" si="9"/>
        <v>1562</v>
      </c>
      <c r="J105" s="4">
        <v>0</v>
      </c>
      <c r="K105" s="4">
        <f t="shared" si="5"/>
        <v>18</v>
      </c>
      <c r="L105" s="4">
        <v>0</v>
      </c>
      <c r="M105" s="4">
        <v>0</v>
      </c>
      <c r="N105" s="4">
        <f t="shared" si="1"/>
        <v>632</v>
      </c>
      <c r="O105" s="4">
        <v>605</v>
      </c>
      <c r="P105" s="4">
        <v>27</v>
      </c>
      <c r="Q105" s="4">
        <v>24</v>
      </c>
      <c r="R105" s="4">
        <v>1560</v>
      </c>
      <c r="S105" s="4">
        <v>16289</v>
      </c>
      <c r="T105" s="4">
        <v>786</v>
      </c>
      <c r="U105" s="4">
        <v>733</v>
      </c>
      <c r="X105" s="3" t="s">
        <v>24</v>
      </c>
    </row>
    <row r="106" spans="1:24" x14ac:dyDescent="0.25">
      <c r="A106" s="5">
        <v>43957</v>
      </c>
      <c r="B106" s="4">
        <v>788</v>
      </c>
      <c r="C106" s="4"/>
      <c r="D106" s="4">
        <f t="shared" si="2"/>
        <v>20198</v>
      </c>
      <c r="E106" s="4">
        <v>115</v>
      </c>
      <c r="F106" s="4">
        <v>0</v>
      </c>
      <c r="G106" s="4">
        <f t="shared" si="3"/>
        <v>1654</v>
      </c>
      <c r="H106" s="4">
        <v>17082</v>
      </c>
      <c r="I106" s="4">
        <f t="shared" si="9"/>
        <v>1440</v>
      </c>
      <c r="J106" s="4">
        <v>2</v>
      </c>
      <c r="K106" s="4">
        <f t="shared" si="5"/>
        <v>20</v>
      </c>
      <c r="L106" s="4">
        <v>0</v>
      </c>
      <c r="M106" s="4">
        <v>0</v>
      </c>
      <c r="N106" s="4">
        <f t="shared" si="1"/>
        <v>788</v>
      </c>
      <c r="O106" s="4">
        <v>760</v>
      </c>
      <c r="P106" s="4">
        <v>28</v>
      </c>
      <c r="Q106" s="4">
        <v>23</v>
      </c>
      <c r="R106" s="4">
        <v>1439</v>
      </c>
      <c r="S106" s="4">
        <v>17082</v>
      </c>
      <c r="T106" s="4">
        <v>860</v>
      </c>
      <c r="U106" s="4">
        <v>774</v>
      </c>
      <c r="X106" s="3" t="s">
        <v>24</v>
      </c>
    </row>
    <row r="107" spans="1:24" x14ac:dyDescent="0.25">
      <c r="A107" s="5">
        <v>43958</v>
      </c>
      <c r="B107" s="4">
        <v>741</v>
      </c>
      <c r="C107" s="4"/>
      <c r="D107" s="4">
        <f t="shared" si="2"/>
        <v>20939</v>
      </c>
      <c r="E107" s="4">
        <v>78</v>
      </c>
      <c r="F107" s="4">
        <v>0</v>
      </c>
      <c r="G107" s="4">
        <f t="shared" si="3"/>
        <v>1732</v>
      </c>
      <c r="H107" s="4">
        <v>17831</v>
      </c>
      <c r="I107" s="4">
        <f t="shared" si="9"/>
        <v>1354</v>
      </c>
      <c r="J107" s="4">
        <v>0</v>
      </c>
      <c r="K107" s="4">
        <f t="shared" si="5"/>
        <v>20</v>
      </c>
      <c r="L107" s="4">
        <v>0</v>
      </c>
      <c r="M107" s="4">
        <v>0</v>
      </c>
      <c r="N107" s="4">
        <f t="shared" si="1"/>
        <v>741</v>
      </c>
      <c r="O107" s="4">
        <v>725</v>
      </c>
      <c r="P107" s="4">
        <v>16</v>
      </c>
      <c r="Q107" s="4">
        <v>19</v>
      </c>
      <c r="R107" s="4">
        <v>1357</v>
      </c>
      <c r="S107" s="4">
        <v>17831</v>
      </c>
      <c r="T107" s="4">
        <v>896</v>
      </c>
      <c r="U107" s="4">
        <v>816</v>
      </c>
      <c r="X107" s="3" t="s">
        <v>24</v>
      </c>
    </row>
    <row r="108" spans="1:24" x14ac:dyDescent="0.25">
      <c r="A108" s="5">
        <v>43959</v>
      </c>
      <c r="B108" s="4">
        <v>768</v>
      </c>
      <c r="C108" s="4"/>
      <c r="D108" s="4">
        <f t="shared" si="2"/>
        <v>21707</v>
      </c>
      <c r="E108" s="4">
        <v>328</v>
      </c>
      <c r="F108" s="4">
        <v>0</v>
      </c>
      <c r="G108" s="4">
        <f t="shared" si="3"/>
        <v>2060</v>
      </c>
      <c r="H108" s="4">
        <v>18402</v>
      </c>
      <c r="I108" s="4">
        <f t="shared" si="9"/>
        <v>1223</v>
      </c>
      <c r="J108" s="4">
        <v>0</v>
      </c>
      <c r="K108" s="4">
        <f t="shared" si="5"/>
        <v>20</v>
      </c>
      <c r="L108" s="4">
        <v>0</v>
      </c>
      <c r="M108" s="4">
        <v>0</v>
      </c>
      <c r="N108" s="4">
        <f t="shared" si="1"/>
        <v>768</v>
      </c>
      <c r="O108" s="4">
        <v>750</v>
      </c>
      <c r="P108" s="4">
        <v>18</v>
      </c>
      <c r="Q108" s="4">
        <v>22</v>
      </c>
      <c r="R108" s="4">
        <v>1223</v>
      </c>
      <c r="S108" s="4">
        <v>18402</v>
      </c>
      <c r="T108" s="4">
        <v>1205</v>
      </c>
      <c r="U108" s="4">
        <v>835</v>
      </c>
      <c r="X108" s="3" t="s">
        <v>24</v>
      </c>
    </row>
    <row r="109" spans="1:24" x14ac:dyDescent="0.25">
      <c r="A109" s="5">
        <v>43960</v>
      </c>
      <c r="B109" s="4">
        <v>753</v>
      </c>
      <c r="C109" s="4"/>
      <c r="D109" s="4">
        <f t="shared" si="2"/>
        <v>22460</v>
      </c>
      <c r="E109" s="4">
        <v>256</v>
      </c>
      <c r="F109" s="4">
        <v>0</v>
      </c>
      <c r="G109" s="4">
        <f t="shared" si="3"/>
        <v>2316</v>
      </c>
      <c r="H109" s="4">
        <v>19020</v>
      </c>
      <c r="I109" s="4">
        <f t="shared" si="9"/>
        <v>1102</v>
      </c>
      <c r="J109" s="4">
        <v>0</v>
      </c>
      <c r="K109" s="4">
        <f t="shared" si="5"/>
        <v>20</v>
      </c>
      <c r="L109" s="4">
        <v>0</v>
      </c>
      <c r="M109" s="4">
        <v>0</v>
      </c>
      <c r="N109" s="4">
        <f t="shared" si="1"/>
        <v>753</v>
      </c>
      <c r="O109" s="4">
        <v>739</v>
      </c>
      <c r="P109" s="4">
        <v>14</v>
      </c>
      <c r="Q109" s="4">
        <v>23</v>
      </c>
      <c r="R109" s="4">
        <v>1101</v>
      </c>
      <c r="S109" s="4">
        <v>19020</v>
      </c>
      <c r="T109" s="4">
        <v>1442</v>
      </c>
      <c r="U109" s="4">
        <v>854</v>
      </c>
      <c r="X109" s="3" t="s">
        <v>24</v>
      </c>
    </row>
    <row r="110" spans="1:24" x14ac:dyDescent="0.25">
      <c r="A110" s="5">
        <v>43961</v>
      </c>
      <c r="B110" s="4">
        <v>876</v>
      </c>
      <c r="C110" s="4"/>
      <c r="D110" s="4">
        <f t="shared" si="2"/>
        <v>23336</v>
      </c>
      <c r="E110" s="4">
        <v>425</v>
      </c>
      <c r="F110" s="4">
        <v>0</v>
      </c>
      <c r="G110" s="4">
        <f t="shared" si="3"/>
        <v>2741</v>
      </c>
      <c r="H110" s="4">
        <v>19498</v>
      </c>
      <c r="I110" s="4">
        <f t="shared" si="9"/>
        <v>1075</v>
      </c>
      <c r="J110" s="4">
        <v>0</v>
      </c>
      <c r="K110" s="4">
        <f t="shared" si="5"/>
        <v>20</v>
      </c>
      <c r="L110" s="4">
        <v>0</v>
      </c>
      <c r="M110" s="4">
        <v>1</v>
      </c>
      <c r="N110" s="4">
        <f t="shared" si="1"/>
        <v>875</v>
      </c>
      <c r="O110" s="4">
        <v>860</v>
      </c>
      <c r="P110" s="4">
        <v>15</v>
      </c>
      <c r="Q110" s="4">
        <v>22</v>
      </c>
      <c r="R110" s="4">
        <v>1075</v>
      </c>
      <c r="S110" s="4">
        <v>19498</v>
      </c>
      <c r="T110" s="4">
        <v>1836</v>
      </c>
      <c r="U110" s="4">
        <v>885</v>
      </c>
      <c r="X110" s="3" t="s">
        <v>24</v>
      </c>
    </row>
    <row r="111" spans="1:24" x14ac:dyDescent="0.25">
      <c r="A111" s="5">
        <v>43962</v>
      </c>
      <c r="B111" s="4">
        <v>486</v>
      </c>
      <c r="C111" s="4">
        <v>35</v>
      </c>
      <c r="D111" s="4">
        <f t="shared" ref="D111:D365" si="10">SUM($B$2:B111)-SUM($C$2:C111)</f>
        <v>23787</v>
      </c>
      <c r="E111" s="4">
        <v>504</v>
      </c>
      <c r="F111" s="4">
        <v>0</v>
      </c>
      <c r="G111" s="4">
        <f t="shared" si="3"/>
        <v>3245</v>
      </c>
      <c r="H111" s="4">
        <v>19448</v>
      </c>
      <c r="I111" s="4">
        <f t="shared" si="9"/>
        <v>1070</v>
      </c>
      <c r="J111" s="4">
        <v>1</v>
      </c>
      <c r="K111" s="4">
        <f t="shared" si="5"/>
        <v>21</v>
      </c>
      <c r="L111" s="4">
        <v>1</v>
      </c>
      <c r="M111" s="4">
        <v>0</v>
      </c>
      <c r="N111" s="4">
        <f t="shared" si="1"/>
        <v>486</v>
      </c>
      <c r="O111" s="4">
        <v>481</v>
      </c>
      <c r="P111" s="4">
        <v>5</v>
      </c>
      <c r="Q111" s="4">
        <v>24</v>
      </c>
      <c r="R111" s="4">
        <v>1069</v>
      </c>
      <c r="S111" s="4">
        <v>19448</v>
      </c>
      <c r="T111" s="4">
        <v>2322</v>
      </c>
      <c r="U111" s="4">
        <v>903</v>
      </c>
      <c r="X111" s="3" t="s">
        <v>24</v>
      </c>
    </row>
    <row r="112" spans="1:24" x14ac:dyDescent="0.25">
      <c r="A112" s="5">
        <v>43963</v>
      </c>
      <c r="B112" s="4">
        <v>884</v>
      </c>
      <c r="C112" s="4">
        <v>0</v>
      </c>
      <c r="D112" s="4">
        <f t="shared" si="10"/>
        <v>24671</v>
      </c>
      <c r="E112" s="4">
        <v>626</v>
      </c>
      <c r="F112" s="4">
        <v>0</v>
      </c>
      <c r="G112" s="4">
        <f t="shared" si="3"/>
        <v>3871</v>
      </c>
      <c r="H112" s="4">
        <v>19667</v>
      </c>
      <c r="I112" s="4">
        <f t="shared" si="9"/>
        <v>1107</v>
      </c>
      <c r="J112" s="4">
        <v>0</v>
      </c>
      <c r="K112" s="4">
        <f t="shared" si="5"/>
        <v>21</v>
      </c>
      <c r="L112" s="4">
        <v>2</v>
      </c>
      <c r="M112" s="4">
        <v>0</v>
      </c>
      <c r="N112" s="4">
        <f t="shared" si="1"/>
        <v>884</v>
      </c>
      <c r="O112" s="4">
        <v>877</v>
      </c>
      <c r="P112" s="4">
        <v>7</v>
      </c>
      <c r="Q112" s="4">
        <v>20</v>
      </c>
      <c r="R112" s="4">
        <v>1112</v>
      </c>
      <c r="S112" s="4">
        <v>19667</v>
      </c>
      <c r="T112" s="4">
        <v>2927</v>
      </c>
      <c r="U112" s="4">
        <v>924</v>
      </c>
      <c r="X112" s="3" t="s">
        <v>24</v>
      </c>
    </row>
    <row r="113" spans="1:24" x14ac:dyDescent="0.25">
      <c r="A113" s="5">
        <v>43964</v>
      </c>
      <c r="B113" s="4">
        <v>675</v>
      </c>
      <c r="C113" s="4">
        <v>0</v>
      </c>
      <c r="D113" s="4">
        <f t="shared" si="10"/>
        <v>25346</v>
      </c>
      <c r="E113" s="4">
        <v>958</v>
      </c>
      <c r="F113" s="4">
        <v>0</v>
      </c>
      <c r="G113" s="4">
        <f t="shared" si="3"/>
        <v>4829</v>
      </c>
      <c r="H113" s="4">
        <v>19479</v>
      </c>
      <c r="I113" s="4">
        <f t="shared" si="9"/>
        <v>1012</v>
      </c>
      <c r="J113" s="4">
        <v>0</v>
      </c>
      <c r="K113" s="4">
        <f t="shared" si="5"/>
        <v>21</v>
      </c>
      <c r="L113" s="4">
        <v>0</v>
      </c>
      <c r="M113" s="4">
        <v>0</v>
      </c>
      <c r="N113" s="4">
        <f t="shared" si="1"/>
        <v>675</v>
      </c>
      <c r="O113" s="4">
        <v>671</v>
      </c>
      <c r="P113" s="4">
        <v>4</v>
      </c>
      <c r="Q113" s="4">
        <v>19</v>
      </c>
      <c r="R113" s="4">
        <v>1018</v>
      </c>
      <c r="S113" s="4">
        <v>19479</v>
      </c>
      <c r="T113" s="4">
        <v>3858</v>
      </c>
      <c r="U113" s="4">
        <v>951</v>
      </c>
      <c r="X113" s="3" t="s">
        <v>24</v>
      </c>
    </row>
    <row r="114" spans="1:24" x14ac:dyDescent="0.25">
      <c r="A114" s="5">
        <v>43965</v>
      </c>
      <c r="B114" s="4">
        <v>752</v>
      </c>
      <c r="C114" s="4">
        <v>0</v>
      </c>
      <c r="D114" s="4">
        <f t="shared" si="10"/>
        <v>26098</v>
      </c>
      <c r="E114" s="4">
        <v>1164</v>
      </c>
      <c r="F114" s="4">
        <v>0</v>
      </c>
      <c r="G114" s="4">
        <f t="shared" si="3"/>
        <v>5993</v>
      </c>
      <c r="H114" s="4">
        <v>19032</v>
      </c>
      <c r="I114" s="4">
        <f t="shared" si="9"/>
        <v>1047</v>
      </c>
      <c r="J114" s="4">
        <v>0</v>
      </c>
      <c r="K114" s="4">
        <f t="shared" si="5"/>
        <v>21</v>
      </c>
      <c r="L114" s="4">
        <v>0</v>
      </c>
      <c r="M114" s="4">
        <v>0</v>
      </c>
      <c r="N114" s="4">
        <f t="shared" si="1"/>
        <v>752</v>
      </c>
      <c r="O114" s="4">
        <v>750</v>
      </c>
      <c r="P114" s="4">
        <v>2</v>
      </c>
      <c r="Q114" s="4">
        <v>20</v>
      </c>
      <c r="R114" s="4">
        <v>1052</v>
      </c>
      <c r="S114" s="4">
        <v>19032</v>
      </c>
      <c r="T114" s="4">
        <v>4978</v>
      </c>
      <c r="U114" s="4">
        <v>995</v>
      </c>
      <c r="X114" s="3" t="s">
        <v>24</v>
      </c>
    </row>
    <row r="115" spans="1:24" x14ac:dyDescent="0.25">
      <c r="A115" s="5">
        <v>43966</v>
      </c>
      <c r="B115" s="4">
        <v>793</v>
      </c>
      <c r="C115" s="4">
        <v>0</v>
      </c>
      <c r="D115" s="4">
        <f t="shared" si="10"/>
        <v>26891</v>
      </c>
      <c r="E115" s="4">
        <v>1275</v>
      </c>
      <c r="F115" s="4">
        <v>0</v>
      </c>
      <c r="G115" s="4">
        <f t="shared" si="3"/>
        <v>7268</v>
      </c>
      <c r="H115" s="4">
        <v>18498</v>
      </c>
      <c r="I115" s="4">
        <f t="shared" si="9"/>
        <v>1099</v>
      </c>
      <c r="J115" s="4">
        <v>0</v>
      </c>
      <c r="K115" s="4">
        <f t="shared" si="5"/>
        <v>21</v>
      </c>
      <c r="L115" s="4">
        <v>0</v>
      </c>
      <c r="M115" s="4">
        <v>0</v>
      </c>
      <c r="N115" s="4">
        <f t="shared" si="1"/>
        <v>793</v>
      </c>
      <c r="O115" s="4">
        <v>791</v>
      </c>
      <c r="P115" s="4">
        <v>2</v>
      </c>
      <c r="Q115" s="4">
        <v>18</v>
      </c>
      <c r="R115" s="4">
        <v>1106</v>
      </c>
      <c r="S115" s="4">
        <v>18498</v>
      </c>
      <c r="T115" s="4">
        <v>6229</v>
      </c>
      <c r="U115" s="4">
        <v>1019</v>
      </c>
      <c r="X115" s="3" t="s">
        <v>24</v>
      </c>
    </row>
    <row r="116" spans="1:24" x14ac:dyDescent="0.25">
      <c r="A116" s="5">
        <v>43967</v>
      </c>
      <c r="B116" s="4">
        <v>465</v>
      </c>
      <c r="C116" s="4">
        <v>0</v>
      </c>
      <c r="D116" s="4">
        <f t="shared" si="10"/>
        <v>27356</v>
      </c>
      <c r="E116" s="4">
        <v>1094</v>
      </c>
      <c r="F116" s="4">
        <v>0</v>
      </c>
      <c r="G116" s="4">
        <f t="shared" si="3"/>
        <v>8362</v>
      </c>
      <c r="H116" s="4">
        <v>17881</v>
      </c>
      <c r="I116" s="4">
        <f t="shared" si="9"/>
        <v>1086</v>
      </c>
      <c r="J116" s="4">
        <v>1</v>
      </c>
      <c r="K116" s="4">
        <f t="shared" si="5"/>
        <v>22</v>
      </c>
      <c r="L116" s="4">
        <v>0</v>
      </c>
      <c r="M116" s="4">
        <v>0</v>
      </c>
      <c r="N116" s="4">
        <f t="shared" si="1"/>
        <v>465</v>
      </c>
      <c r="O116" s="4">
        <v>457</v>
      </c>
      <c r="P116" s="4">
        <v>8</v>
      </c>
      <c r="Q116" s="4">
        <v>16</v>
      </c>
      <c r="R116" s="4">
        <v>1095</v>
      </c>
      <c r="S116" s="4">
        <v>17881</v>
      </c>
      <c r="T116" s="4">
        <v>7309</v>
      </c>
      <c r="U116" s="4">
        <v>1033</v>
      </c>
      <c r="X116" s="3" t="s">
        <v>24</v>
      </c>
    </row>
    <row r="117" spans="1:24" x14ac:dyDescent="0.25">
      <c r="A117" s="5">
        <v>43968</v>
      </c>
      <c r="B117" s="4">
        <v>682</v>
      </c>
      <c r="C117" s="4">
        <v>0</v>
      </c>
      <c r="D117" s="4">
        <f t="shared" si="10"/>
        <v>28038</v>
      </c>
      <c r="E117" s="4">
        <v>998</v>
      </c>
      <c r="F117" s="4">
        <v>0</v>
      </c>
      <c r="G117" s="4">
        <f t="shared" si="3"/>
        <v>9360</v>
      </c>
      <c r="H117" s="4">
        <v>17466</v>
      </c>
      <c r="I117" s="4">
        <f t="shared" si="9"/>
        <v>1185</v>
      </c>
      <c r="J117" s="4">
        <v>0</v>
      </c>
      <c r="K117" s="4">
        <f t="shared" si="5"/>
        <v>22</v>
      </c>
      <c r="L117" s="4">
        <v>0</v>
      </c>
      <c r="M117" s="4">
        <v>0</v>
      </c>
      <c r="N117" s="4">
        <f t="shared" si="1"/>
        <v>682</v>
      </c>
      <c r="O117" s="4">
        <v>673</v>
      </c>
      <c r="P117" s="4">
        <v>9</v>
      </c>
      <c r="Q117" s="4">
        <v>16</v>
      </c>
      <c r="R117" s="4">
        <v>1194</v>
      </c>
      <c r="S117" s="4">
        <v>17466</v>
      </c>
      <c r="T117" s="4">
        <v>8286</v>
      </c>
      <c r="U117" s="4">
        <v>1054</v>
      </c>
      <c r="X117" s="3" t="s">
        <v>24</v>
      </c>
    </row>
    <row r="118" spans="1:24" x14ac:dyDescent="0.25">
      <c r="A118" s="5">
        <v>43969</v>
      </c>
      <c r="B118" s="4">
        <v>305</v>
      </c>
      <c r="C118" s="4">
        <v>0</v>
      </c>
      <c r="D118" s="4">
        <f t="shared" si="10"/>
        <v>28343</v>
      </c>
      <c r="E118" s="4">
        <v>495</v>
      </c>
      <c r="F118" s="4">
        <v>0</v>
      </c>
      <c r="G118" s="4">
        <f t="shared" si="3"/>
        <v>9855</v>
      </c>
      <c r="H118" s="4">
        <v>17450</v>
      </c>
      <c r="I118" s="4">
        <f t="shared" si="9"/>
        <v>1011</v>
      </c>
      <c r="J118" s="4">
        <v>0</v>
      </c>
      <c r="K118" s="4">
        <f t="shared" si="5"/>
        <v>22</v>
      </c>
      <c r="L118" s="4">
        <v>0</v>
      </c>
      <c r="M118" s="4">
        <v>0</v>
      </c>
      <c r="N118" s="4">
        <f t="shared" si="1"/>
        <v>305</v>
      </c>
      <c r="O118" s="4">
        <v>303</v>
      </c>
      <c r="P118" s="4">
        <v>2</v>
      </c>
      <c r="Q118" s="4">
        <v>12</v>
      </c>
      <c r="R118" s="4">
        <v>1024</v>
      </c>
      <c r="S118" s="4">
        <v>17450</v>
      </c>
      <c r="T118" s="4">
        <v>8776</v>
      </c>
      <c r="U118" s="4">
        <v>1059</v>
      </c>
      <c r="X118" s="3" t="s">
        <v>24</v>
      </c>
    </row>
    <row r="119" spans="1:24" x14ac:dyDescent="0.25">
      <c r="A119" s="5">
        <v>43970</v>
      </c>
      <c r="B119" s="4">
        <v>451</v>
      </c>
      <c r="C119" s="4">
        <v>0</v>
      </c>
      <c r="D119" s="4">
        <f t="shared" si="10"/>
        <v>28794</v>
      </c>
      <c r="E119" s="4">
        <v>530</v>
      </c>
      <c r="F119" s="4">
        <v>0</v>
      </c>
      <c r="G119" s="4">
        <f t="shared" si="3"/>
        <v>10385</v>
      </c>
      <c r="H119" s="4">
        <v>17403</v>
      </c>
      <c r="I119" s="4">
        <f t="shared" si="9"/>
        <v>979</v>
      </c>
      <c r="J119" s="4">
        <v>0</v>
      </c>
      <c r="K119" s="4">
        <f t="shared" si="5"/>
        <v>22</v>
      </c>
      <c r="L119" s="4">
        <v>0</v>
      </c>
      <c r="M119" s="4">
        <v>0</v>
      </c>
      <c r="N119" s="4">
        <f t="shared" si="1"/>
        <v>451</v>
      </c>
      <c r="O119" s="4">
        <v>450</v>
      </c>
      <c r="P119" s="4">
        <v>1</v>
      </c>
      <c r="Q119" s="4">
        <v>10</v>
      </c>
      <c r="R119" s="4">
        <v>994</v>
      </c>
      <c r="S119" s="4">
        <v>17403</v>
      </c>
      <c r="T119" s="4">
        <v>9284</v>
      </c>
      <c r="U119" s="4">
        <v>1081</v>
      </c>
      <c r="X119" s="3" t="s">
        <v>24</v>
      </c>
    </row>
    <row r="120" spans="1:24" x14ac:dyDescent="0.25">
      <c r="A120" s="5">
        <v>43971</v>
      </c>
      <c r="B120" s="4">
        <v>570</v>
      </c>
      <c r="C120" s="4">
        <v>0</v>
      </c>
      <c r="D120" s="4">
        <f t="shared" si="10"/>
        <v>29364</v>
      </c>
      <c r="E120" s="4">
        <v>842</v>
      </c>
      <c r="F120" s="4">
        <v>0</v>
      </c>
      <c r="G120" s="4">
        <f t="shared" si="3"/>
        <v>11227</v>
      </c>
      <c r="H120" s="4">
        <v>17181</v>
      </c>
      <c r="I120" s="4">
        <f t="shared" si="9"/>
        <v>929</v>
      </c>
      <c r="J120" s="4">
        <v>0</v>
      </c>
      <c r="K120" s="4">
        <f t="shared" si="5"/>
        <v>22</v>
      </c>
      <c r="L120" s="4">
        <v>0</v>
      </c>
      <c r="M120" s="4">
        <v>0</v>
      </c>
      <c r="N120" s="4">
        <f t="shared" si="1"/>
        <v>570</v>
      </c>
      <c r="O120" s="4">
        <v>562</v>
      </c>
      <c r="P120" s="4">
        <v>8</v>
      </c>
      <c r="Q120" s="4">
        <v>11</v>
      </c>
      <c r="R120" s="4">
        <v>943</v>
      </c>
      <c r="S120" s="4">
        <v>17181</v>
      </c>
      <c r="T120" s="4">
        <v>10110</v>
      </c>
      <c r="U120" s="4">
        <v>1097</v>
      </c>
      <c r="X120" s="3" t="s">
        <v>24</v>
      </c>
    </row>
    <row r="121" spans="1:24" x14ac:dyDescent="0.25">
      <c r="A121" s="5">
        <v>43972</v>
      </c>
      <c r="B121" s="4">
        <v>448</v>
      </c>
      <c r="C121" s="4">
        <v>0</v>
      </c>
      <c r="D121" s="4">
        <f t="shared" si="10"/>
        <v>29812</v>
      </c>
      <c r="E121" s="4">
        <v>910</v>
      </c>
      <c r="F121" s="4">
        <v>0</v>
      </c>
      <c r="G121" s="4">
        <f t="shared" si="3"/>
        <v>12137</v>
      </c>
      <c r="H121" s="4">
        <v>16771</v>
      </c>
      <c r="I121" s="4">
        <f t="shared" si="9"/>
        <v>876</v>
      </c>
      <c r="J121" s="4">
        <v>1</v>
      </c>
      <c r="K121" s="4">
        <f t="shared" si="5"/>
        <v>23</v>
      </c>
      <c r="L121" s="4">
        <v>0</v>
      </c>
      <c r="M121" s="4">
        <v>0</v>
      </c>
      <c r="N121" s="4">
        <f t="shared" si="1"/>
        <v>448</v>
      </c>
      <c r="O121" s="4">
        <v>434</v>
      </c>
      <c r="P121" s="4">
        <v>14</v>
      </c>
      <c r="Q121" s="4">
        <v>10</v>
      </c>
      <c r="R121" s="4">
        <v>891</v>
      </c>
      <c r="S121" s="4">
        <v>16771</v>
      </c>
      <c r="T121" s="4">
        <v>11017</v>
      </c>
      <c r="U121" s="4">
        <v>1100</v>
      </c>
      <c r="X121" s="3" t="s">
        <v>24</v>
      </c>
    </row>
    <row r="122" spans="1:24" x14ac:dyDescent="0.25">
      <c r="A122" s="5">
        <v>43973</v>
      </c>
      <c r="B122" s="4">
        <v>614</v>
      </c>
      <c r="C122" s="4">
        <v>0</v>
      </c>
      <c r="D122" s="4">
        <f t="shared" si="10"/>
        <v>30426</v>
      </c>
      <c r="E122" s="4">
        <v>838</v>
      </c>
      <c r="F122" s="4">
        <v>0</v>
      </c>
      <c r="G122" s="4">
        <f t="shared" si="3"/>
        <v>12975</v>
      </c>
      <c r="H122" s="4">
        <v>16650</v>
      </c>
      <c r="I122" s="4">
        <f t="shared" si="9"/>
        <v>773</v>
      </c>
      <c r="J122" s="4">
        <v>0</v>
      </c>
      <c r="K122" s="4">
        <f t="shared" si="5"/>
        <v>23</v>
      </c>
      <c r="L122" s="4">
        <v>0</v>
      </c>
      <c r="M122" s="4">
        <v>0</v>
      </c>
      <c r="N122" s="4">
        <f t="shared" si="1"/>
        <v>614</v>
      </c>
      <c r="O122" s="4">
        <v>610</v>
      </c>
      <c r="P122" s="4">
        <v>4</v>
      </c>
      <c r="Q122" s="4">
        <v>8</v>
      </c>
      <c r="R122" s="4">
        <v>790</v>
      </c>
      <c r="S122" s="4">
        <v>16650</v>
      </c>
      <c r="T122" s="4">
        <v>11883</v>
      </c>
      <c r="U122" s="4">
        <v>1122</v>
      </c>
      <c r="X122" s="3" t="s">
        <v>24</v>
      </c>
    </row>
    <row r="123" spans="1:24" x14ac:dyDescent="0.25">
      <c r="A123" s="5">
        <v>43974</v>
      </c>
      <c r="B123" s="4">
        <v>642</v>
      </c>
      <c r="C123" s="4">
        <v>0</v>
      </c>
      <c r="D123" s="4">
        <f t="shared" si="10"/>
        <v>31068</v>
      </c>
      <c r="E123" s="4">
        <v>927</v>
      </c>
      <c r="F123" s="4">
        <v>0</v>
      </c>
      <c r="G123" s="4">
        <f t="shared" si="3"/>
        <v>13902</v>
      </c>
      <c r="H123" s="4">
        <v>16452</v>
      </c>
      <c r="I123" s="4">
        <f t="shared" si="9"/>
        <v>686</v>
      </c>
      <c r="J123" s="4">
        <v>0</v>
      </c>
      <c r="K123" s="4">
        <f t="shared" si="5"/>
        <v>23</v>
      </c>
      <c r="L123" s="4">
        <v>0</v>
      </c>
      <c r="M123" s="4">
        <v>0</v>
      </c>
      <c r="N123" s="4">
        <f t="shared" si="1"/>
        <v>642</v>
      </c>
      <c r="O123" s="4">
        <v>631</v>
      </c>
      <c r="P123" s="4">
        <v>11</v>
      </c>
      <c r="Q123" s="4">
        <v>8</v>
      </c>
      <c r="R123" s="4">
        <v>703</v>
      </c>
      <c r="S123" s="4">
        <v>16452</v>
      </c>
      <c r="T123" s="4">
        <v>12731</v>
      </c>
      <c r="U123" s="4">
        <v>1151</v>
      </c>
      <c r="X123" s="3" t="s">
        <v>24</v>
      </c>
    </row>
    <row r="124" spans="1:24" x14ac:dyDescent="0.25">
      <c r="A124" s="5">
        <v>43975</v>
      </c>
      <c r="B124" s="4">
        <v>548</v>
      </c>
      <c r="C124" s="4">
        <v>0</v>
      </c>
      <c r="D124" s="4">
        <f t="shared" si="10"/>
        <v>31616</v>
      </c>
      <c r="E124" s="4">
        <v>994</v>
      </c>
      <c r="F124" s="4">
        <v>0</v>
      </c>
      <c r="G124" s="4">
        <f t="shared" si="3"/>
        <v>14896</v>
      </c>
      <c r="H124" s="4">
        <v>16027</v>
      </c>
      <c r="I124" s="4">
        <f t="shared" si="9"/>
        <v>665</v>
      </c>
      <c r="J124" s="4">
        <v>0</v>
      </c>
      <c r="K124" s="4">
        <f t="shared" si="5"/>
        <v>23</v>
      </c>
      <c r="L124" s="4">
        <v>0</v>
      </c>
      <c r="M124" s="4">
        <v>0</v>
      </c>
      <c r="N124" s="4">
        <f t="shared" si="1"/>
        <v>548</v>
      </c>
      <c r="O124" s="4">
        <v>544</v>
      </c>
      <c r="P124" s="4">
        <v>4</v>
      </c>
      <c r="Q124" s="4">
        <v>8</v>
      </c>
      <c r="R124" s="4">
        <v>682</v>
      </c>
      <c r="S124" s="4">
        <v>16027</v>
      </c>
      <c r="T124" s="4">
        <v>13686</v>
      </c>
      <c r="U124" s="4">
        <v>1190</v>
      </c>
      <c r="X124" s="3" t="s">
        <v>24</v>
      </c>
    </row>
    <row r="125" spans="1:24" x14ac:dyDescent="0.25">
      <c r="A125" s="5">
        <v>43976</v>
      </c>
      <c r="B125" s="4">
        <v>344</v>
      </c>
      <c r="C125" s="4">
        <v>0</v>
      </c>
      <c r="D125" s="4">
        <f t="shared" si="10"/>
        <v>31960</v>
      </c>
      <c r="E125" s="4">
        <v>862</v>
      </c>
      <c r="F125" s="4">
        <v>0</v>
      </c>
      <c r="G125" s="4">
        <f t="shared" si="3"/>
        <v>15758</v>
      </c>
      <c r="H125" s="4">
        <v>15592</v>
      </c>
      <c r="I125" s="4">
        <f t="shared" si="9"/>
        <v>582</v>
      </c>
      <c r="J125" s="4">
        <v>0</v>
      </c>
      <c r="K125" s="4">
        <f t="shared" si="5"/>
        <v>23</v>
      </c>
      <c r="L125" s="4">
        <v>0</v>
      </c>
      <c r="M125" s="4">
        <v>0</v>
      </c>
      <c r="N125" s="4">
        <f t="shared" si="1"/>
        <v>344</v>
      </c>
      <c r="O125" s="4">
        <v>338</v>
      </c>
      <c r="P125" s="4">
        <v>6</v>
      </c>
      <c r="Q125" s="4">
        <v>8</v>
      </c>
      <c r="R125" s="4">
        <v>599</v>
      </c>
      <c r="S125" s="4">
        <v>15592</v>
      </c>
      <c r="T125" s="4">
        <v>14521</v>
      </c>
      <c r="U125" s="4">
        <v>1217</v>
      </c>
      <c r="X125" s="3" t="s">
        <v>24</v>
      </c>
    </row>
    <row r="126" spans="1:24" x14ac:dyDescent="0.25">
      <c r="A126" s="5">
        <v>43977</v>
      </c>
      <c r="B126" s="4">
        <v>383</v>
      </c>
      <c r="C126" s="4">
        <v>0</v>
      </c>
      <c r="D126" s="4">
        <f t="shared" si="10"/>
        <v>32343</v>
      </c>
      <c r="E126" s="4">
        <v>706</v>
      </c>
      <c r="F126" s="4">
        <v>0</v>
      </c>
      <c r="G126" s="4">
        <f t="shared" si="3"/>
        <v>16464</v>
      </c>
      <c r="H126" s="4">
        <v>15291</v>
      </c>
      <c r="I126" s="4">
        <f t="shared" si="9"/>
        <v>560</v>
      </c>
      <c r="J126" s="4">
        <v>0</v>
      </c>
      <c r="K126" s="4">
        <f t="shared" si="5"/>
        <v>23</v>
      </c>
      <c r="L126" s="4">
        <v>0</v>
      </c>
      <c r="M126" s="4">
        <v>0</v>
      </c>
      <c r="N126" s="4">
        <f t="shared" si="1"/>
        <v>383</v>
      </c>
      <c r="O126" s="4">
        <v>381</v>
      </c>
      <c r="P126" s="4">
        <v>2</v>
      </c>
      <c r="Q126" s="4">
        <v>8</v>
      </c>
      <c r="R126" s="4">
        <v>577</v>
      </c>
      <c r="S126" s="4">
        <v>15291</v>
      </c>
      <c r="T126" s="4">
        <v>15203</v>
      </c>
      <c r="U126" s="4">
        <v>1241</v>
      </c>
      <c r="X126" s="3" t="s">
        <v>24</v>
      </c>
    </row>
    <row r="127" spans="1:24" x14ac:dyDescent="0.25">
      <c r="A127" s="5">
        <v>43978</v>
      </c>
      <c r="B127" s="4">
        <v>533</v>
      </c>
      <c r="C127" s="4">
        <v>0</v>
      </c>
      <c r="D127" s="4">
        <f t="shared" si="10"/>
        <v>32876</v>
      </c>
      <c r="E127" s="4">
        <v>832</v>
      </c>
      <c r="F127" s="4">
        <v>0</v>
      </c>
      <c r="G127" s="4">
        <f t="shared" si="3"/>
        <v>17296</v>
      </c>
      <c r="H127" s="4">
        <v>15052</v>
      </c>
      <c r="I127" s="4">
        <f t="shared" si="9"/>
        <v>500</v>
      </c>
      <c r="J127" s="4">
        <v>0</v>
      </c>
      <c r="K127" s="4">
        <f t="shared" si="5"/>
        <v>23</v>
      </c>
      <c r="L127" s="4">
        <v>0</v>
      </c>
      <c r="M127" s="4">
        <v>0</v>
      </c>
      <c r="N127" s="4">
        <f t="shared" si="1"/>
        <v>533</v>
      </c>
      <c r="O127" s="4">
        <v>529</v>
      </c>
      <c r="P127" s="4">
        <v>4</v>
      </c>
      <c r="Q127" s="4">
        <v>7</v>
      </c>
      <c r="R127" s="4">
        <v>518</v>
      </c>
      <c r="S127" s="4">
        <v>15052</v>
      </c>
      <c r="T127" s="4">
        <v>16007</v>
      </c>
      <c r="U127" s="4">
        <v>1269</v>
      </c>
      <c r="X127" s="3" t="s">
        <v>24</v>
      </c>
    </row>
    <row r="128" spans="1:24" x14ac:dyDescent="0.25">
      <c r="A128" s="5">
        <v>43979</v>
      </c>
      <c r="B128" s="4">
        <v>373</v>
      </c>
      <c r="C128" s="4">
        <v>0</v>
      </c>
      <c r="D128" s="4">
        <f t="shared" si="10"/>
        <v>33249</v>
      </c>
      <c r="E128" s="4">
        <v>1018</v>
      </c>
      <c r="F128" s="4">
        <v>0</v>
      </c>
      <c r="G128" s="4">
        <f t="shared" si="3"/>
        <v>18314</v>
      </c>
      <c r="H128" s="4">
        <v>14422</v>
      </c>
      <c r="I128" s="4">
        <f t="shared" si="9"/>
        <v>485</v>
      </c>
      <c r="J128" s="4">
        <v>0</v>
      </c>
      <c r="K128" s="4">
        <f t="shared" si="5"/>
        <v>23</v>
      </c>
      <c r="L128" s="4">
        <v>0</v>
      </c>
      <c r="M128" s="4">
        <v>0</v>
      </c>
      <c r="N128" s="4">
        <f t="shared" si="1"/>
        <v>373</v>
      </c>
      <c r="O128" s="4">
        <v>372</v>
      </c>
      <c r="P128" s="4">
        <v>1</v>
      </c>
      <c r="Q128" s="4">
        <v>7</v>
      </c>
      <c r="R128" s="4">
        <v>503</v>
      </c>
      <c r="S128" s="4">
        <v>14422</v>
      </c>
      <c r="T128" s="4">
        <v>16996</v>
      </c>
      <c r="U128" s="4">
        <v>1298</v>
      </c>
      <c r="X128" s="3" t="s">
        <v>24</v>
      </c>
    </row>
    <row r="129" spans="1:25" x14ac:dyDescent="0.25">
      <c r="A129" s="5">
        <v>43980</v>
      </c>
      <c r="B129" s="4">
        <v>611</v>
      </c>
      <c r="C129" s="4">
        <v>0</v>
      </c>
      <c r="D129" s="4">
        <f t="shared" si="10"/>
        <v>33860</v>
      </c>
      <c r="E129" s="4">
        <v>1337</v>
      </c>
      <c r="F129" s="4">
        <v>0</v>
      </c>
      <c r="G129" s="4">
        <f t="shared" si="3"/>
        <v>19651</v>
      </c>
      <c r="H129" s="4">
        <v>13745</v>
      </c>
      <c r="I129" s="4">
        <f t="shared" si="9"/>
        <v>436</v>
      </c>
      <c r="J129" s="4">
        <v>0</v>
      </c>
      <c r="K129" s="4">
        <f t="shared" si="5"/>
        <v>23</v>
      </c>
      <c r="L129" s="4">
        <v>0</v>
      </c>
      <c r="M129" s="4">
        <v>0</v>
      </c>
      <c r="N129" s="4">
        <f t="shared" si="1"/>
        <v>611</v>
      </c>
      <c r="O129" s="4">
        <v>602</v>
      </c>
      <c r="P129" s="4">
        <v>9</v>
      </c>
      <c r="Q129" s="4">
        <v>8</v>
      </c>
      <c r="R129" s="4">
        <v>453</v>
      </c>
      <c r="S129" s="4">
        <v>13745</v>
      </c>
      <c r="T129" s="4">
        <v>18298</v>
      </c>
      <c r="U129" s="4">
        <v>1333</v>
      </c>
      <c r="X129" s="3" t="s">
        <v>24</v>
      </c>
    </row>
    <row r="130" spans="1:25" x14ac:dyDescent="0.25">
      <c r="A130" s="5">
        <v>43981</v>
      </c>
      <c r="B130" s="4">
        <v>506</v>
      </c>
      <c r="C130" s="4">
        <v>0</v>
      </c>
      <c r="D130" s="4">
        <f t="shared" si="10"/>
        <v>34366</v>
      </c>
      <c r="E130" s="4">
        <v>1096</v>
      </c>
      <c r="F130" s="4">
        <v>0</v>
      </c>
      <c r="G130" s="4">
        <f t="shared" si="3"/>
        <v>20747</v>
      </c>
      <c r="H130" s="4">
        <v>13242</v>
      </c>
      <c r="I130" s="4">
        <f t="shared" si="9"/>
        <v>349</v>
      </c>
      <c r="J130" s="4">
        <v>0</v>
      </c>
      <c r="K130" s="4">
        <f t="shared" si="5"/>
        <v>23</v>
      </c>
      <c r="L130" s="4">
        <v>0</v>
      </c>
      <c r="M130" s="4">
        <v>0</v>
      </c>
      <c r="N130" s="4">
        <f t="shared" si="1"/>
        <v>506</v>
      </c>
      <c r="O130" s="4">
        <v>501</v>
      </c>
      <c r="P130" s="4">
        <v>5</v>
      </c>
      <c r="Q130" s="4">
        <v>7</v>
      </c>
      <c r="R130" s="4">
        <v>367</v>
      </c>
      <c r="S130" s="4">
        <v>13242</v>
      </c>
      <c r="T130" s="4">
        <v>19305</v>
      </c>
      <c r="U130" s="4">
        <v>1422</v>
      </c>
      <c r="X130" s="3" t="s">
        <v>24</v>
      </c>
    </row>
    <row r="131" spans="1:25" x14ac:dyDescent="0.25">
      <c r="A131" s="5">
        <v>43982</v>
      </c>
      <c r="B131" s="4">
        <v>518</v>
      </c>
      <c r="C131" s="4">
        <v>0</v>
      </c>
      <c r="D131" s="4">
        <f t="shared" si="10"/>
        <v>34884</v>
      </c>
      <c r="E131" s="4">
        <v>972</v>
      </c>
      <c r="F131" s="4">
        <v>0</v>
      </c>
      <c r="G131" s="4">
        <f t="shared" si="3"/>
        <v>21719</v>
      </c>
      <c r="H131" s="4">
        <v>12841</v>
      </c>
      <c r="I131" s="4">
        <f t="shared" si="9"/>
        <v>296</v>
      </c>
      <c r="J131" s="4">
        <v>0</v>
      </c>
      <c r="K131" s="4">
        <f t="shared" si="5"/>
        <v>23</v>
      </c>
      <c r="L131" s="4">
        <v>0</v>
      </c>
      <c r="M131" s="4">
        <v>0</v>
      </c>
      <c r="N131" s="4">
        <f t="shared" si="1"/>
        <v>518</v>
      </c>
      <c r="O131" s="4">
        <v>516</v>
      </c>
      <c r="P131" s="4">
        <v>2</v>
      </c>
      <c r="Q131" s="4">
        <v>8</v>
      </c>
      <c r="R131" s="4">
        <v>313</v>
      </c>
      <c r="S131" s="4">
        <v>12841</v>
      </c>
      <c r="T131" s="4">
        <v>20245</v>
      </c>
      <c r="U131" s="4">
        <v>1454</v>
      </c>
      <c r="X131" s="3" t="s">
        <v>24</v>
      </c>
    </row>
    <row r="132" spans="1:25" x14ac:dyDescent="0.25">
      <c r="A132" s="5">
        <v>43983</v>
      </c>
      <c r="B132" s="4">
        <v>408</v>
      </c>
      <c r="C132" s="4">
        <v>0</v>
      </c>
      <c r="D132" s="4">
        <f t="shared" si="10"/>
        <v>35292</v>
      </c>
      <c r="E132" s="4">
        <v>767</v>
      </c>
      <c r="F132" s="4">
        <v>0</v>
      </c>
      <c r="G132" s="4">
        <f t="shared" si="3"/>
        <v>22486</v>
      </c>
      <c r="H132" s="4">
        <v>12458</v>
      </c>
      <c r="I132" s="4">
        <f t="shared" si="9"/>
        <v>319</v>
      </c>
      <c r="J132" s="4">
        <v>1</v>
      </c>
      <c r="K132" s="4">
        <f t="shared" si="5"/>
        <v>24</v>
      </c>
      <c r="L132" s="4">
        <v>0</v>
      </c>
      <c r="M132" s="4">
        <v>0</v>
      </c>
      <c r="N132" s="4">
        <f t="shared" si="1"/>
        <v>408</v>
      </c>
      <c r="O132" s="4">
        <v>408</v>
      </c>
      <c r="P132" s="4">
        <v>0</v>
      </c>
      <c r="Q132" s="4">
        <v>7</v>
      </c>
      <c r="R132" s="4">
        <v>337</v>
      </c>
      <c r="S132" s="4">
        <v>12458</v>
      </c>
      <c r="T132" s="4">
        <v>21004</v>
      </c>
      <c r="U132" s="4">
        <v>1462</v>
      </c>
      <c r="X132" s="3" t="s">
        <v>24</v>
      </c>
    </row>
    <row r="133" spans="1:25" x14ac:dyDescent="0.25">
      <c r="A133" s="5">
        <v>43984</v>
      </c>
      <c r="B133" s="4">
        <v>544</v>
      </c>
      <c r="C133" s="4">
        <v>0</v>
      </c>
      <c r="D133" s="4">
        <f t="shared" si="10"/>
        <v>35836</v>
      </c>
      <c r="E133" s="4">
        <v>709</v>
      </c>
      <c r="F133" s="4">
        <v>0</v>
      </c>
      <c r="G133" s="4">
        <f t="shared" si="3"/>
        <v>23195</v>
      </c>
      <c r="H133" s="4">
        <v>12306</v>
      </c>
      <c r="I133" s="4">
        <f t="shared" si="9"/>
        <v>306</v>
      </c>
      <c r="J133" s="4">
        <v>0</v>
      </c>
      <c r="K133" s="4">
        <f t="shared" si="5"/>
        <v>24</v>
      </c>
      <c r="L133" s="4">
        <v>0</v>
      </c>
      <c r="M133" s="4">
        <v>0</v>
      </c>
      <c r="N133" s="4">
        <f t="shared" si="1"/>
        <v>544</v>
      </c>
      <c r="O133" s="4">
        <v>540</v>
      </c>
      <c r="P133" s="4">
        <v>4</v>
      </c>
      <c r="Q133" s="4">
        <v>6</v>
      </c>
      <c r="R133" s="4">
        <v>325</v>
      </c>
      <c r="S133" s="4">
        <v>12306</v>
      </c>
      <c r="T133" s="4">
        <v>21706</v>
      </c>
      <c r="U133" s="4">
        <v>1469</v>
      </c>
      <c r="X133" s="3" t="s">
        <v>25</v>
      </c>
    </row>
    <row r="134" spans="1:25" x14ac:dyDescent="0.25">
      <c r="A134" s="5">
        <v>43985</v>
      </c>
      <c r="B134" s="4">
        <v>569</v>
      </c>
      <c r="C134" s="4">
        <v>0</v>
      </c>
      <c r="D134" s="4">
        <f t="shared" si="10"/>
        <v>36405</v>
      </c>
      <c r="E134" s="4">
        <v>407</v>
      </c>
      <c r="F134" s="4">
        <v>0</v>
      </c>
      <c r="G134" s="4">
        <f t="shared" si="3"/>
        <v>23602</v>
      </c>
      <c r="H134" s="4">
        <v>12465</v>
      </c>
      <c r="I134" s="4">
        <f t="shared" si="9"/>
        <v>309</v>
      </c>
      <c r="J134" s="4">
        <v>0</v>
      </c>
      <c r="K134" s="4">
        <f t="shared" si="5"/>
        <v>24</v>
      </c>
      <c r="L134" s="4">
        <v>0</v>
      </c>
      <c r="M134" s="4">
        <v>0</v>
      </c>
      <c r="N134" s="4">
        <f t="shared" si="1"/>
        <v>569</v>
      </c>
      <c r="O134" s="4">
        <v>562</v>
      </c>
      <c r="P134" s="4">
        <v>7</v>
      </c>
      <c r="Q134" s="4">
        <v>5</v>
      </c>
      <c r="R134" s="4">
        <v>329</v>
      </c>
      <c r="S134" s="4">
        <v>12465</v>
      </c>
      <c r="T134" s="4">
        <v>22089</v>
      </c>
      <c r="U134" s="4">
        <v>1493</v>
      </c>
      <c r="X134" s="3" t="s">
        <v>25</v>
      </c>
    </row>
    <row r="135" spans="1:25" x14ac:dyDescent="0.25">
      <c r="A135" s="5">
        <v>43986</v>
      </c>
      <c r="B135" s="4">
        <v>517</v>
      </c>
      <c r="C135" s="4">
        <v>0</v>
      </c>
      <c r="D135" s="4">
        <f t="shared" si="10"/>
        <v>36922</v>
      </c>
      <c r="E135" s="4">
        <v>322</v>
      </c>
      <c r="F135" s="4">
        <v>0</v>
      </c>
      <c r="G135" s="4">
        <f t="shared" si="3"/>
        <v>23924</v>
      </c>
      <c r="H135" s="4">
        <v>12691</v>
      </c>
      <c r="I135" s="4">
        <f t="shared" si="9"/>
        <v>278</v>
      </c>
      <c r="J135" s="4">
        <v>0</v>
      </c>
      <c r="K135" s="4">
        <f t="shared" si="5"/>
        <v>24</v>
      </c>
      <c r="L135" s="4">
        <v>0</v>
      </c>
      <c r="M135" s="4">
        <v>0</v>
      </c>
      <c r="N135" s="4">
        <f t="shared" si="1"/>
        <v>517</v>
      </c>
      <c r="O135" s="4">
        <v>502</v>
      </c>
      <c r="P135" s="4">
        <v>15</v>
      </c>
      <c r="Q135" s="4">
        <v>5</v>
      </c>
      <c r="R135" s="4">
        <v>298</v>
      </c>
      <c r="S135" s="4">
        <v>12691</v>
      </c>
      <c r="T135" s="4">
        <v>22404</v>
      </c>
      <c r="U135" s="4">
        <v>1500</v>
      </c>
      <c r="X135" s="3" t="s">
        <v>25</v>
      </c>
    </row>
    <row r="136" spans="1:25" x14ac:dyDescent="0.25">
      <c r="A136" s="5">
        <v>43987</v>
      </c>
      <c r="B136" s="4">
        <v>261</v>
      </c>
      <c r="C136" s="4">
        <v>0</v>
      </c>
      <c r="D136" s="4">
        <f t="shared" si="10"/>
        <v>37183</v>
      </c>
      <c r="E136" s="4">
        <v>305</v>
      </c>
      <c r="F136" s="4">
        <v>0</v>
      </c>
      <c r="G136" s="4">
        <f t="shared" si="3"/>
        <v>24229</v>
      </c>
      <c r="H136" s="4">
        <v>12643</v>
      </c>
      <c r="I136" s="4">
        <f t="shared" si="9"/>
        <v>282</v>
      </c>
      <c r="J136" s="4">
        <v>0</v>
      </c>
      <c r="K136" s="4">
        <f t="shared" si="5"/>
        <v>24</v>
      </c>
      <c r="L136" s="4">
        <v>0</v>
      </c>
      <c r="M136" s="4">
        <v>0</v>
      </c>
      <c r="N136" s="4">
        <f t="shared" si="1"/>
        <v>261</v>
      </c>
      <c r="O136" s="4">
        <v>250</v>
      </c>
      <c r="P136" s="4">
        <v>11</v>
      </c>
      <c r="Q136" s="4">
        <v>4</v>
      </c>
      <c r="R136" s="4">
        <v>303</v>
      </c>
      <c r="S136" s="4">
        <v>12643</v>
      </c>
      <c r="T136" s="4">
        <v>22693</v>
      </c>
      <c r="U136" s="4">
        <v>1516</v>
      </c>
      <c r="X136" s="3" t="s">
        <v>25</v>
      </c>
    </row>
    <row r="137" spans="1:25" x14ac:dyDescent="0.25">
      <c r="A137" s="5">
        <v>43988</v>
      </c>
      <c r="B137" s="4">
        <v>344</v>
      </c>
      <c r="C137" s="4">
        <v>0</v>
      </c>
      <c r="D137" s="4">
        <f t="shared" si="10"/>
        <v>37527</v>
      </c>
      <c r="E137" s="4">
        <v>350</v>
      </c>
      <c r="F137" s="4">
        <v>0</v>
      </c>
      <c r="G137" s="4">
        <f t="shared" si="3"/>
        <v>24579</v>
      </c>
      <c r="H137" s="4">
        <v>12635</v>
      </c>
      <c r="I137" s="4">
        <f t="shared" si="9"/>
        <v>283</v>
      </c>
      <c r="J137" s="4">
        <v>1</v>
      </c>
      <c r="K137" s="4">
        <f t="shared" si="5"/>
        <v>25</v>
      </c>
      <c r="L137" s="4">
        <v>0</v>
      </c>
      <c r="M137" s="4">
        <v>0</v>
      </c>
      <c r="N137" s="4">
        <f t="shared" si="1"/>
        <v>344</v>
      </c>
      <c r="O137" s="4">
        <v>337</v>
      </c>
      <c r="P137" s="4">
        <v>7</v>
      </c>
      <c r="Q137" s="4">
        <v>4</v>
      </c>
      <c r="R137" s="4">
        <v>304</v>
      </c>
      <c r="S137" s="4">
        <v>12635</v>
      </c>
      <c r="T137" s="4">
        <v>23041</v>
      </c>
      <c r="U137" s="4">
        <v>1518</v>
      </c>
      <c r="X137" s="3" t="s">
        <v>25</v>
      </c>
    </row>
    <row r="138" spans="1:25" x14ac:dyDescent="0.25">
      <c r="A138" s="5">
        <v>43989</v>
      </c>
      <c r="B138" s="4">
        <v>383</v>
      </c>
      <c r="C138" s="4">
        <v>0</v>
      </c>
      <c r="D138" s="4">
        <f t="shared" si="10"/>
        <v>37910</v>
      </c>
      <c r="E138" s="4">
        <v>327</v>
      </c>
      <c r="F138" s="4">
        <v>0</v>
      </c>
      <c r="G138" s="4">
        <f t="shared" si="3"/>
        <v>24906</v>
      </c>
      <c r="H138" s="4">
        <v>12704</v>
      </c>
      <c r="I138" s="4">
        <f t="shared" si="9"/>
        <v>270</v>
      </c>
      <c r="J138" s="4">
        <v>0</v>
      </c>
      <c r="K138" s="4">
        <f t="shared" si="5"/>
        <v>25</v>
      </c>
      <c r="L138" s="4">
        <v>0</v>
      </c>
      <c r="M138" s="4">
        <v>0</v>
      </c>
      <c r="N138" s="4">
        <f t="shared" si="1"/>
        <v>383</v>
      </c>
      <c r="O138" s="4">
        <v>369</v>
      </c>
      <c r="P138" s="4">
        <v>14</v>
      </c>
      <c r="Q138" s="4">
        <v>3</v>
      </c>
      <c r="R138" s="4">
        <v>292</v>
      </c>
      <c r="S138" s="4">
        <v>12704</v>
      </c>
      <c r="T138" s="4">
        <v>23361</v>
      </c>
      <c r="U138" s="4">
        <v>1525</v>
      </c>
      <c r="X138" s="3" t="s">
        <v>25</v>
      </c>
    </row>
    <row r="139" spans="1:25" x14ac:dyDescent="0.25">
      <c r="A139" s="5">
        <v>43990</v>
      </c>
      <c r="B139" s="4">
        <v>386</v>
      </c>
      <c r="C139" s="4">
        <v>0</v>
      </c>
      <c r="D139" s="4">
        <f t="shared" si="10"/>
        <v>38296</v>
      </c>
      <c r="E139" s="4">
        <v>482</v>
      </c>
      <c r="F139" s="4">
        <v>0</v>
      </c>
      <c r="G139" s="4">
        <f t="shared" si="3"/>
        <v>25388</v>
      </c>
      <c r="H139" s="4">
        <v>12634</v>
      </c>
      <c r="I139" s="4">
        <f t="shared" si="9"/>
        <v>244</v>
      </c>
      <c r="J139" s="4">
        <v>0</v>
      </c>
      <c r="K139" s="4">
        <f t="shared" si="5"/>
        <v>25</v>
      </c>
      <c r="L139" s="4">
        <v>0</v>
      </c>
      <c r="M139" s="4">
        <v>0</v>
      </c>
      <c r="N139" s="4">
        <f t="shared" si="1"/>
        <v>386</v>
      </c>
      <c r="O139" s="4">
        <v>384</v>
      </c>
      <c r="P139" s="4">
        <v>2</v>
      </c>
      <c r="Q139" s="4">
        <v>4</v>
      </c>
      <c r="R139" s="4">
        <v>265</v>
      </c>
      <c r="S139" s="4">
        <v>12634</v>
      </c>
      <c r="T139" s="4">
        <v>23823</v>
      </c>
      <c r="U139" s="4">
        <v>1545</v>
      </c>
      <c r="X139" s="3" t="s">
        <v>25</v>
      </c>
    </row>
    <row r="140" spans="1:25" x14ac:dyDescent="0.25">
      <c r="A140" s="5">
        <v>43991</v>
      </c>
      <c r="B140" s="4">
        <v>218</v>
      </c>
      <c r="C140" s="4">
        <v>0</v>
      </c>
      <c r="D140" s="4">
        <f t="shared" si="10"/>
        <v>38514</v>
      </c>
      <c r="E140" s="4">
        <v>509</v>
      </c>
      <c r="F140" s="4">
        <v>0</v>
      </c>
      <c r="G140" s="4">
        <f t="shared" si="3"/>
        <v>25897</v>
      </c>
      <c r="H140" s="4">
        <v>12364</v>
      </c>
      <c r="I140" s="4">
        <f t="shared" si="9"/>
        <v>223</v>
      </c>
      <c r="J140" s="4">
        <v>0</v>
      </c>
      <c r="K140" s="4">
        <f t="shared" si="5"/>
        <v>25</v>
      </c>
      <c r="L140" s="4">
        <v>0</v>
      </c>
      <c r="M140" s="4">
        <v>0</v>
      </c>
      <c r="N140" s="4">
        <f t="shared" si="1"/>
        <v>218</v>
      </c>
      <c r="O140" s="4">
        <v>212</v>
      </c>
      <c r="P140" s="4">
        <v>6</v>
      </c>
      <c r="Q140" s="4">
        <v>3</v>
      </c>
      <c r="R140" s="4">
        <v>245</v>
      </c>
      <c r="S140" s="4">
        <v>12364</v>
      </c>
      <c r="T140" s="4">
        <v>24316</v>
      </c>
      <c r="U140" s="4">
        <v>1561</v>
      </c>
      <c r="X140" s="3" t="s">
        <v>25</v>
      </c>
    </row>
    <row r="141" spans="1:25" x14ac:dyDescent="0.25">
      <c r="A141" s="5">
        <v>43992</v>
      </c>
      <c r="B141" s="4">
        <v>451</v>
      </c>
      <c r="C141" s="4">
        <v>0</v>
      </c>
      <c r="D141" s="4">
        <f t="shared" si="10"/>
        <v>38965</v>
      </c>
      <c r="E141" s="4">
        <v>655</v>
      </c>
      <c r="F141" s="4">
        <v>0</v>
      </c>
      <c r="G141" s="4">
        <f t="shared" si="3"/>
        <v>26552</v>
      </c>
      <c r="H141" s="4">
        <v>12185</v>
      </c>
      <c r="I141" s="4">
        <f t="shared" si="9"/>
        <v>198</v>
      </c>
      <c r="J141" s="4">
        <v>0</v>
      </c>
      <c r="K141" s="4">
        <f t="shared" si="5"/>
        <v>25</v>
      </c>
      <c r="L141" s="4">
        <v>0</v>
      </c>
      <c r="M141" s="4">
        <v>0</v>
      </c>
      <c r="N141" s="4">
        <f t="shared" si="1"/>
        <v>451</v>
      </c>
      <c r="O141" s="4">
        <v>444</v>
      </c>
      <c r="P141" s="4">
        <v>7</v>
      </c>
      <c r="Q141" s="4">
        <v>3</v>
      </c>
      <c r="R141" s="4">
        <v>220</v>
      </c>
      <c r="S141" s="4">
        <v>12185</v>
      </c>
      <c r="T141" s="4">
        <v>24948</v>
      </c>
      <c r="U141" s="4">
        <v>1584</v>
      </c>
      <c r="X141" s="3" t="s">
        <v>25</v>
      </c>
      <c r="Y141" s="2"/>
    </row>
    <row r="142" spans="1:25" x14ac:dyDescent="0.25">
      <c r="A142" s="5">
        <v>43993</v>
      </c>
      <c r="B142" s="4">
        <v>422</v>
      </c>
      <c r="C142" s="4">
        <v>0</v>
      </c>
      <c r="D142" s="4">
        <f t="shared" si="10"/>
        <v>39387</v>
      </c>
      <c r="E142" s="4">
        <v>754</v>
      </c>
      <c r="F142" s="4">
        <v>0</v>
      </c>
      <c r="G142" s="4">
        <f t="shared" si="3"/>
        <v>27306</v>
      </c>
      <c r="H142" s="4">
        <v>11849</v>
      </c>
      <c r="I142" s="4">
        <f t="shared" si="9"/>
        <v>201</v>
      </c>
      <c r="J142" s="4">
        <v>0</v>
      </c>
      <c r="K142" s="4">
        <f t="shared" si="5"/>
        <v>25</v>
      </c>
      <c r="L142" s="4">
        <v>1</v>
      </c>
      <c r="M142" s="4">
        <v>0</v>
      </c>
      <c r="N142" s="4">
        <f t="shared" si="1"/>
        <v>422</v>
      </c>
      <c r="O142" s="4">
        <v>416</v>
      </c>
      <c r="P142" s="4">
        <v>6</v>
      </c>
      <c r="Q142" s="4">
        <v>2</v>
      </c>
      <c r="R142" s="4">
        <v>225</v>
      </c>
      <c r="S142" s="4">
        <v>11849</v>
      </c>
      <c r="T142" s="4">
        <v>25689</v>
      </c>
      <c r="U142" s="4">
        <v>1597</v>
      </c>
      <c r="X142" s="3" t="s">
        <v>25</v>
      </c>
    </row>
    <row r="143" spans="1:25" x14ac:dyDescent="0.25">
      <c r="A143" s="5">
        <v>43994</v>
      </c>
      <c r="B143" s="4">
        <v>463</v>
      </c>
      <c r="C143" s="4">
        <v>0</v>
      </c>
      <c r="D143" s="4">
        <f t="shared" si="10"/>
        <v>39850</v>
      </c>
      <c r="E143" s="4">
        <v>754</v>
      </c>
      <c r="F143" s="4">
        <v>0</v>
      </c>
      <c r="G143" s="4">
        <f t="shared" si="3"/>
        <v>28060</v>
      </c>
      <c r="H143" s="4">
        <v>11546</v>
      </c>
      <c r="I143" s="4">
        <f t="shared" si="9"/>
        <v>213</v>
      </c>
      <c r="J143" s="4">
        <v>0</v>
      </c>
      <c r="K143" s="4">
        <f t="shared" si="5"/>
        <v>25</v>
      </c>
      <c r="L143" s="4">
        <v>0</v>
      </c>
      <c r="M143" s="4">
        <v>0</v>
      </c>
      <c r="N143" s="4">
        <f t="shared" si="1"/>
        <v>463</v>
      </c>
      <c r="O143" s="4">
        <v>445</v>
      </c>
      <c r="P143" s="4">
        <v>18</v>
      </c>
      <c r="Q143" s="4">
        <v>2</v>
      </c>
      <c r="R143" s="4">
        <v>237</v>
      </c>
      <c r="S143" s="4">
        <v>11546</v>
      </c>
      <c r="T143" s="4">
        <v>26434</v>
      </c>
      <c r="U143" s="4">
        <v>1606</v>
      </c>
      <c r="X143" s="3" t="s">
        <v>25</v>
      </c>
    </row>
    <row r="144" spans="1:25" x14ac:dyDescent="0.25">
      <c r="A144" s="5">
        <v>43995</v>
      </c>
      <c r="B144" s="4">
        <v>347</v>
      </c>
      <c r="C144" s="4">
        <v>0</v>
      </c>
      <c r="D144" s="4">
        <f t="shared" si="10"/>
        <v>40197</v>
      </c>
      <c r="E144" s="4">
        <v>768</v>
      </c>
      <c r="F144" s="4">
        <v>0</v>
      </c>
      <c r="G144" s="4">
        <f t="shared" si="3"/>
        <v>28828</v>
      </c>
      <c r="H144" s="4">
        <v>11135</v>
      </c>
      <c r="I144" s="4">
        <f t="shared" si="9"/>
        <v>202</v>
      </c>
      <c r="J144" s="4">
        <v>1</v>
      </c>
      <c r="K144" s="4">
        <f t="shared" si="5"/>
        <v>26</v>
      </c>
      <c r="L144" s="4">
        <v>0</v>
      </c>
      <c r="M144" s="4">
        <v>0</v>
      </c>
      <c r="N144" s="4">
        <f t="shared" si="1"/>
        <v>347</v>
      </c>
      <c r="O144" s="4">
        <v>342</v>
      </c>
      <c r="P144" s="4">
        <v>5</v>
      </c>
      <c r="Q144" s="4">
        <v>1</v>
      </c>
      <c r="R144" s="4">
        <v>227</v>
      </c>
      <c r="S144" s="4">
        <v>11135</v>
      </c>
      <c r="T144" s="4">
        <v>27191</v>
      </c>
      <c r="U144" s="4">
        <v>1617</v>
      </c>
      <c r="X144" s="3" t="s">
        <v>25</v>
      </c>
    </row>
    <row r="145" spans="1:24" x14ac:dyDescent="0.25">
      <c r="A145" s="5">
        <v>43996</v>
      </c>
      <c r="B145" s="4">
        <v>407</v>
      </c>
      <c r="C145" s="4">
        <v>0</v>
      </c>
      <c r="D145" s="4">
        <f t="shared" si="10"/>
        <v>40604</v>
      </c>
      <c r="E145" s="4">
        <v>781</v>
      </c>
      <c r="F145" s="4">
        <v>0</v>
      </c>
      <c r="G145" s="4">
        <f t="shared" si="3"/>
        <v>29609</v>
      </c>
      <c r="H145" s="4">
        <v>10751</v>
      </c>
      <c r="I145" s="4">
        <f t="shared" si="9"/>
        <v>212</v>
      </c>
      <c r="J145" s="4">
        <v>0</v>
      </c>
      <c r="K145" s="4">
        <f t="shared" si="5"/>
        <v>26</v>
      </c>
      <c r="L145" s="4">
        <v>0</v>
      </c>
      <c r="M145" s="4">
        <v>1</v>
      </c>
      <c r="N145" s="4">
        <f t="shared" si="1"/>
        <v>406</v>
      </c>
      <c r="O145" s="4">
        <v>397</v>
      </c>
      <c r="P145" s="4">
        <v>9</v>
      </c>
      <c r="Q145" s="4">
        <v>2</v>
      </c>
      <c r="R145" s="4">
        <v>236</v>
      </c>
      <c r="S145" s="4">
        <v>10751</v>
      </c>
      <c r="T145" s="4">
        <v>27961</v>
      </c>
      <c r="U145" s="4">
        <v>1628</v>
      </c>
      <c r="X145" s="3" t="s">
        <v>25</v>
      </c>
    </row>
    <row r="146" spans="1:24" x14ac:dyDescent="0.25">
      <c r="A146" s="5">
        <v>43997</v>
      </c>
      <c r="B146" s="4">
        <v>214</v>
      </c>
      <c r="C146" s="4">
        <v>0</v>
      </c>
      <c r="D146" s="4">
        <f t="shared" si="10"/>
        <v>40818</v>
      </c>
      <c r="E146" s="4">
        <v>777</v>
      </c>
      <c r="F146" s="4">
        <v>0</v>
      </c>
      <c r="G146" s="4">
        <f t="shared" si="3"/>
        <v>30386</v>
      </c>
      <c r="H146" s="4">
        <v>10183</v>
      </c>
      <c r="I146" s="4">
        <f t="shared" si="9"/>
        <v>217</v>
      </c>
      <c r="J146" s="4">
        <v>0</v>
      </c>
      <c r="K146" s="4">
        <f t="shared" si="5"/>
        <v>26</v>
      </c>
      <c r="L146" s="4">
        <v>0</v>
      </c>
      <c r="M146" s="4">
        <v>0</v>
      </c>
      <c r="N146" s="4">
        <f t="shared" si="1"/>
        <v>214</v>
      </c>
      <c r="O146" s="4">
        <v>211</v>
      </c>
      <c r="P146" s="4">
        <v>3</v>
      </c>
      <c r="Q146" s="4">
        <v>2</v>
      </c>
      <c r="R146" s="4">
        <v>241</v>
      </c>
      <c r="S146" s="4">
        <v>10183</v>
      </c>
      <c r="T146" s="4">
        <v>28731</v>
      </c>
      <c r="U146" s="4">
        <v>1635</v>
      </c>
      <c r="X146" s="3" t="s">
        <v>25</v>
      </c>
    </row>
    <row r="147" spans="1:24" x14ac:dyDescent="0.25">
      <c r="A147" s="5">
        <v>43998</v>
      </c>
      <c r="B147" s="4">
        <v>151</v>
      </c>
      <c r="C147" s="4">
        <v>0</v>
      </c>
      <c r="D147" s="4">
        <f t="shared" si="10"/>
        <v>40969</v>
      </c>
      <c r="E147" s="4">
        <v>797</v>
      </c>
      <c r="F147" s="4">
        <v>0</v>
      </c>
      <c r="G147" s="4">
        <f t="shared" si="3"/>
        <v>31183</v>
      </c>
      <c r="H147" s="4">
        <v>9511</v>
      </c>
      <c r="I147" s="4">
        <f t="shared" si="9"/>
        <v>243</v>
      </c>
      <c r="J147" s="4">
        <v>0</v>
      </c>
      <c r="K147" s="4">
        <f t="shared" si="5"/>
        <v>26</v>
      </c>
      <c r="L147" s="4">
        <v>0</v>
      </c>
      <c r="M147" s="4">
        <v>0</v>
      </c>
      <c r="N147" s="4">
        <f t="shared" si="1"/>
        <v>151</v>
      </c>
      <c r="O147" s="4">
        <v>149</v>
      </c>
      <c r="P147" s="4">
        <v>2</v>
      </c>
      <c r="Q147" s="4">
        <v>2</v>
      </c>
      <c r="R147" s="4">
        <v>267</v>
      </c>
      <c r="S147" s="4">
        <v>9511</v>
      </c>
      <c r="T147" s="4">
        <v>29516</v>
      </c>
      <c r="U147" s="4">
        <v>1647</v>
      </c>
      <c r="X147" s="3" t="s">
        <v>25</v>
      </c>
    </row>
    <row r="148" spans="1:24" x14ac:dyDescent="0.25">
      <c r="A148" s="5">
        <v>43999</v>
      </c>
      <c r="B148" s="4">
        <v>247</v>
      </c>
      <c r="C148" s="4">
        <v>0</v>
      </c>
      <c r="D148" s="4">
        <f t="shared" si="10"/>
        <v>41216</v>
      </c>
      <c r="E148" s="4">
        <v>775</v>
      </c>
      <c r="F148" s="4">
        <v>0</v>
      </c>
      <c r="G148" s="4">
        <f t="shared" si="3"/>
        <v>31958</v>
      </c>
      <c r="H148" s="4">
        <v>8995</v>
      </c>
      <c r="I148" s="4">
        <f t="shared" si="9"/>
        <v>231</v>
      </c>
      <c r="J148" s="4">
        <v>0</v>
      </c>
      <c r="K148" s="4">
        <f t="shared" si="5"/>
        <v>26</v>
      </c>
      <c r="L148" s="4">
        <v>0</v>
      </c>
      <c r="M148" s="4">
        <v>0</v>
      </c>
      <c r="N148" s="4">
        <f t="shared" si="1"/>
        <v>247</v>
      </c>
      <c r="O148" s="4">
        <v>242</v>
      </c>
      <c r="P148" s="4">
        <v>5</v>
      </c>
      <c r="Q148" s="4">
        <v>2</v>
      </c>
      <c r="R148" s="4">
        <v>255</v>
      </c>
      <c r="S148" s="4">
        <v>8995</v>
      </c>
      <c r="T148" s="4">
        <v>30277</v>
      </c>
      <c r="U148" s="4">
        <v>1661</v>
      </c>
      <c r="X148" s="3" t="s">
        <v>25</v>
      </c>
    </row>
    <row r="149" spans="1:24" x14ac:dyDescent="0.25">
      <c r="A149" s="5">
        <v>44000</v>
      </c>
      <c r="B149" s="4">
        <v>257</v>
      </c>
      <c r="C149" s="4">
        <v>0</v>
      </c>
      <c r="D149" s="4">
        <f t="shared" si="10"/>
        <v>41473</v>
      </c>
      <c r="E149" s="4">
        <v>774</v>
      </c>
      <c r="F149" s="4">
        <v>0</v>
      </c>
      <c r="G149" s="4">
        <f t="shared" si="3"/>
        <v>32732</v>
      </c>
      <c r="H149" s="4">
        <v>8510</v>
      </c>
      <c r="I149" s="4">
        <f t="shared" si="9"/>
        <v>199</v>
      </c>
      <c r="J149" s="4">
        <v>0</v>
      </c>
      <c r="K149" s="4">
        <f t="shared" si="5"/>
        <v>26</v>
      </c>
      <c r="L149" s="4">
        <v>0</v>
      </c>
      <c r="M149" s="4">
        <v>0</v>
      </c>
      <c r="N149" s="4">
        <f t="shared" si="1"/>
        <v>257</v>
      </c>
      <c r="O149" s="4">
        <v>253</v>
      </c>
      <c r="P149" s="4">
        <v>4</v>
      </c>
      <c r="Q149" s="4">
        <v>2</v>
      </c>
      <c r="R149" s="4">
        <v>223</v>
      </c>
      <c r="S149" s="4">
        <v>8510</v>
      </c>
      <c r="T149" s="4">
        <v>31046</v>
      </c>
      <c r="U149" s="4">
        <v>1666</v>
      </c>
      <c r="X149" s="3" t="s">
        <v>25</v>
      </c>
    </row>
    <row r="150" spans="1:24" x14ac:dyDescent="0.25">
      <c r="A150" s="5">
        <v>44001</v>
      </c>
      <c r="B150" s="4">
        <v>142</v>
      </c>
      <c r="C150" s="4">
        <v>0</v>
      </c>
      <c r="D150" s="4">
        <f t="shared" si="10"/>
        <v>41615</v>
      </c>
      <c r="E150" s="4">
        <v>747</v>
      </c>
      <c r="F150" s="4">
        <v>0</v>
      </c>
      <c r="G150" s="4">
        <f t="shared" si="3"/>
        <v>33479</v>
      </c>
      <c r="H150" s="4">
        <v>7918</v>
      </c>
      <c r="I150" s="4">
        <f t="shared" si="9"/>
        <v>186</v>
      </c>
      <c r="J150" s="4">
        <v>0</v>
      </c>
      <c r="K150" s="4">
        <f t="shared" si="5"/>
        <v>26</v>
      </c>
      <c r="L150" s="4">
        <v>0</v>
      </c>
      <c r="M150" s="4">
        <v>0</v>
      </c>
      <c r="N150" s="4">
        <f t="shared" si="1"/>
        <v>142</v>
      </c>
      <c r="O150" s="4">
        <v>141</v>
      </c>
      <c r="P150" s="4">
        <v>1</v>
      </c>
      <c r="Q150" s="4">
        <v>2</v>
      </c>
      <c r="R150" s="4">
        <v>210</v>
      </c>
      <c r="S150" s="4">
        <v>7918</v>
      </c>
      <c r="T150" s="4">
        <v>31781</v>
      </c>
      <c r="U150" s="4">
        <v>1678</v>
      </c>
      <c r="X150" s="3" t="s">
        <v>26</v>
      </c>
    </row>
    <row r="151" spans="1:24" x14ac:dyDescent="0.25">
      <c r="A151" s="5">
        <v>44002</v>
      </c>
      <c r="B151" s="4">
        <v>218</v>
      </c>
      <c r="C151" s="4">
        <v>0</v>
      </c>
      <c r="D151" s="4">
        <f t="shared" si="10"/>
        <v>41833</v>
      </c>
      <c r="E151" s="4">
        <v>765</v>
      </c>
      <c r="F151" s="4">
        <v>0</v>
      </c>
      <c r="G151" s="4">
        <f t="shared" si="3"/>
        <v>34244</v>
      </c>
      <c r="H151" s="4">
        <v>7398</v>
      </c>
      <c r="I151" s="4">
        <f t="shared" si="9"/>
        <v>159</v>
      </c>
      <c r="J151" s="4">
        <v>0</v>
      </c>
      <c r="K151" s="4">
        <f t="shared" si="5"/>
        <v>26</v>
      </c>
      <c r="L151" s="4">
        <v>0</v>
      </c>
      <c r="M151" s="4">
        <v>0</v>
      </c>
      <c r="N151" s="4">
        <f t="shared" si="1"/>
        <v>218</v>
      </c>
      <c r="O151" s="4">
        <v>216</v>
      </c>
      <c r="P151" s="4">
        <v>2</v>
      </c>
      <c r="Q151" s="4">
        <v>1</v>
      </c>
      <c r="R151" s="4">
        <v>184</v>
      </c>
      <c r="S151" s="4">
        <v>7398</v>
      </c>
      <c r="T151" s="4">
        <v>32540</v>
      </c>
      <c r="U151" s="4">
        <v>1684</v>
      </c>
      <c r="X151" s="3" t="s">
        <v>26</v>
      </c>
    </row>
    <row r="152" spans="1:24" x14ac:dyDescent="0.25">
      <c r="A152" s="5">
        <v>44003</v>
      </c>
      <c r="B152" s="4">
        <v>262</v>
      </c>
      <c r="C152" s="4">
        <v>0</v>
      </c>
      <c r="D152" s="4">
        <f t="shared" si="10"/>
        <v>42095</v>
      </c>
      <c r="E152" s="4">
        <v>718</v>
      </c>
      <c r="F152" s="4">
        <v>0</v>
      </c>
      <c r="G152" s="4">
        <f t="shared" si="3"/>
        <v>34962</v>
      </c>
      <c r="H152" s="4">
        <v>6948</v>
      </c>
      <c r="I152" s="4">
        <f t="shared" si="9"/>
        <v>153</v>
      </c>
      <c r="J152" s="4">
        <v>0</v>
      </c>
      <c r="K152" s="4">
        <f t="shared" si="5"/>
        <v>26</v>
      </c>
      <c r="L152" s="4">
        <v>0</v>
      </c>
      <c r="M152" s="4">
        <v>0</v>
      </c>
      <c r="N152" s="4">
        <f t="shared" si="1"/>
        <v>262</v>
      </c>
      <c r="O152" s="4">
        <v>252</v>
      </c>
      <c r="P152" s="4">
        <v>10</v>
      </c>
      <c r="Q152" s="4">
        <v>1</v>
      </c>
      <c r="R152" s="4">
        <v>178</v>
      </c>
      <c r="S152" s="4">
        <v>6948</v>
      </c>
      <c r="T152" s="4">
        <v>33247</v>
      </c>
      <c r="U152" s="4">
        <v>1695</v>
      </c>
      <c r="X152" s="3" t="s">
        <v>26</v>
      </c>
    </row>
    <row r="153" spans="1:24" x14ac:dyDescent="0.25">
      <c r="A153" s="5">
        <v>44004</v>
      </c>
      <c r="B153" s="4">
        <v>218</v>
      </c>
      <c r="C153" s="4">
        <v>0</v>
      </c>
      <c r="D153" s="4">
        <f t="shared" si="10"/>
        <v>42313</v>
      </c>
      <c r="E153" s="4">
        <v>648</v>
      </c>
      <c r="F153" s="4">
        <v>0</v>
      </c>
      <c r="G153" s="4">
        <f t="shared" si="3"/>
        <v>35610</v>
      </c>
      <c r="H153" s="4">
        <v>6497</v>
      </c>
      <c r="I153" s="4">
        <f t="shared" si="9"/>
        <v>174</v>
      </c>
      <c r="J153" s="4">
        <v>0</v>
      </c>
      <c r="K153" s="4">
        <f t="shared" si="5"/>
        <v>26</v>
      </c>
      <c r="L153" s="4">
        <v>0</v>
      </c>
      <c r="M153" s="4">
        <v>0</v>
      </c>
      <c r="N153" s="4">
        <f t="shared" si="1"/>
        <v>218</v>
      </c>
      <c r="O153" s="4">
        <v>217</v>
      </c>
      <c r="P153" s="4">
        <v>1</v>
      </c>
      <c r="Q153" s="4">
        <v>1</v>
      </c>
      <c r="R153" s="4">
        <v>199</v>
      </c>
      <c r="S153" s="4">
        <v>6497</v>
      </c>
      <c r="T153" s="4">
        <v>33882</v>
      </c>
      <c r="U153" s="4">
        <v>1708</v>
      </c>
      <c r="X153" s="3" t="s">
        <v>26</v>
      </c>
    </row>
    <row r="154" spans="1:24" x14ac:dyDescent="0.25">
      <c r="A154" s="5">
        <v>44005</v>
      </c>
      <c r="B154" s="4">
        <v>119</v>
      </c>
      <c r="C154" s="4">
        <v>0</v>
      </c>
      <c r="D154" s="4">
        <f t="shared" si="10"/>
        <v>42432</v>
      </c>
      <c r="E154" s="4">
        <v>405</v>
      </c>
      <c r="F154" s="4">
        <v>1</v>
      </c>
      <c r="G154" s="4">
        <f t="shared" si="3"/>
        <v>36015</v>
      </c>
      <c r="H154" s="4">
        <v>6219</v>
      </c>
      <c r="I154" s="4">
        <f t="shared" si="9"/>
        <v>166</v>
      </c>
      <c r="J154" s="4">
        <v>0</v>
      </c>
      <c r="K154" s="4">
        <f t="shared" si="5"/>
        <v>26</v>
      </c>
      <c r="L154" s="4">
        <v>0</v>
      </c>
      <c r="M154" s="4">
        <v>0</v>
      </c>
      <c r="N154" s="4">
        <f t="shared" si="1"/>
        <v>119</v>
      </c>
      <c r="O154" s="4">
        <v>116</v>
      </c>
      <c r="P154" s="4">
        <v>3</v>
      </c>
      <c r="Q154" s="4">
        <v>1</v>
      </c>
      <c r="R154" s="4">
        <v>191</v>
      </c>
      <c r="S154" s="4">
        <v>6219</v>
      </c>
      <c r="T154" s="4">
        <v>34283</v>
      </c>
      <c r="U154" s="4">
        <v>1712</v>
      </c>
      <c r="X154" s="3" t="s">
        <v>26</v>
      </c>
    </row>
    <row r="155" spans="1:24" x14ac:dyDescent="0.25">
      <c r="A155" s="5">
        <v>44006</v>
      </c>
      <c r="B155" s="4">
        <v>191</v>
      </c>
      <c r="C155" s="4">
        <v>0</v>
      </c>
      <c r="D155" s="4">
        <f t="shared" si="10"/>
        <v>42623</v>
      </c>
      <c r="E155" s="4">
        <v>304</v>
      </c>
      <c r="F155" s="4">
        <v>0</v>
      </c>
      <c r="G155" s="4">
        <f t="shared" si="3"/>
        <v>36319</v>
      </c>
      <c r="H155" s="4">
        <v>6109</v>
      </c>
      <c r="I155" s="4">
        <f t="shared" si="9"/>
        <v>163</v>
      </c>
      <c r="J155" s="4">
        <v>0</v>
      </c>
      <c r="K155" s="4">
        <f t="shared" si="5"/>
        <v>26</v>
      </c>
      <c r="L155" s="4">
        <v>0</v>
      </c>
      <c r="M155" s="4">
        <v>0</v>
      </c>
      <c r="N155" s="4">
        <f t="shared" si="1"/>
        <v>191</v>
      </c>
      <c r="O155" s="4">
        <v>184</v>
      </c>
      <c r="P155" s="4">
        <v>7</v>
      </c>
      <c r="Q155" s="4">
        <v>1</v>
      </c>
      <c r="R155" s="4">
        <v>188</v>
      </c>
      <c r="S155" s="4">
        <v>6109</v>
      </c>
      <c r="T155" s="4">
        <v>34582</v>
      </c>
      <c r="U155" s="4">
        <v>1717</v>
      </c>
      <c r="X155" s="3" t="s">
        <v>26</v>
      </c>
    </row>
    <row r="156" spans="1:24" x14ac:dyDescent="0.25">
      <c r="A156" s="5">
        <v>44007</v>
      </c>
      <c r="B156" s="4">
        <v>113</v>
      </c>
      <c r="C156" s="4">
        <v>0</v>
      </c>
      <c r="D156" s="4">
        <f t="shared" si="10"/>
        <v>42736</v>
      </c>
      <c r="E156" s="4">
        <v>305</v>
      </c>
      <c r="F156" s="4">
        <v>0</v>
      </c>
      <c r="G156" s="4">
        <f t="shared" si="3"/>
        <v>36624</v>
      </c>
      <c r="H156" s="4">
        <v>5917</v>
      </c>
      <c r="I156" s="4">
        <f t="shared" si="9"/>
        <v>163</v>
      </c>
      <c r="J156" s="4">
        <v>0</v>
      </c>
      <c r="K156" s="4">
        <f t="shared" si="5"/>
        <v>26</v>
      </c>
      <c r="L156" s="4">
        <v>0</v>
      </c>
      <c r="M156" s="4">
        <v>0</v>
      </c>
      <c r="N156" s="4">
        <f t="shared" si="1"/>
        <v>113</v>
      </c>
      <c r="O156" s="4">
        <v>108</v>
      </c>
      <c r="P156" s="4">
        <v>5</v>
      </c>
      <c r="Q156" s="4">
        <v>1</v>
      </c>
      <c r="R156" s="4">
        <v>188</v>
      </c>
      <c r="S156" s="4">
        <v>5917</v>
      </c>
      <c r="T156" s="4">
        <v>34886</v>
      </c>
      <c r="U156" s="4">
        <v>1718</v>
      </c>
      <c r="X156" s="3" t="s">
        <v>26</v>
      </c>
    </row>
    <row r="157" spans="1:24" x14ac:dyDescent="0.25">
      <c r="A157" s="5">
        <v>44008</v>
      </c>
      <c r="B157" s="4">
        <v>219</v>
      </c>
      <c r="C157" s="4">
        <v>0</v>
      </c>
      <c r="D157" s="4">
        <f t="shared" si="10"/>
        <v>42955</v>
      </c>
      <c r="E157" s="4">
        <v>221</v>
      </c>
      <c r="F157" s="4">
        <v>0</v>
      </c>
      <c r="G157" s="4">
        <f t="shared" si="3"/>
        <v>36845</v>
      </c>
      <c r="H157" s="4">
        <v>5921</v>
      </c>
      <c r="I157" s="4">
        <f t="shared" si="9"/>
        <v>157</v>
      </c>
      <c r="J157" s="4">
        <v>0</v>
      </c>
      <c r="K157" s="4">
        <f t="shared" si="5"/>
        <v>26</v>
      </c>
      <c r="L157" s="4">
        <v>0</v>
      </c>
      <c r="M157" s="4">
        <v>0</v>
      </c>
      <c r="N157" s="4">
        <f t="shared" si="1"/>
        <v>219</v>
      </c>
      <c r="O157" s="4">
        <v>213</v>
      </c>
      <c r="P157" s="4">
        <v>6</v>
      </c>
      <c r="Q157" s="4">
        <v>1</v>
      </c>
      <c r="R157" s="4">
        <v>182</v>
      </c>
      <c r="S157" s="4">
        <v>5921</v>
      </c>
      <c r="T157" s="4">
        <v>35095</v>
      </c>
      <c r="U157" s="4">
        <v>1730</v>
      </c>
      <c r="X157" s="3" t="s">
        <v>26</v>
      </c>
    </row>
    <row r="158" spans="1:24" x14ac:dyDescent="0.25">
      <c r="A158" s="5">
        <v>44009</v>
      </c>
      <c r="B158" s="4">
        <v>291</v>
      </c>
      <c r="C158" s="4">
        <v>0</v>
      </c>
      <c r="D158" s="4">
        <f t="shared" si="10"/>
        <v>43246</v>
      </c>
      <c r="E158" s="4">
        <v>338</v>
      </c>
      <c r="F158" s="4">
        <v>1</v>
      </c>
      <c r="G158" s="4">
        <f t="shared" si="3"/>
        <v>37183</v>
      </c>
      <c r="H158" s="4">
        <v>5883</v>
      </c>
      <c r="I158" s="4">
        <f t="shared" si="9"/>
        <v>148</v>
      </c>
      <c r="J158" s="4">
        <v>0</v>
      </c>
      <c r="K158" s="4">
        <f t="shared" si="5"/>
        <v>26</v>
      </c>
      <c r="L158" s="4">
        <v>0</v>
      </c>
      <c r="M158" s="4">
        <v>0</v>
      </c>
      <c r="N158" s="4">
        <f t="shared" si="1"/>
        <v>291</v>
      </c>
      <c r="O158" s="4">
        <v>280</v>
      </c>
      <c r="P158" s="4">
        <v>11</v>
      </c>
      <c r="Q158" s="4">
        <v>1</v>
      </c>
      <c r="R158" s="4">
        <v>173</v>
      </c>
      <c r="S158" s="4">
        <v>5883</v>
      </c>
      <c r="T158" s="4">
        <v>35429</v>
      </c>
      <c r="U158" s="4">
        <v>1734</v>
      </c>
      <c r="X158" s="3" t="s">
        <v>26</v>
      </c>
    </row>
    <row r="159" spans="1:24" x14ac:dyDescent="0.25">
      <c r="A159" s="5">
        <v>44010</v>
      </c>
      <c r="B159" s="4">
        <v>213</v>
      </c>
      <c r="C159" s="4">
        <v>0</v>
      </c>
      <c r="D159" s="4">
        <f t="shared" si="10"/>
        <v>43459</v>
      </c>
      <c r="E159" s="4">
        <v>345</v>
      </c>
      <c r="F159" s="4">
        <v>0</v>
      </c>
      <c r="G159" s="4">
        <f t="shared" si="3"/>
        <v>37528</v>
      </c>
      <c r="H159" s="4">
        <v>5741</v>
      </c>
      <c r="I159" s="4">
        <f t="shared" si="9"/>
        <v>158</v>
      </c>
      <c r="J159" s="4">
        <v>0</v>
      </c>
      <c r="K159" s="4">
        <f t="shared" si="5"/>
        <v>26</v>
      </c>
      <c r="L159" s="4">
        <v>0</v>
      </c>
      <c r="M159" s="4">
        <v>0</v>
      </c>
      <c r="N159" s="4">
        <f t="shared" si="1"/>
        <v>213</v>
      </c>
      <c r="O159" s="4">
        <v>202</v>
      </c>
      <c r="P159" s="4">
        <v>11</v>
      </c>
      <c r="Q159" s="4">
        <v>1</v>
      </c>
      <c r="R159" s="4">
        <v>183</v>
      </c>
      <c r="S159" s="4">
        <v>5741</v>
      </c>
      <c r="T159" s="4">
        <v>35756</v>
      </c>
      <c r="U159" s="4">
        <v>1752</v>
      </c>
      <c r="X159" s="3" t="s">
        <v>26</v>
      </c>
    </row>
    <row r="160" spans="1:24" x14ac:dyDescent="0.25">
      <c r="A160" s="5">
        <v>44011</v>
      </c>
      <c r="B160" s="4">
        <v>202</v>
      </c>
      <c r="C160" s="4">
        <v>0</v>
      </c>
      <c r="D160" s="4">
        <f t="shared" si="10"/>
        <v>43661</v>
      </c>
      <c r="E160" s="4">
        <v>477</v>
      </c>
      <c r="F160" s="4">
        <v>0</v>
      </c>
      <c r="G160" s="4">
        <f t="shared" si="3"/>
        <v>38005</v>
      </c>
      <c r="H160" s="4">
        <v>5453</v>
      </c>
      <c r="I160" s="4">
        <f t="shared" si="9"/>
        <v>171</v>
      </c>
      <c r="J160" s="4">
        <v>0</v>
      </c>
      <c r="K160" s="4">
        <f t="shared" si="5"/>
        <v>26</v>
      </c>
      <c r="L160" s="4">
        <v>0</v>
      </c>
      <c r="M160" s="4">
        <v>0</v>
      </c>
      <c r="N160" s="4">
        <f t="shared" si="1"/>
        <v>202</v>
      </c>
      <c r="O160" s="4">
        <v>196</v>
      </c>
      <c r="P160" s="4">
        <v>6</v>
      </c>
      <c r="Q160" s="4">
        <v>1</v>
      </c>
      <c r="R160" s="4">
        <v>196</v>
      </c>
      <c r="S160" s="4">
        <v>5453</v>
      </c>
      <c r="T160" s="4">
        <v>36224</v>
      </c>
      <c r="U160" s="4">
        <v>1761</v>
      </c>
      <c r="X160" s="3" t="s">
        <v>26</v>
      </c>
    </row>
    <row r="161" spans="1:24" x14ac:dyDescent="0.25">
      <c r="A161" s="5">
        <v>44012</v>
      </c>
      <c r="B161" s="4">
        <v>246</v>
      </c>
      <c r="C161" s="4">
        <v>0</v>
      </c>
      <c r="D161" s="4">
        <f t="shared" si="10"/>
        <v>43907</v>
      </c>
      <c r="E161" s="4">
        <v>515</v>
      </c>
      <c r="F161" s="4">
        <v>0</v>
      </c>
      <c r="G161" s="4">
        <f t="shared" si="3"/>
        <v>38520</v>
      </c>
      <c r="H161" s="4">
        <v>5166</v>
      </c>
      <c r="I161" s="4">
        <f t="shared" si="9"/>
        <v>189</v>
      </c>
      <c r="J161" s="4">
        <v>0</v>
      </c>
      <c r="K161" s="4">
        <f t="shared" si="5"/>
        <v>26</v>
      </c>
      <c r="L161" s="4">
        <v>0</v>
      </c>
      <c r="M161" s="4">
        <v>1</v>
      </c>
      <c r="N161" s="4">
        <f t="shared" si="1"/>
        <v>245</v>
      </c>
      <c r="O161" s="4">
        <v>240</v>
      </c>
      <c r="P161" s="4">
        <v>5</v>
      </c>
      <c r="Q161" s="4">
        <v>1</v>
      </c>
      <c r="R161" s="4">
        <v>214</v>
      </c>
      <c r="S161" s="4">
        <v>5166</v>
      </c>
      <c r="T161" s="4">
        <v>36734</v>
      </c>
      <c r="U161" s="4">
        <v>1766</v>
      </c>
      <c r="X161" s="3" t="s">
        <v>26</v>
      </c>
    </row>
    <row r="162" spans="1:24" x14ac:dyDescent="0.25">
      <c r="A162" s="5">
        <v>44013</v>
      </c>
      <c r="B162" s="4">
        <v>215</v>
      </c>
      <c r="C162" s="4">
        <v>0</v>
      </c>
      <c r="D162" s="4">
        <f t="shared" si="10"/>
        <v>44122</v>
      </c>
      <c r="E162" s="4">
        <v>511</v>
      </c>
      <c r="F162" s="4">
        <v>0</v>
      </c>
      <c r="G162" s="4">
        <f t="shared" si="3"/>
        <v>39031</v>
      </c>
      <c r="H162" s="4">
        <v>4876</v>
      </c>
      <c r="I162" s="4">
        <f t="shared" si="9"/>
        <v>183</v>
      </c>
      <c r="J162" s="4">
        <v>0</v>
      </c>
      <c r="K162" s="4">
        <f t="shared" si="5"/>
        <v>26</v>
      </c>
      <c r="L162" s="4">
        <v>0</v>
      </c>
      <c r="M162" s="4">
        <v>4</v>
      </c>
      <c r="N162" s="4">
        <f t="shared" si="1"/>
        <v>211</v>
      </c>
      <c r="O162" s="4">
        <v>201</v>
      </c>
      <c r="P162" s="4">
        <v>10</v>
      </c>
      <c r="Q162" s="4">
        <v>1</v>
      </c>
      <c r="R162" s="4">
        <v>208</v>
      </c>
      <c r="S162" s="4">
        <v>4876</v>
      </c>
      <c r="T162" s="4">
        <v>37238</v>
      </c>
      <c r="U162" s="4">
        <v>1773</v>
      </c>
      <c r="X162" s="3" t="s">
        <v>26</v>
      </c>
    </row>
    <row r="163" spans="1:24" x14ac:dyDescent="0.25">
      <c r="A163" s="5">
        <v>44014</v>
      </c>
      <c r="B163" s="4">
        <v>188</v>
      </c>
      <c r="C163" s="4">
        <v>0</v>
      </c>
      <c r="D163" s="4">
        <f t="shared" si="10"/>
        <v>44310</v>
      </c>
      <c r="E163" s="4">
        <v>418</v>
      </c>
      <c r="F163" s="4">
        <v>0</v>
      </c>
      <c r="G163" s="4">
        <f t="shared" si="3"/>
        <v>39449</v>
      </c>
      <c r="H163" s="4">
        <v>4654</v>
      </c>
      <c r="I163" s="4">
        <f t="shared" si="9"/>
        <v>175</v>
      </c>
      <c r="J163" s="4">
        <v>0</v>
      </c>
      <c r="K163" s="4">
        <f t="shared" si="5"/>
        <v>26</v>
      </c>
      <c r="L163" s="4">
        <v>0</v>
      </c>
      <c r="M163" s="4">
        <v>1</v>
      </c>
      <c r="N163" s="4">
        <f t="shared" si="1"/>
        <v>187</v>
      </c>
      <c r="O163" s="4">
        <v>177</v>
      </c>
      <c r="P163" s="4">
        <v>10</v>
      </c>
      <c r="Q163" s="4">
        <v>1</v>
      </c>
      <c r="R163" s="4">
        <v>200</v>
      </c>
      <c r="S163" s="4">
        <v>4654</v>
      </c>
      <c r="T163" s="4">
        <v>37654</v>
      </c>
      <c r="U163" s="4">
        <v>1784</v>
      </c>
      <c r="X163" s="3" t="s">
        <v>26</v>
      </c>
    </row>
    <row r="164" spans="1:24" x14ac:dyDescent="0.25">
      <c r="A164" s="5">
        <v>44015</v>
      </c>
      <c r="B164" s="4">
        <v>169</v>
      </c>
      <c r="C164" s="4">
        <v>0</v>
      </c>
      <c r="D164" s="4">
        <f t="shared" si="10"/>
        <v>44479</v>
      </c>
      <c r="E164" s="4">
        <v>340</v>
      </c>
      <c r="F164" s="4">
        <v>0</v>
      </c>
      <c r="G164" s="4">
        <f t="shared" si="3"/>
        <v>39789</v>
      </c>
      <c r="H164" s="4">
        <v>4461</v>
      </c>
      <c r="I164" s="4">
        <f t="shared" si="9"/>
        <v>197</v>
      </c>
      <c r="J164" s="4">
        <v>0</v>
      </c>
      <c r="K164" s="4">
        <f t="shared" si="5"/>
        <v>26</v>
      </c>
      <c r="L164" s="4">
        <v>0</v>
      </c>
      <c r="M164" s="4">
        <v>3</v>
      </c>
      <c r="N164" s="4">
        <f t="shared" si="1"/>
        <v>166</v>
      </c>
      <c r="O164" s="4">
        <v>155</v>
      </c>
      <c r="P164" s="4">
        <v>11</v>
      </c>
      <c r="Q164" s="4">
        <v>1</v>
      </c>
      <c r="R164" s="4">
        <v>222</v>
      </c>
      <c r="S164" s="4">
        <v>4461</v>
      </c>
      <c r="T164" s="4">
        <v>37980</v>
      </c>
      <c r="U164" s="4">
        <v>1789</v>
      </c>
      <c r="X164" s="3" t="s">
        <v>26</v>
      </c>
    </row>
    <row r="165" spans="1:24" x14ac:dyDescent="0.25">
      <c r="A165" s="5">
        <v>44016</v>
      </c>
      <c r="B165" s="4">
        <v>185</v>
      </c>
      <c r="C165" s="4">
        <v>0</v>
      </c>
      <c r="D165" s="4">
        <f t="shared" si="10"/>
        <v>44664</v>
      </c>
      <c r="E165" s="4">
        <v>348</v>
      </c>
      <c r="F165" s="4">
        <v>0</v>
      </c>
      <c r="G165" s="4">
        <f t="shared" si="3"/>
        <v>40137</v>
      </c>
      <c r="H165" s="4">
        <v>4317</v>
      </c>
      <c r="I165" s="4">
        <f t="shared" si="9"/>
        <v>178</v>
      </c>
      <c r="J165" s="4">
        <v>0</v>
      </c>
      <c r="K165" s="4">
        <f t="shared" si="5"/>
        <v>26</v>
      </c>
      <c r="L165" s="4">
        <v>0</v>
      </c>
      <c r="M165" s="4">
        <v>1</v>
      </c>
      <c r="N165" s="4">
        <f t="shared" si="1"/>
        <v>184</v>
      </c>
      <c r="O165" s="4">
        <v>175</v>
      </c>
      <c r="P165" s="4">
        <v>9</v>
      </c>
      <c r="Q165" s="4">
        <v>2</v>
      </c>
      <c r="R165" s="4">
        <v>202</v>
      </c>
      <c r="S165" s="4">
        <v>4317</v>
      </c>
      <c r="T165" s="4">
        <v>38317</v>
      </c>
      <c r="U165" s="4">
        <v>1800</v>
      </c>
      <c r="X165" s="3" t="s">
        <v>26</v>
      </c>
    </row>
    <row r="166" spans="1:24" x14ac:dyDescent="0.25">
      <c r="A166" s="5">
        <v>44017</v>
      </c>
      <c r="B166" s="4">
        <v>136</v>
      </c>
      <c r="C166" s="4">
        <v>0</v>
      </c>
      <c r="D166" s="4">
        <f t="shared" si="10"/>
        <v>44800</v>
      </c>
      <c r="E166" s="4">
        <v>324</v>
      </c>
      <c r="F166" s="4">
        <v>0</v>
      </c>
      <c r="G166" s="4">
        <f t="shared" si="3"/>
        <v>40461</v>
      </c>
      <c r="H166" s="4">
        <v>4121</v>
      </c>
      <c r="I166" s="4">
        <f t="shared" si="9"/>
        <v>186</v>
      </c>
      <c r="J166" s="4">
        <v>0</v>
      </c>
      <c r="K166" s="4">
        <f t="shared" si="5"/>
        <v>26</v>
      </c>
      <c r="L166" s="4">
        <v>0</v>
      </c>
      <c r="M166" s="4">
        <v>7</v>
      </c>
      <c r="N166" s="4">
        <f t="shared" si="1"/>
        <v>129</v>
      </c>
      <c r="O166" s="4">
        <v>111</v>
      </c>
      <c r="P166" s="4">
        <v>18</v>
      </c>
      <c r="Q166" s="4">
        <v>2</v>
      </c>
      <c r="R166" s="4">
        <v>210</v>
      </c>
      <c r="S166" s="4">
        <v>4121</v>
      </c>
      <c r="T166" s="4">
        <v>38627</v>
      </c>
      <c r="U166" s="4">
        <v>1814</v>
      </c>
      <c r="X166" s="3" t="s">
        <v>26</v>
      </c>
    </row>
    <row r="167" spans="1:24" x14ac:dyDescent="0.25">
      <c r="A167" s="5">
        <v>44018</v>
      </c>
      <c r="B167" s="4">
        <v>183</v>
      </c>
      <c r="C167" s="4">
        <v>0</v>
      </c>
      <c r="D167" s="4">
        <f t="shared" si="10"/>
        <v>44983</v>
      </c>
      <c r="E167" s="4">
        <v>276</v>
      </c>
      <c r="F167" s="4">
        <v>0</v>
      </c>
      <c r="G167" s="4">
        <f t="shared" si="3"/>
        <v>40737</v>
      </c>
      <c r="H167" s="4">
        <v>4032</v>
      </c>
      <c r="I167" s="4">
        <f t="shared" si="9"/>
        <v>182</v>
      </c>
      <c r="J167" s="4">
        <v>0</v>
      </c>
      <c r="K167" s="4">
        <f t="shared" si="5"/>
        <v>26</v>
      </c>
      <c r="L167" s="4">
        <v>0</v>
      </c>
      <c r="M167" s="4">
        <v>3</v>
      </c>
      <c r="N167" s="4">
        <f t="shared" si="1"/>
        <v>180</v>
      </c>
      <c r="O167" s="4">
        <v>157</v>
      </c>
      <c r="P167" s="4">
        <v>23</v>
      </c>
      <c r="Q167" s="4">
        <v>2</v>
      </c>
      <c r="R167" s="4">
        <v>206</v>
      </c>
      <c r="S167" s="4">
        <v>4032</v>
      </c>
      <c r="T167" s="4">
        <v>38892</v>
      </c>
      <c r="U167" s="4">
        <v>1825</v>
      </c>
      <c r="X167" s="3" t="s">
        <v>26</v>
      </c>
    </row>
    <row r="168" spans="1:24" x14ac:dyDescent="0.25">
      <c r="A168" s="5">
        <v>44019</v>
      </c>
      <c r="B168" s="4">
        <v>157</v>
      </c>
      <c r="C168" s="4">
        <v>0</v>
      </c>
      <c r="D168" s="4">
        <f t="shared" si="10"/>
        <v>45140</v>
      </c>
      <c r="E168" s="4">
        <v>285</v>
      </c>
      <c r="F168" s="4">
        <v>0</v>
      </c>
      <c r="G168" s="4">
        <f t="shared" si="3"/>
        <v>41022</v>
      </c>
      <c r="H168" s="4">
        <v>3893</v>
      </c>
      <c r="I168" s="4">
        <f t="shared" si="9"/>
        <v>193</v>
      </c>
      <c r="J168" s="4">
        <v>0</v>
      </c>
      <c r="K168" s="4">
        <f t="shared" si="5"/>
        <v>26</v>
      </c>
      <c r="L168" s="4">
        <v>0</v>
      </c>
      <c r="M168" s="4">
        <v>3</v>
      </c>
      <c r="N168" s="4">
        <f t="shared" si="1"/>
        <v>154</v>
      </c>
      <c r="O168" s="4">
        <v>134</v>
      </c>
      <c r="P168" s="4">
        <v>20</v>
      </c>
      <c r="Q168" s="4">
        <v>1</v>
      </c>
      <c r="R168" s="4">
        <v>218</v>
      </c>
      <c r="S168" s="4">
        <v>3893</v>
      </c>
      <c r="T168" s="4">
        <v>39171</v>
      </c>
      <c r="U168" s="4">
        <v>1831</v>
      </c>
      <c r="X168" s="3" t="s">
        <v>26</v>
      </c>
    </row>
    <row r="169" spans="1:24" x14ac:dyDescent="0.25">
      <c r="A169" s="5">
        <v>44020</v>
      </c>
      <c r="B169" s="4">
        <v>158</v>
      </c>
      <c r="C169" s="4">
        <v>1</v>
      </c>
      <c r="D169" s="4">
        <f t="shared" si="10"/>
        <v>45297</v>
      </c>
      <c r="E169" s="4">
        <v>321</v>
      </c>
      <c r="F169" s="4">
        <v>0</v>
      </c>
      <c r="G169" s="4">
        <f t="shared" si="3"/>
        <v>41343</v>
      </c>
      <c r="H169" s="4">
        <v>3734</v>
      </c>
      <c r="I169" s="4">
        <f t="shared" si="9"/>
        <v>187</v>
      </c>
      <c r="J169" s="4">
        <v>0</v>
      </c>
      <c r="K169" s="4">
        <f t="shared" si="5"/>
        <v>26</v>
      </c>
      <c r="L169" s="4">
        <v>1</v>
      </c>
      <c r="M169" s="4">
        <v>3</v>
      </c>
      <c r="N169" s="4">
        <f t="shared" si="1"/>
        <v>155</v>
      </c>
      <c r="O169" s="4">
        <v>146</v>
      </c>
      <c r="P169" s="4">
        <v>9</v>
      </c>
      <c r="Q169" s="4">
        <v>1</v>
      </c>
      <c r="R169" s="4">
        <v>214</v>
      </c>
      <c r="S169" s="4">
        <v>3734</v>
      </c>
      <c r="T169" s="4">
        <v>39482</v>
      </c>
      <c r="U169" s="4">
        <v>1841</v>
      </c>
      <c r="X169" s="3" t="s">
        <v>26</v>
      </c>
    </row>
    <row r="170" spans="1:24" x14ac:dyDescent="0.25">
      <c r="A170" s="5">
        <v>44021</v>
      </c>
      <c r="B170" s="4">
        <v>125</v>
      </c>
      <c r="C170" s="4">
        <v>0</v>
      </c>
      <c r="D170" s="4">
        <f t="shared" si="10"/>
        <v>45422</v>
      </c>
      <c r="E170" s="4">
        <v>322</v>
      </c>
      <c r="F170" s="4">
        <v>1</v>
      </c>
      <c r="G170" s="4">
        <f t="shared" si="3"/>
        <v>41665</v>
      </c>
      <c r="H170" s="4">
        <v>3554</v>
      </c>
      <c r="I170" s="4">
        <f t="shared" si="9"/>
        <v>170</v>
      </c>
      <c r="J170" s="4">
        <v>0</v>
      </c>
      <c r="K170" s="4">
        <f t="shared" si="5"/>
        <v>26</v>
      </c>
      <c r="L170" s="4">
        <v>0</v>
      </c>
      <c r="M170" s="4">
        <v>1</v>
      </c>
      <c r="N170" s="4">
        <f t="shared" si="1"/>
        <v>124</v>
      </c>
      <c r="O170" s="4">
        <v>103</v>
      </c>
      <c r="P170" s="4">
        <v>21</v>
      </c>
      <c r="Q170" s="4">
        <v>1</v>
      </c>
      <c r="R170" s="4">
        <v>196</v>
      </c>
      <c r="S170" s="4">
        <v>3554</v>
      </c>
      <c r="T170" s="4">
        <v>39793</v>
      </c>
      <c r="U170" s="4">
        <v>1852</v>
      </c>
      <c r="X170" s="3" t="s">
        <v>26</v>
      </c>
    </row>
    <row r="171" spans="1:24" x14ac:dyDescent="0.25">
      <c r="A171" s="5">
        <v>44022</v>
      </c>
      <c r="B171" s="4">
        <v>191</v>
      </c>
      <c r="C171" s="4">
        <v>1</v>
      </c>
      <c r="D171" s="4">
        <f t="shared" si="10"/>
        <v>45612</v>
      </c>
      <c r="E171" s="4">
        <v>135</v>
      </c>
      <c r="F171" s="4">
        <v>0</v>
      </c>
      <c r="G171" s="4">
        <f t="shared" si="3"/>
        <v>41800</v>
      </c>
      <c r="H171" s="4">
        <v>3604</v>
      </c>
      <c r="I171" s="4">
        <f t="shared" si="9"/>
        <v>175</v>
      </c>
      <c r="J171" s="4">
        <v>0</v>
      </c>
      <c r="K171" s="4">
        <f t="shared" si="5"/>
        <v>26</v>
      </c>
      <c r="L171" s="4">
        <v>0</v>
      </c>
      <c r="M171" s="4">
        <v>1</v>
      </c>
      <c r="N171" s="4">
        <f t="shared" si="1"/>
        <v>190</v>
      </c>
      <c r="O171" s="4">
        <v>174</v>
      </c>
      <c r="P171" s="4">
        <v>16</v>
      </c>
      <c r="Q171" s="4">
        <v>1</v>
      </c>
      <c r="R171" s="4">
        <v>202</v>
      </c>
      <c r="S171" s="4">
        <v>3604</v>
      </c>
      <c r="T171" s="4">
        <v>39925</v>
      </c>
      <c r="U171" s="4">
        <v>1855</v>
      </c>
      <c r="X171" s="3" t="s">
        <v>26</v>
      </c>
    </row>
    <row r="172" spans="1:24" x14ac:dyDescent="0.25">
      <c r="A172" s="5">
        <v>44023</v>
      </c>
      <c r="B172" s="4">
        <v>170</v>
      </c>
      <c r="C172" s="4">
        <v>0</v>
      </c>
      <c r="D172" s="4">
        <f t="shared" si="10"/>
        <v>45782</v>
      </c>
      <c r="E172" s="4">
        <v>246</v>
      </c>
      <c r="F172" s="4">
        <v>0</v>
      </c>
      <c r="G172" s="4">
        <f t="shared" si="3"/>
        <v>42046</v>
      </c>
      <c r="H172" s="4">
        <v>3539</v>
      </c>
      <c r="I172" s="4">
        <f t="shared" si="9"/>
        <v>164</v>
      </c>
      <c r="J172" s="4">
        <v>0</v>
      </c>
      <c r="K172" s="4">
        <f t="shared" si="5"/>
        <v>26</v>
      </c>
      <c r="L172" s="4">
        <v>0</v>
      </c>
      <c r="M172" s="4">
        <v>1</v>
      </c>
      <c r="N172" s="4">
        <f t="shared" si="1"/>
        <v>169</v>
      </c>
      <c r="O172" s="4">
        <v>145</v>
      </c>
      <c r="P172" s="4">
        <v>24</v>
      </c>
      <c r="Q172" s="4">
        <v>1</v>
      </c>
      <c r="R172" s="4">
        <v>191</v>
      </c>
      <c r="S172" s="4">
        <v>3539</v>
      </c>
      <c r="T172" s="4">
        <v>40151</v>
      </c>
      <c r="U172" s="4">
        <v>1875</v>
      </c>
      <c r="X172" s="3" t="s">
        <v>26</v>
      </c>
    </row>
    <row r="173" spans="1:24" x14ac:dyDescent="0.25">
      <c r="A173" s="5">
        <v>44024</v>
      </c>
      <c r="B173" s="4">
        <v>178</v>
      </c>
      <c r="C173" s="4">
        <v>0</v>
      </c>
      <c r="D173" s="4">
        <f t="shared" si="10"/>
        <v>45960</v>
      </c>
      <c r="E173" s="4">
        <v>259</v>
      </c>
      <c r="F173" s="4">
        <v>0</v>
      </c>
      <c r="G173" s="4">
        <f t="shared" si="3"/>
        <v>42305</v>
      </c>
      <c r="H173" s="4">
        <v>3468</v>
      </c>
      <c r="I173" s="4">
        <f t="shared" si="9"/>
        <v>154</v>
      </c>
      <c r="J173" s="4">
        <v>0</v>
      </c>
      <c r="K173" s="4">
        <f t="shared" si="5"/>
        <v>26</v>
      </c>
      <c r="L173" s="4">
        <v>0</v>
      </c>
      <c r="M173" s="4">
        <v>1</v>
      </c>
      <c r="N173" s="4">
        <f t="shared" si="1"/>
        <v>177</v>
      </c>
      <c r="O173" s="4">
        <v>176</v>
      </c>
      <c r="P173" s="4">
        <v>1</v>
      </c>
      <c r="Q173" s="4">
        <v>1</v>
      </c>
      <c r="R173" s="4">
        <v>181</v>
      </c>
      <c r="S173" s="4">
        <v>3468</v>
      </c>
      <c r="T173" s="4">
        <v>40401</v>
      </c>
      <c r="U173" s="4">
        <v>1884</v>
      </c>
      <c r="X173" s="3" t="s">
        <v>26</v>
      </c>
    </row>
    <row r="174" spans="1:24" x14ac:dyDescent="0.25">
      <c r="A174" s="5">
        <v>44025</v>
      </c>
      <c r="B174" s="4">
        <v>322</v>
      </c>
      <c r="C174" s="4">
        <v>0</v>
      </c>
      <c r="D174" s="4">
        <f t="shared" si="10"/>
        <v>46282</v>
      </c>
      <c r="E174" s="4">
        <v>256</v>
      </c>
      <c r="F174" s="4">
        <v>0</v>
      </c>
      <c r="G174" s="4">
        <f t="shared" si="3"/>
        <v>42561</v>
      </c>
      <c r="H174" s="4">
        <v>3550</v>
      </c>
      <c r="I174" s="4">
        <f t="shared" si="9"/>
        <v>138</v>
      </c>
      <c r="J174" s="4">
        <v>0</v>
      </c>
      <c r="K174" s="4">
        <f t="shared" si="5"/>
        <v>26</v>
      </c>
      <c r="L174" s="4">
        <v>0</v>
      </c>
      <c r="M174" s="4">
        <v>5</v>
      </c>
      <c r="N174" s="4">
        <f t="shared" si="1"/>
        <v>317</v>
      </c>
      <c r="O174" s="4">
        <v>306</v>
      </c>
      <c r="P174" s="4">
        <v>11</v>
      </c>
      <c r="Q174" s="4">
        <v>1</v>
      </c>
      <c r="R174" s="4">
        <v>165</v>
      </c>
      <c r="S174" s="4">
        <v>3550</v>
      </c>
      <c r="T174" s="4">
        <v>40653</v>
      </c>
      <c r="U174" s="4">
        <v>1888</v>
      </c>
      <c r="X174" s="3" t="s">
        <v>26</v>
      </c>
    </row>
    <row r="175" spans="1:24" x14ac:dyDescent="0.25">
      <c r="A175" s="5">
        <v>44026</v>
      </c>
      <c r="B175" s="4">
        <v>347</v>
      </c>
      <c r="C175" s="4">
        <v>0</v>
      </c>
      <c r="D175" s="4">
        <f t="shared" si="10"/>
        <v>46629</v>
      </c>
      <c r="E175" s="4">
        <v>196</v>
      </c>
      <c r="F175" s="4">
        <v>0</v>
      </c>
      <c r="G175" s="4">
        <f t="shared" si="3"/>
        <v>42757</v>
      </c>
      <c r="H175" s="4">
        <v>3704</v>
      </c>
      <c r="I175" s="4">
        <f t="shared" si="9"/>
        <v>134</v>
      </c>
      <c r="J175" s="4">
        <v>1</v>
      </c>
      <c r="K175" s="4">
        <f t="shared" si="5"/>
        <v>27</v>
      </c>
      <c r="L175" s="4">
        <v>0</v>
      </c>
      <c r="M175" s="4">
        <v>2</v>
      </c>
      <c r="N175" s="4">
        <f t="shared" si="1"/>
        <v>345</v>
      </c>
      <c r="O175" s="4">
        <v>338</v>
      </c>
      <c r="P175" s="4">
        <v>7</v>
      </c>
      <c r="Q175" s="4">
        <v>0</v>
      </c>
      <c r="R175" s="4">
        <v>161</v>
      </c>
      <c r="S175" s="4">
        <v>3704</v>
      </c>
      <c r="T175" s="4">
        <v>40842</v>
      </c>
      <c r="U175" s="4">
        <v>1895</v>
      </c>
      <c r="X175" s="3" t="s">
        <v>26</v>
      </c>
    </row>
    <row r="176" spans="1:24" x14ac:dyDescent="0.25">
      <c r="A176" s="5">
        <v>44027</v>
      </c>
      <c r="B176" s="4">
        <v>249</v>
      </c>
      <c r="C176" s="4">
        <v>0</v>
      </c>
      <c r="D176" s="4">
        <f t="shared" si="10"/>
        <v>46878</v>
      </c>
      <c r="E176" s="4">
        <v>251</v>
      </c>
      <c r="F176" s="4">
        <v>0</v>
      </c>
      <c r="G176" s="4">
        <f t="shared" si="3"/>
        <v>43008</v>
      </c>
      <c r="H176" s="4">
        <v>3704</v>
      </c>
      <c r="I176" s="4">
        <f t="shared" si="9"/>
        <v>132</v>
      </c>
      <c r="J176" s="4">
        <v>0</v>
      </c>
      <c r="K176" s="4">
        <f t="shared" si="5"/>
        <v>27</v>
      </c>
      <c r="L176" s="4">
        <v>0</v>
      </c>
      <c r="M176" s="4">
        <v>5</v>
      </c>
      <c r="N176" s="4">
        <f t="shared" si="1"/>
        <v>244</v>
      </c>
      <c r="O176" s="4">
        <v>229</v>
      </c>
      <c r="P176" s="4">
        <v>15</v>
      </c>
      <c r="Q176" s="4">
        <v>0</v>
      </c>
      <c r="R176" s="4">
        <v>159</v>
      </c>
      <c r="S176" s="4">
        <v>3704</v>
      </c>
      <c r="T176" s="4">
        <v>41081</v>
      </c>
      <c r="U176" s="4">
        <v>1907</v>
      </c>
      <c r="X176" s="3" t="s">
        <v>26</v>
      </c>
    </row>
    <row r="177" spans="1:24" x14ac:dyDescent="0.25">
      <c r="A177" s="5">
        <v>44028</v>
      </c>
      <c r="B177" s="4">
        <v>248</v>
      </c>
      <c r="C177" s="4">
        <v>0</v>
      </c>
      <c r="D177" s="4">
        <f t="shared" si="10"/>
        <v>47126</v>
      </c>
      <c r="E177" s="4">
        <v>268</v>
      </c>
      <c r="F177" s="4">
        <v>0</v>
      </c>
      <c r="G177" s="4">
        <f t="shared" si="3"/>
        <v>43276</v>
      </c>
      <c r="H177" s="4">
        <v>3697</v>
      </c>
      <c r="I177" s="4">
        <f t="shared" si="9"/>
        <v>119</v>
      </c>
      <c r="J177" s="4">
        <v>0</v>
      </c>
      <c r="K177" s="4">
        <f t="shared" si="5"/>
        <v>27</v>
      </c>
      <c r="L177" s="4">
        <v>0</v>
      </c>
      <c r="M177" s="4">
        <v>4</v>
      </c>
      <c r="N177" s="4">
        <f t="shared" si="1"/>
        <v>244</v>
      </c>
      <c r="O177" s="4">
        <v>233</v>
      </c>
      <c r="P177" s="4">
        <v>11</v>
      </c>
      <c r="Q177" s="4">
        <v>0</v>
      </c>
      <c r="R177" s="4">
        <v>146</v>
      </c>
      <c r="S177" s="4">
        <v>3697</v>
      </c>
      <c r="T177" s="4">
        <v>41339</v>
      </c>
      <c r="U177" s="4">
        <v>1917</v>
      </c>
      <c r="X177" s="3" t="s">
        <v>26</v>
      </c>
    </row>
    <row r="178" spans="1:24" x14ac:dyDescent="0.25">
      <c r="A178" s="5">
        <v>44029</v>
      </c>
      <c r="B178" s="4">
        <v>327</v>
      </c>
      <c r="C178" s="4">
        <v>0</v>
      </c>
      <c r="D178" s="4">
        <f t="shared" si="10"/>
        <v>47453</v>
      </c>
      <c r="E178" s="4">
        <v>321</v>
      </c>
      <c r="F178" s="4">
        <v>0</v>
      </c>
      <c r="G178" s="4">
        <f t="shared" si="3"/>
        <v>43597</v>
      </c>
      <c r="H178" s="4">
        <v>3684</v>
      </c>
      <c r="I178" s="4">
        <f t="shared" si="9"/>
        <v>137</v>
      </c>
      <c r="J178" s="4">
        <v>0</v>
      </c>
      <c r="K178" s="4">
        <f t="shared" si="5"/>
        <v>27</v>
      </c>
      <c r="L178" s="4">
        <v>1</v>
      </c>
      <c r="M178" s="4">
        <v>3</v>
      </c>
      <c r="N178" s="4">
        <f t="shared" si="1"/>
        <v>324</v>
      </c>
      <c r="O178" s="4">
        <v>315</v>
      </c>
      <c r="P178" s="4">
        <v>9</v>
      </c>
      <c r="Q178" s="4">
        <v>0</v>
      </c>
      <c r="R178" s="4">
        <v>165</v>
      </c>
      <c r="S178" s="4">
        <v>3684</v>
      </c>
      <c r="T178" s="4">
        <v>41654</v>
      </c>
      <c r="U178" s="4">
        <v>1923</v>
      </c>
      <c r="X178" s="3" t="s">
        <v>26</v>
      </c>
    </row>
    <row r="179" spans="1:24" x14ac:dyDescent="0.25">
      <c r="A179" s="5">
        <v>44030</v>
      </c>
      <c r="B179" s="4">
        <v>202</v>
      </c>
      <c r="C179" s="4">
        <v>0</v>
      </c>
      <c r="D179" s="4">
        <f t="shared" si="10"/>
        <v>47655</v>
      </c>
      <c r="E179" s="4">
        <v>256</v>
      </c>
      <c r="F179" s="4">
        <v>0</v>
      </c>
      <c r="G179" s="4">
        <f t="shared" si="3"/>
        <v>43853</v>
      </c>
      <c r="H179" s="4">
        <v>3626</v>
      </c>
      <c r="I179" s="4">
        <f t="shared" si="9"/>
        <v>141</v>
      </c>
      <c r="J179" s="4">
        <v>0</v>
      </c>
      <c r="K179" s="4">
        <f t="shared" si="5"/>
        <v>27</v>
      </c>
      <c r="L179" s="4">
        <v>0</v>
      </c>
      <c r="M179" s="4">
        <v>8</v>
      </c>
      <c r="N179" s="4">
        <f t="shared" si="1"/>
        <v>194</v>
      </c>
      <c r="O179" s="4">
        <v>187</v>
      </c>
      <c r="P179" s="4">
        <v>7</v>
      </c>
      <c r="Q179" s="4">
        <v>0</v>
      </c>
      <c r="R179" s="4">
        <v>169</v>
      </c>
      <c r="S179" s="4">
        <v>3626</v>
      </c>
      <c r="T179" s="4">
        <v>41906</v>
      </c>
      <c r="U179" s="4">
        <v>1927</v>
      </c>
      <c r="X179" s="3" t="s">
        <v>26</v>
      </c>
    </row>
    <row r="180" spans="1:24" x14ac:dyDescent="0.25">
      <c r="A180" s="5">
        <v>44031</v>
      </c>
      <c r="B180" s="4">
        <v>257</v>
      </c>
      <c r="C180" s="4">
        <v>0</v>
      </c>
      <c r="D180" s="4">
        <f t="shared" si="10"/>
        <v>47912</v>
      </c>
      <c r="E180" s="4">
        <v>253</v>
      </c>
      <c r="F180" s="4">
        <v>0</v>
      </c>
      <c r="G180" s="4">
        <f t="shared" si="3"/>
        <v>44106</v>
      </c>
      <c r="H180" s="4">
        <v>3618</v>
      </c>
      <c r="I180" s="4">
        <f t="shared" si="9"/>
        <v>153</v>
      </c>
      <c r="J180" s="4">
        <v>0</v>
      </c>
      <c r="K180" s="4">
        <f t="shared" si="5"/>
        <v>27</v>
      </c>
      <c r="L180" s="4">
        <v>0</v>
      </c>
      <c r="M180" s="4">
        <v>5</v>
      </c>
      <c r="N180" s="4">
        <f t="shared" si="1"/>
        <v>252</v>
      </c>
      <c r="O180" s="4">
        <v>244</v>
      </c>
      <c r="P180" s="4">
        <v>8</v>
      </c>
      <c r="Q180" s="4">
        <v>0</v>
      </c>
      <c r="R180" s="4">
        <v>181</v>
      </c>
      <c r="S180" s="4">
        <v>3618</v>
      </c>
      <c r="T180" s="4">
        <v>42156</v>
      </c>
      <c r="U180" s="4">
        <v>1930</v>
      </c>
      <c r="X180" s="3" t="s">
        <v>26</v>
      </c>
    </row>
    <row r="181" spans="1:24" x14ac:dyDescent="0.25">
      <c r="A181" s="5">
        <v>44032</v>
      </c>
      <c r="B181" s="4">
        <v>123</v>
      </c>
      <c r="C181" s="4">
        <v>0</v>
      </c>
      <c r="D181" s="4">
        <f t="shared" si="10"/>
        <v>48035</v>
      </c>
      <c r="E181" s="4">
        <v>285</v>
      </c>
      <c r="F181" s="4">
        <v>0</v>
      </c>
      <c r="G181" s="4">
        <f t="shared" si="3"/>
        <v>44391</v>
      </c>
      <c r="H181" s="4">
        <v>3454</v>
      </c>
      <c r="I181" s="4">
        <f t="shared" si="9"/>
        <v>155</v>
      </c>
      <c r="J181" s="4">
        <v>0</v>
      </c>
      <c r="K181" s="4">
        <f t="shared" si="5"/>
        <v>27</v>
      </c>
      <c r="L181" s="4">
        <v>0</v>
      </c>
      <c r="M181" s="4">
        <v>2</v>
      </c>
      <c r="N181" s="4">
        <f t="shared" si="1"/>
        <v>121</v>
      </c>
      <c r="O181" s="4">
        <v>110</v>
      </c>
      <c r="P181" s="4">
        <v>11</v>
      </c>
      <c r="Q181" s="4">
        <v>0</v>
      </c>
      <c r="R181" s="4">
        <v>183</v>
      </c>
      <c r="S181" s="4">
        <v>3454</v>
      </c>
      <c r="T181" s="4">
        <v>42436</v>
      </c>
      <c r="U181" s="4">
        <v>1935</v>
      </c>
      <c r="X181" s="3" t="s">
        <v>26</v>
      </c>
    </row>
    <row r="182" spans="1:24" x14ac:dyDescent="0.25">
      <c r="A182" s="5">
        <v>44033</v>
      </c>
      <c r="B182" s="4">
        <v>399</v>
      </c>
      <c r="C182" s="4">
        <v>0</v>
      </c>
      <c r="D182" s="4">
        <f t="shared" si="10"/>
        <v>48434</v>
      </c>
      <c r="E182" s="4">
        <v>213</v>
      </c>
      <c r="F182" s="4">
        <v>0</v>
      </c>
      <c r="G182" s="4">
        <f t="shared" si="3"/>
        <v>44604</v>
      </c>
      <c r="H182" s="4">
        <v>3653</v>
      </c>
      <c r="I182" s="4">
        <f t="shared" si="9"/>
        <v>142</v>
      </c>
      <c r="J182" s="4">
        <v>0</v>
      </c>
      <c r="K182" s="4">
        <f t="shared" si="5"/>
        <v>27</v>
      </c>
      <c r="L182" s="4">
        <v>0</v>
      </c>
      <c r="M182" s="4">
        <v>3</v>
      </c>
      <c r="N182" s="4">
        <f t="shared" si="1"/>
        <v>396</v>
      </c>
      <c r="O182" s="4">
        <v>387</v>
      </c>
      <c r="P182" s="4">
        <v>9</v>
      </c>
      <c r="Q182" s="4">
        <v>0</v>
      </c>
      <c r="R182" s="4">
        <v>170</v>
      </c>
      <c r="S182" s="4">
        <v>3653</v>
      </c>
      <c r="T182" s="4">
        <v>42642</v>
      </c>
      <c r="U182" s="4">
        <v>1942</v>
      </c>
      <c r="X182" s="3" t="s">
        <v>26</v>
      </c>
    </row>
    <row r="183" spans="1:24" x14ac:dyDescent="0.25">
      <c r="A183" s="5">
        <v>44034</v>
      </c>
      <c r="B183" s="4">
        <v>310</v>
      </c>
      <c r="C183" s="4">
        <v>0</v>
      </c>
      <c r="D183" s="4">
        <f t="shared" si="10"/>
        <v>48744</v>
      </c>
      <c r="E183" s="4">
        <v>211</v>
      </c>
      <c r="F183" s="4">
        <v>0</v>
      </c>
      <c r="G183" s="4">
        <f t="shared" si="3"/>
        <v>44815</v>
      </c>
      <c r="H183" s="4">
        <v>3772</v>
      </c>
      <c r="I183" s="4">
        <f t="shared" si="9"/>
        <v>122</v>
      </c>
      <c r="J183" s="4">
        <v>0</v>
      </c>
      <c r="K183" s="4">
        <f t="shared" si="5"/>
        <v>27</v>
      </c>
      <c r="L183" s="4">
        <v>0</v>
      </c>
      <c r="M183" s="4">
        <v>6</v>
      </c>
      <c r="N183" s="4">
        <f t="shared" si="1"/>
        <v>304</v>
      </c>
      <c r="O183" s="4">
        <v>296</v>
      </c>
      <c r="P183" s="4">
        <v>8</v>
      </c>
      <c r="Q183" s="4">
        <v>0</v>
      </c>
      <c r="R183" s="4">
        <v>150</v>
      </c>
      <c r="S183" s="4">
        <v>3772</v>
      </c>
      <c r="T183" s="4">
        <v>42839</v>
      </c>
      <c r="U183" s="4">
        <v>1956</v>
      </c>
      <c r="X183" s="3" t="s">
        <v>26</v>
      </c>
    </row>
    <row r="184" spans="1:24" x14ac:dyDescent="0.25">
      <c r="A184" s="5">
        <v>44035</v>
      </c>
      <c r="B184" s="4">
        <v>354</v>
      </c>
      <c r="C184" s="4">
        <v>0</v>
      </c>
      <c r="D184" s="4">
        <f t="shared" si="10"/>
        <v>49098</v>
      </c>
      <c r="E184" s="4">
        <v>220</v>
      </c>
      <c r="F184" s="4">
        <v>0</v>
      </c>
      <c r="G184" s="4">
        <f t="shared" si="3"/>
        <v>45035</v>
      </c>
      <c r="H184" s="4">
        <v>3919</v>
      </c>
      <c r="I184" s="4">
        <f t="shared" si="9"/>
        <v>109</v>
      </c>
      <c r="J184" s="4">
        <v>0</v>
      </c>
      <c r="K184" s="4">
        <f t="shared" si="5"/>
        <v>27</v>
      </c>
      <c r="L184" s="4">
        <v>0</v>
      </c>
      <c r="M184" s="4">
        <v>5</v>
      </c>
      <c r="N184" s="4">
        <f t="shared" si="1"/>
        <v>349</v>
      </c>
      <c r="O184" s="4">
        <v>341</v>
      </c>
      <c r="P184" s="4">
        <v>8</v>
      </c>
      <c r="Q184" s="4">
        <v>0</v>
      </c>
      <c r="R184" s="4">
        <v>137</v>
      </c>
      <c r="S184" s="4">
        <v>3919</v>
      </c>
      <c r="T184" s="4">
        <v>43048</v>
      </c>
      <c r="U184" s="4">
        <v>1967</v>
      </c>
      <c r="X184" s="3" t="s">
        <v>26</v>
      </c>
    </row>
    <row r="185" spans="1:24" x14ac:dyDescent="0.25">
      <c r="A185" s="5">
        <v>44036</v>
      </c>
      <c r="B185" s="4">
        <v>277</v>
      </c>
      <c r="C185" s="4">
        <v>0</v>
      </c>
      <c r="D185" s="4">
        <f t="shared" si="10"/>
        <v>49375</v>
      </c>
      <c r="E185" s="4">
        <v>157</v>
      </c>
      <c r="F185" s="4">
        <v>0</v>
      </c>
      <c r="G185" s="4">
        <f t="shared" si="3"/>
        <v>45192</v>
      </c>
      <c r="H185" s="4">
        <v>4019</v>
      </c>
      <c r="I185" s="4">
        <f t="shared" si="9"/>
        <v>129</v>
      </c>
      <c r="J185" s="4">
        <v>0</v>
      </c>
      <c r="K185" s="4">
        <f t="shared" si="5"/>
        <v>27</v>
      </c>
      <c r="L185" s="4">
        <v>0</v>
      </c>
      <c r="M185" s="4">
        <v>2</v>
      </c>
      <c r="N185" s="4">
        <f t="shared" si="1"/>
        <v>275</v>
      </c>
      <c r="O185" s="4">
        <v>272</v>
      </c>
      <c r="P185" s="4">
        <v>3</v>
      </c>
      <c r="Q185" s="4">
        <v>0</v>
      </c>
      <c r="R185" s="4">
        <v>157</v>
      </c>
      <c r="S185" s="4">
        <v>4019</v>
      </c>
      <c r="T185" s="4">
        <v>43186</v>
      </c>
      <c r="U185" s="4">
        <v>1986</v>
      </c>
      <c r="X185" s="3" t="s">
        <v>26</v>
      </c>
    </row>
    <row r="186" spans="1:24" x14ac:dyDescent="0.25">
      <c r="A186" s="5">
        <v>44037</v>
      </c>
      <c r="B186" s="4">
        <v>513</v>
      </c>
      <c r="C186" s="4">
        <v>0</v>
      </c>
      <c r="D186" s="4">
        <f t="shared" si="10"/>
        <v>49888</v>
      </c>
      <c r="E186" s="4">
        <v>180</v>
      </c>
      <c r="F186" s="4">
        <v>0</v>
      </c>
      <c r="G186" s="4">
        <f t="shared" si="3"/>
        <v>45372</v>
      </c>
      <c r="H186" s="4">
        <v>4316</v>
      </c>
      <c r="I186" s="4">
        <f t="shared" si="9"/>
        <v>165</v>
      </c>
      <c r="J186" s="4">
        <v>0</v>
      </c>
      <c r="K186" s="4">
        <f t="shared" si="5"/>
        <v>27</v>
      </c>
      <c r="L186" s="4">
        <v>0</v>
      </c>
      <c r="M186" s="4">
        <v>6</v>
      </c>
      <c r="N186" s="4">
        <f t="shared" si="1"/>
        <v>507</v>
      </c>
      <c r="O186" s="4">
        <v>505</v>
      </c>
      <c r="P186" s="4">
        <v>2</v>
      </c>
      <c r="Q186" s="4">
        <v>0</v>
      </c>
      <c r="R186" s="4">
        <v>148</v>
      </c>
      <c r="S186" s="4">
        <v>4361</v>
      </c>
      <c r="T186" s="4">
        <v>43357</v>
      </c>
      <c r="U186" s="4">
        <v>1995</v>
      </c>
      <c r="X186" s="3" t="s">
        <v>26</v>
      </c>
    </row>
    <row r="187" spans="1:24" x14ac:dyDescent="0.25">
      <c r="A187" s="5">
        <v>44038</v>
      </c>
      <c r="B187" s="4">
        <v>481</v>
      </c>
      <c r="C187" s="4">
        <v>0</v>
      </c>
      <c r="D187" s="4">
        <f t="shared" si="10"/>
        <v>50369</v>
      </c>
      <c r="E187" s="4">
        <v>169</v>
      </c>
      <c r="F187" s="4">
        <v>0</v>
      </c>
      <c r="G187" s="4">
        <f t="shared" si="3"/>
        <v>45541</v>
      </c>
      <c r="H187" s="4">
        <v>4648</v>
      </c>
      <c r="I187" s="4">
        <f t="shared" si="9"/>
        <v>145</v>
      </c>
      <c r="J187" s="4">
        <v>0</v>
      </c>
      <c r="K187" s="4">
        <f t="shared" si="5"/>
        <v>27</v>
      </c>
      <c r="L187" s="4">
        <v>0</v>
      </c>
      <c r="M187" s="4">
        <v>4</v>
      </c>
      <c r="N187" s="4">
        <f t="shared" si="1"/>
        <v>477</v>
      </c>
      <c r="O187" s="4">
        <v>472</v>
      </c>
      <c r="P187" s="4">
        <v>5</v>
      </c>
      <c r="Q187" s="4">
        <v>0</v>
      </c>
      <c r="R187" s="4">
        <v>173</v>
      </c>
      <c r="S187" s="4">
        <v>4648</v>
      </c>
      <c r="T187" s="4">
        <v>43518</v>
      </c>
      <c r="U187" s="4">
        <v>2003</v>
      </c>
      <c r="X187" s="3" t="s">
        <v>26</v>
      </c>
    </row>
    <row r="188" spans="1:24" x14ac:dyDescent="0.25">
      <c r="A188" s="5">
        <v>44039</v>
      </c>
      <c r="B188" s="4">
        <v>469</v>
      </c>
      <c r="C188" s="4">
        <v>0</v>
      </c>
      <c r="D188" s="4">
        <f t="shared" si="10"/>
        <v>50838</v>
      </c>
      <c r="E188" s="4">
        <v>171</v>
      </c>
      <c r="F188" s="4">
        <v>0</v>
      </c>
      <c r="G188" s="4">
        <f t="shared" si="3"/>
        <v>45712</v>
      </c>
      <c r="H188" s="4">
        <v>4940</v>
      </c>
      <c r="I188" s="4">
        <f t="shared" si="9"/>
        <v>151</v>
      </c>
      <c r="J188" s="4">
        <v>0</v>
      </c>
      <c r="K188" s="4">
        <f t="shared" si="5"/>
        <v>27</v>
      </c>
      <c r="L188" s="4">
        <v>0</v>
      </c>
      <c r="M188" s="4">
        <v>15</v>
      </c>
      <c r="N188" s="4">
        <f t="shared" si="1"/>
        <v>454</v>
      </c>
      <c r="O188" s="4">
        <v>452</v>
      </c>
      <c r="P188" s="4">
        <v>2</v>
      </c>
      <c r="Q188" s="4">
        <v>0</v>
      </c>
      <c r="R188" s="4">
        <v>179</v>
      </c>
      <c r="S188" s="4">
        <v>4940</v>
      </c>
      <c r="T188" s="4">
        <v>43686</v>
      </c>
      <c r="U188" s="4">
        <v>2006</v>
      </c>
      <c r="X188" s="3" t="s">
        <v>26</v>
      </c>
    </row>
    <row r="189" spans="1:24" x14ac:dyDescent="0.25">
      <c r="A189" s="5">
        <v>44040</v>
      </c>
      <c r="B189" s="4">
        <v>359</v>
      </c>
      <c r="C189" s="4">
        <v>0</v>
      </c>
      <c r="D189" s="4">
        <f t="shared" si="10"/>
        <v>51197</v>
      </c>
      <c r="E189" s="4">
        <v>201</v>
      </c>
      <c r="F189" s="4">
        <v>0</v>
      </c>
      <c r="G189" s="4">
        <f t="shared" si="3"/>
        <v>45913</v>
      </c>
      <c r="H189" s="4">
        <v>5092</v>
      </c>
      <c r="I189" s="4">
        <f t="shared" si="9"/>
        <v>157</v>
      </c>
      <c r="J189" s="4">
        <v>0</v>
      </c>
      <c r="K189" s="4">
        <f t="shared" si="5"/>
        <v>27</v>
      </c>
      <c r="L189" s="4">
        <v>0</v>
      </c>
      <c r="M189" s="4">
        <v>2</v>
      </c>
      <c r="N189" s="4">
        <f t="shared" si="1"/>
        <v>357</v>
      </c>
      <c r="O189" s="4">
        <v>355</v>
      </c>
      <c r="P189" s="4">
        <v>2</v>
      </c>
      <c r="Q189" s="4">
        <v>0</v>
      </c>
      <c r="R189" s="4">
        <v>185</v>
      </c>
      <c r="S189" s="4">
        <v>5092</v>
      </c>
      <c r="T189" s="4">
        <v>43875</v>
      </c>
      <c r="U189" s="4">
        <v>2018</v>
      </c>
      <c r="X189" s="3" t="s">
        <v>26</v>
      </c>
    </row>
    <row r="190" spans="1:24" x14ac:dyDescent="0.25">
      <c r="A190" s="5">
        <v>44041</v>
      </c>
      <c r="B190" s="4">
        <v>334</v>
      </c>
      <c r="C190" s="4">
        <v>0</v>
      </c>
      <c r="D190" s="4">
        <f t="shared" si="10"/>
        <v>51531</v>
      </c>
      <c r="E190" s="4">
        <v>205</v>
      </c>
      <c r="F190" s="4">
        <v>0</v>
      </c>
      <c r="G190" s="4">
        <f t="shared" si="3"/>
        <v>46118</v>
      </c>
      <c r="H190" s="4">
        <v>5222</v>
      </c>
      <c r="I190" s="4">
        <f t="shared" si="9"/>
        <v>156</v>
      </c>
      <c r="J190" s="4">
        <v>0</v>
      </c>
      <c r="K190" s="4">
        <f t="shared" si="5"/>
        <v>27</v>
      </c>
      <c r="L190" s="4">
        <v>0</v>
      </c>
      <c r="M190" s="4">
        <v>4</v>
      </c>
      <c r="N190" s="4">
        <f t="shared" si="1"/>
        <v>330</v>
      </c>
      <c r="O190" s="4">
        <v>327</v>
      </c>
      <c r="P190" s="4">
        <v>3</v>
      </c>
      <c r="Q190" s="4">
        <v>0</v>
      </c>
      <c r="R190" s="4">
        <v>184</v>
      </c>
      <c r="S190" s="4">
        <v>5222</v>
      </c>
      <c r="T190" s="4">
        <v>44071</v>
      </c>
      <c r="U190" s="4">
        <v>2027</v>
      </c>
      <c r="X190" s="3" t="s">
        <v>26</v>
      </c>
    </row>
    <row r="191" spans="1:24" x14ac:dyDescent="0.25">
      <c r="A191" s="5">
        <v>44042</v>
      </c>
      <c r="B191" s="4">
        <v>278</v>
      </c>
      <c r="C191" s="4">
        <v>0</v>
      </c>
      <c r="D191" s="4">
        <f t="shared" si="10"/>
        <v>51809</v>
      </c>
      <c r="E191" s="4">
        <v>210</v>
      </c>
      <c r="F191" s="4">
        <v>0</v>
      </c>
      <c r="G191" s="4">
        <f t="shared" si="3"/>
        <v>46328</v>
      </c>
      <c r="H191" s="4">
        <v>5326</v>
      </c>
      <c r="I191" s="4">
        <f t="shared" si="9"/>
        <v>120</v>
      </c>
      <c r="J191" s="4">
        <v>0</v>
      </c>
      <c r="K191" s="4">
        <f t="shared" si="5"/>
        <v>27</v>
      </c>
      <c r="L191" s="4">
        <v>0</v>
      </c>
      <c r="M191" s="4">
        <v>4</v>
      </c>
      <c r="N191" s="4">
        <f t="shared" si="1"/>
        <v>274</v>
      </c>
      <c r="O191" s="4">
        <v>270</v>
      </c>
      <c r="P191" s="4">
        <v>4</v>
      </c>
      <c r="Q191" s="4">
        <v>0</v>
      </c>
      <c r="R191" s="4">
        <v>148</v>
      </c>
      <c r="S191" s="4">
        <v>5326</v>
      </c>
      <c r="T191" s="4">
        <v>44264</v>
      </c>
      <c r="U191" s="4">
        <v>2044</v>
      </c>
      <c r="X191" s="3" t="s">
        <v>26</v>
      </c>
    </row>
    <row r="192" spans="1:24" x14ac:dyDescent="0.25">
      <c r="A192" s="5">
        <v>44043</v>
      </c>
      <c r="B192" s="4">
        <v>396</v>
      </c>
      <c r="C192" s="4">
        <v>0</v>
      </c>
      <c r="D192" s="4">
        <f t="shared" si="10"/>
        <v>52205</v>
      </c>
      <c r="E192" s="4">
        <v>183</v>
      </c>
      <c r="F192" s="4">
        <v>0</v>
      </c>
      <c r="G192" s="4">
        <f t="shared" si="3"/>
        <v>46511</v>
      </c>
      <c r="H192" s="4">
        <v>5551</v>
      </c>
      <c r="I192" s="4">
        <f t="shared" si="9"/>
        <v>108</v>
      </c>
      <c r="J192" s="4">
        <v>0</v>
      </c>
      <c r="K192" s="4">
        <f t="shared" si="5"/>
        <v>27</v>
      </c>
      <c r="L192" s="4">
        <v>0</v>
      </c>
      <c r="M192" s="4">
        <v>3</v>
      </c>
      <c r="N192" s="4">
        <f t="shared" si="1"/>
        <v>393</v>
      </c>
      <c r="O192" s="4">
        <v>390</v>
      </c>
      <c r="P192" s="4">
        <v>3</v>
      </c>
      <c r="Q192" s="4">
        <v>0</v>
      </c>
      <c r="R192" s="4">
        <v>136</v>
      </c>
      <c r="S192" s="4">
        <v>5551</v>
      </c>
      <c r="T192" s="4">
        <v>44436</v>
      </c>
      <c r="U192" s="4">
        <v>2055</v>
      </c>
      <c r="X192" s="3" t="s">
        <v>26</v>
      </c>
    </row>
    <row r="193" spans="1:24" x14ac:dyDescent="0.25">
      <c r="A193" s="5">
        <v>44044</v>
      </c>
      <c r="B193" s="4">
        <v>307</v>
      </c>
      <c r="C193" s="4">
        <v>0</v>
      </c>
      <c r="D193" s="4">
        <f t="shared" si="10"/>
        <v>52512</v>
      </c>
      <c r="E193" s="4">
        <v>249</v>
      </c>
      <c r="F193" s="4">
        <v>0</v>
      </c>
      <c r="G193" s="4">
        <f t="shared" si="3"/>
        <v>46760</v>
      </c>
      <c r="H193" s="4">
        <v>5628</v>
      </c>
      <c r="I193" s="4">
        <f t="shared" si="9"/>
        <v>89</v>
      </c>
      <c r="J193" s="4">
        <v>0</v>
      </c>
      <c r="K193" s="4">
        <f t="shared" si="5"/>
        <v>27</v>
      </c>
      <c r="L193" s="4">
        <v>0</v>
      </c>
      <c r="M193" s="4">
        <v>5</v>
      </c>
      <c r="N193" s="4">
        <f t="shared" si="1"/>
        <v>302</v>
      </c>
      <c r="O193" s="4">
        <v>301</v>
      </c>
      <c r="P193" s="4">
        <v>1</v>
      </c>
      <c r="Q193" s="4">
        <v>0</v>
      </c>
      <c r="R193" s="4">
        <v>117</v>
      </c>
      <c r="S193" s="4">
        <v>5628</v>
      </c>
      <c r="T193" s="4">
        <v>44677</v>
      </c>
      <c r="U193" s="4">
        <v>2063</v>
      </c>
      <c r="X193" s="3" t="s">
        <v>26</v>
      </c>
    </row>
    <row r="194" spans="1:24" x14ac:dyDescent="0.25">
      <c r="A194" s="5">
        <v>44045</v>
      </c>
      <c r="B194" s="4">
        <v>313</v>
      </c>
      <c r="C194" s="4">
        <v>0</v>
      </c>
      <c r="D194" s="4">
        <f t="shared" si="10"/>
        <v>52825</v>
      </c>
      <c r="E194" s="4">
        <v>186</v>
      </c>
      <c r="F194" s="4">
        <v>0</v>
      </c>
      <c r="G194" s="4">
        <f t="shared" si="3"/>
        <v>46946</v>
      </c>
      <c r="H194" s="4">
        <v>5763</v>
      </c>
      <c r="I194" s="4">
        <f t="shared" si="9"/>
        <v>81</v>
      </c>
      <c r="J194" s="4">
        <v>0</v>
      </c>
      <c r="K194" s="4">
        <f t="shared" si="5"/>
        <v>27</v>
      </c>
      <c r="L194" s="4">
        <v>0</v>
      </c>
      <c r="M194" s="4">
        <v>5</v>
      </c>
      <c r="N194" s="4">
        <f t="shared" si="1"/>
        <v>308</v>
      </c>
      <c r="O194" s="4">
        <v>307</v>
      </c>
      <c r="P194" s="4">
        <v>1</v>
      </c>
      <c r="Q194" s="4">
        <v>0</v>
      </c>
      <c r="R194" s="4">
        <v>109</v>
      </c>
      <c r="S194" s="4">
        <v>5763</v>
      </c>
      <c r="T194" s="4">
        <v>44852</v>
      </c>
      <c r="U194" s="4">
        <v>2074</v>
      </c>
      <c r="X194" s="3" t="s">
        <v>26</v>
      </c>
    </row>
    <row r="195" spans="1:24" x14ac:dyDescent="0.25">
      <c r="A195" s="5">
        <v>44046</v>
      </c>
      <c r="B195" s="4">
        <v>226</v>
      </c>
      <c r="C195" s="4">
        <v>0</v>
      </c>
      <c r="D195" s="4">
        <f t="shared" si="10"/>
        <v>53051</v>
      </c>
      <c r="E195" s="4">
        <v>253</v>
      </c>
      <c r="F195" s="4">
        <v>0</v>
      </c>
      <c r="G195" s="4">
        <f t="shared" si="3"/>
        <v>47199</v>
      </c>
      <c r="H195" s="4">
        <v>5730</v>
      </c>
      <c r="I195" s="4">
        <f t="shared" si="9"/>
        <v>87</v>
      </c>
      <c r="J195" s="4">
        <v>0</v>
      </c>
      <c r="K195" s="4">
        <f t="shared" si="5"/>
        <v>27</v>
      </c>
      <c r="L195" s="4">
        <v>0</v>
      </c>
      <c r="M195" s="4">
        <v>9</v>
      </c>
      <c r="N195" s="4">
        <f t="shared" si="1"/>
        <v>217</v>
      </c>
      <c r="O195" s="4">
        <v>216</v>
      </c>
      <c r="P195" s="4">
        <v>1</v>
      </c>
      <c r="Q195" s="4">
        <v>1</v>
      </c>
      <c r="R195" s="4">
        <v>114</v>
      </c>
      <c r="S195" s="4">
        <v>5730</v>
      </c>
      <c r="T195" s="4">
        <v>45096</v>
      </c>
      <c r="U195" s="4">
        <v>2083</v>
      </c>
      <c r="X195" s="3" t="s">
        <v>26</v>
      </c>
    </row>
    <row r="196" spans="1:24" x14ac:dyDescent="0.25">
      <c r="A196" s="5">
        <v>44047</v>
      </c>
      <c r="B196" s="4">
        <v>295</v>
      </c>
      <c r="C196" s="4">
        <v>0</v>
      </c>
      <c r="D196" s="4">
        <f t="shared" si="10"/>
        <v>53346</v>
      </c>
      <c r="E196" s="4">
        <v>275</v>
      </c>
      <c r="F196" s="4">
        <v>0</v>
      </c>
      <c r="G196" s="4">
        <f t="shared" si="3"/>
        <v>47474</v>
      </c>
      <c r="H196" s="4">
        <v>5740</v>
      </c>
      <c r="I196" s="4">
        <f t="shared" si="9"/>
        <v>97</v>
      </c>
      <c r="J196" s="4">
        <v>0</v>
      </c>
      <c r="K196" s="4">
        <f t="shared" si="5"/>
        <v>27</v>
      </c>
      <c r="L196" s="4">
        <v>0</v>
      </c>
      <c r="M196" s="4">
        <v>7</v>
      </c>
      <c r="N196" s="4">
        <f t="shared" si="1"/>
        <v>288</v>
      </c>
      <c r="O196" s="4">
        <v>286</v>
      </c>
      <c r="P196" s="4">
        <v>2</v>
      </c>
      <c r="Q196" s="4">
        <v>1</v>
      </c>
      <c r="R196" s="4">
        <v>124</v>
      </c>
      <c r="S196" s="4">
        <v>5740</v>
      </c>
      <c r="T196" s="4">
        <v>45364</v>
      </c>
      <c r="U196" s="4">
        <v>2090</v>
      </c>
      <c r="X196" s="3" t="s">
        <v>26</v>
      </c>
    </row>
    <row r="197" spans="1:24" x14ac:dyDescent="0.25">
      <c r="A197" s="5">
        <v>44048</v>
      </c>
      <c r="B197" s="4">
        <v>908</v>
      </c>
      <c r="C197" s="4">
        <v>0</v>
      </c>
      <c r="D197" s="4">
        <f t="shared" si="10"/>
        <v>54254</v>
      </c>
      <c r="E197" s="4">
        <v>314</v>
      </c>
      <c r="F197" s="4">
        <v>0</v>
      </c>
      <c r="G197" s="4">
        <f t="shared" si="3"/>
        <v>47788</v>
      </c>
      <c r="H197" s="4">
        <v>6333</v>
      </c>
      <c r="I197" s="4">
        <f t="shared" si="9"/>
        <v>98</v>
      </c>
      <c r="J197" s="4">
        <v>0</v>
      </c>
      <c r="K197" s="4">
        <f t="shared" si="5"/>
        <v>27</v>
      </c>
      <c r="L197" s="4">
        <v>0</v>
      </c>
      <c r="M197" s="4">
        <v>4</v>
      </c>
      <c r="N197" s="4">
        <f t="shared" si="1"/>
        <v>904</v>
      </c>
      <c r="O197" s="4">
        <v>903</v>
      </c>
      <c r="P197" s="4">
        <v>1</v>
      </c>
      <c r="Q197" s="4">
        <v>1</v>
      </c>
      <c r="R197" s="4">
        <v>125</v>
      </c>
      <c r="S197" s="4">
        <v>6333</v>
      </c>
      <c r="T197" s="4">
        <v>45668</v>
      </c>
      <c r="U197" s="4">
        <v>2100</v>
      </c>
      <c r="X197" s="3" t="s">
        <v>26</v>
      </c>
    </row>
    <row r="198" spans="1:24" x14ac:dyDescent="0.25">
      <c r="A198" s="5">
        <v>44049</v>
      </c>
      <c r="B198" s="4">
        <v>301</v>
      </c>
      <c r="C198" s="4">
        <v>0</v>
      </c>
      <c r="D198" s="4">
        <f t="shared" si="10"/>
        <v>54555</v>
      </c>
      <c r="E198" s="4">
        <v>263</v>
      </c>
      <c r="F198" s="4">
        <v>0</v>
      </c>
      <c r="G198" s="4">
        <f t="shared" si="3"/>
        <v>48051</v>
      </c>
      <c r="H198" s="4">
        <v>6385</v>
      </c>
      <c r="I198" s="4">
        <f t="shared" si="9"/>
        <v>84</v>
      </c>
      <c r="J198" s="4">
        <v>0</v>
      </c>
      <c r="K198" s="4">
        <f t="shared" si="5"/>
        <v>27</v>
      </c>
      <c r="L198" s="4">
        <v>0</v>
      </c>
      <c r="M198" s="4">
        <v>4</v>
      </c>
      <c r="N198" s="4">
        <f t="shared" si="1"/>
        <v>297</v>
      </c>
      <c r="O198" s="4">
        <v>293</v>
      </c>
      <c r="P198" s="4">
        <v>4</v>
      </c>
      <c r="Q198" s="4">
        <v>0</v>
      </c>
      <c r="R198" s="4">
        <v>112</v>
      </c>
      <c r="S198" s="4">
        <v>6385</v>
      </c>
      <c r="T198" s="4">
        <v>45925</v>
      </c>
      <c r="U198" s="4">
        <v>2106</v>
      </c>
      <c r="X198" s="3" t="s">
        <v>26</v>
      </c>
    </row>
    <row r="199" spans="1:24" x14ac:dyDescent="0.25">
      <c r="A199" s="5">
        <v>44050</v>
      </c>
      <c r="B199" s="4">
        <v>242</v>
      </c>
      <c r="C199" s="4">
        <v>0</v>
      </c>
      <c r="D199" s="4">
        <f t="shared" si="10"/>
        <v>54797</v>
      </c>
      <c r="E199" s="4">
        <v>281</v>
      </c>
      <c r="F199" s="4">
        <v>0</v>
      </c>
      <c r="G199" s="4">
        <f t="shared" si="3"/>
        <v>48332</v>
      </c>
      <c r="H199" s="4">
        <v>6334</v>
      </c>
      <c r="I199" s="4">
        <f t="shared" si="9"/>
        <v>96</v>
      </c>
      <c r="J199" s="4">
        <v>0</v>
      </c>
      <c r="K199" s="4">
        <f t="shared" si="5"/>
        <v>27</v>
      </c>
      <c r="L199" s="4">
        <v>0</v>
      </c>
      <c r="M199" s="4">
        <v>6</v>
      </c>
      <c r="N199" s="4">
        <f t="shared" si="1"/>
        <v>236</v>
      </c>
      <c r="O199" s="4">
        <v>235</v>
      </c>
      <c r="P199" s="4">
        <v>1</v>
      </c>
      <c r="Q199" s="4">
        <v>0</v>
      </c>
      <c r="R199" s="4">
        <v>124</v>
      </c>
      <c r="S199" s="4">
        <v>6334</v>
      </c>
      <c r="T199" s="4">
        <v>46196</v>
      </c>
      <c r="U199" s="4">
        <v>2116</v>
      </c>
      <c r="X199" s="3" t="s">
        <v>26</v>
      </c>
    </row>
    <row r="200" spans="1:24" x14ac:dyDescent="0.25">
      <c r="A200" s="5">
        <v>44051</v>
      </c>
      <c r="B200" s="4">
        <v>132</v>
      </c>
      <c r="C200" s="4">
        <v>0</v>
      </c>
      <c r="D200" s="4">
        <f t="shared" si="10"/>
        <v>54929</v>
      </c>
      <c r="E200" s="4">
        <v>271</v>
      </c>
      <c r="F200" s="4">
        <v>0</v>
      </c>
      <c r="G200" s="4">
        <f t="shared" si="3"/>
        <v>48603</v>
      </c>
      <c r="H200" s="4">
        <v>6174</v>
      </c>
      <c r="I200" s="4">
        <f t="shared" si="9"/>
        <v>117</v>
      </c>
      <c r="J200" s="4">
        <v>0</v>
      </c>
      <c r="K200" s="4">
        <f t="shared" si="5"/>
        <v>27</v>
      </c>
      <c r="L200" s="4">
        <v>0</v>
      </c>
      <c r="M200" s="4">
        <v>6</v>
      </c>
      <c r="N200" s="4">
        <f t="shared" si="1"/>
        <v>126</v>
      </c>
      <c r="O200" s="4">
        <v>125</v>
      </c>
      <c r="P200" s="4">
        <v>1</v>
      </c>
      <c r="Q200" s="4">
        <v>0</v>
      </c>
      <c r="R200" s="4">
        <v>145</v>
      </c>
      <c r="S200" s="4">
        <v>6174</v>
      </c>
      <c r="T200" s="4">
        <v>46457</v>
      </c>
      <c r="U200" s="4">
        <v>2126</v>
      </c>
      <c r="X200" s="3" t="s">
        <v>26</v>
      </c>
    </row>
    <row r="201" spans="1:24" x14ac:dyDescent="0.25">
      <c r="A201" s="5">
        <v>44052</v>
      </c>
      <c r="B201" s="4">
        <v>175</v>
      </c>
      <c r="C201" s="4">
        <v>0</v>
      </c>
      <c r="D201" s="4">
        <f t="shared" si="10"/>
        <v>55104</v>
      </c>
      <c r="E201" s="4">
        <v>332</v>
      </c>
      <c r="F201" s="4">
        <v>0</v>
      </c>
      <c r="G201" s="4">
        <f t="shared" si="3"/>
        <v>48935</v>
      </c>
      <c r="H201" s="4">
        <v>6027</v>
      </c>
      <c r="I201" s="4">
        <f t="shared" si="9"/>
        <v>107</v>
      </c>
      <c r="J201" s="4">
        <v>0</v>
      </c>
      <c r="K201" s="4">
        <f t="shared" si="5"/>
        <v>27</v>
      </c>
      <c r="L201" s="4">
        <v>0</v>
      </c>
      <c r="M201" s="4">
        <v>3</v>
      </c>
      <c r="N201" s="4">
        <f t="shared" si="1"/>
        <v>172</v>
      </c>
      <c r="O201" s="4">
        <v>171</v>
      </c>
      <c r="P201" s="4">
        <v>1</v>
      </c>
      <c r="Q201" s="4">
        <v>0</v>
      </c>
      <c r="R201" s="4">
        <v>135</v>
      </c>
      <c r="S201" s="4">
        <v>6027</v>
      </c>
      <c r="T201" s="4">
        <v>46778</v>
      </c>
      <c r="U201" s="4">
        <v>2137</v>
      </c>
      <c r="X201" s="3" t="s">
        <v>26</v>
      </c>
    </row>
    <row r="202" spans="1:24" x14ac:dyDescent="0.25">
      <c r="A202" s="5">
        <v>44053</v>
      </c>
      <c r="B202" s="4">
        <v>188</v>
      </c>
      <c r="C202" s="4">
        <v>0</v>
      </c>
      <c r="D202" s="4">
        <f t="shared" si="10"/>
        <v>55292</v>
      </c>
      <c r="E202" s="4">
        <v>694</v>
      </c>
      <c r="F202" s="4">
        <v>0</v>
      </c>
      <c r="G202" s="4">
        <f t="shared" si="3"/>
        <v>49629</v>
      </c>
      <c r="H202" s="4">
        <v>5544</v>
      </c>
      <c r="I202" s="4">
        <f t="shared" si="9"/>
        <v>84</v>
      </c>
      <c r="J202" s="4">
        <v>0</v>
      </c>
      <c r="K202" s="4">
        <f t="shared" si="5"/>
        <v>27</v>
      </c>
      <c r="L202" s="4">
        <v>0</v>
      </c>
      <c r="M202" s="4">
        <v>12</v>
      </c>
      <c r="N202" s="4">
        <f t="shared" si="1"/>
        <v>176</v>
      </c>
      <c r="O202" s="4">
        <v>175</v>
      </c>
      <c r="P202" s="4">
        <v>1</v>
      </c>
      <c r="Q202" s="4">
        <v>0</v>
      </c>
      <c r="R202" s="4">
        <v>112</v>
      </c>
      <c r="S202" s="4">
        <v>5544</v>
      </c>
      <c r="T202" s="4">
        <v>47453</v>
      </c>
      <c r="U202" s="4">
        <v>2156</v>
      </c>
      <c r="X202" s="3" t="s">
        <v>26</v>
      </c>
    </row>
    <row r="203" spans="1:24" x14ac:dyDescent="0.25">
      <c r="A203" s="5">
        <v>44054</v>
      </c>
      <c r="B203" s="4">
        <v>61</v>
      </c>
      <c r="C203" s="4">
        <v>0</v>
      </c>
      <c r="D203" s="4">
        <f t="shared" si="10"/>
        <v>55353</v>
      </c>
      <c r="E203" s="4">
        <v>519</v>
      </c>
      <c r="F203" s="4">
        <v>0</v>
      </c>
      <c r="G203" s="4">
        <f t="shared" si="3"/>
        <v>50148</v>
      </c>
      <c r="H203" s="4">
        <v>5094</v>
      </c>
      <c r="I203" s="4">
        <f t="shared" si="9"/>
        <v>76</v>
      </c>
      <c r="J203" s="4">
        <v>0</v>
      </c>
      <c r="K203" s="4">
        <f t="shared" si="5"/>
        <v>27</v>
      </c>
      <c r="L203" s="4">
        <v>0</v>
      </c>
      <c r="M203" s="4">
        <v>3</v>
      </c>
      <c r="N203" s="4">
        <f t="shared" si="1"/>
        <v>58</v>
      </c>
      <c r="O203" s="4">
        <v>56</v>
      </c>
      <c r="P203" s="4">
        <v>2</v>
      </c>
      <c r="Q203" s="4">
        <v>0</v>
      </c>
      <c r="R203" s="4">
        <v>104</v>
      </c>
      <c r="S203" s="4">
        <v>5094</v>
      </c>
      <c r="T203" s="4">
        <v>47960</v>
      </c>
      <c r="U203" s="4">
        <v>2168</v>
      </c>
      <c r="X203" s="3" t="s">
        <v>26</v>
      </c>
    </row>
    <row r="204" spans="1:24" x14ac:dyDescent="0.25">
      <c r="A204" s="5">
        <v>44055</v>
      </c>
      <c r="B204" s="4">
        <v>42</v>
      </c>
      <c r="C204" s="4">
        <v>0</v>
      </c>
      <c r="D204" s="4">
        <f t="shared" si="10"/>
        <v>55395</v>
      </c>
      <c r="E204" s="4">
        <v>392</v>
      </c>
      <c r="F204" s="4">
        <v>0</v>
      </c>
      <c r="G204" s="4">
        <f t="shared" si="3"/>
        <v>50540</v>
      </c>
      <c r="H204" s="4">
        <v>4756</v>
      </c>
      <c r="I204" s="4">
        <f t="shared" si="9"/>
        <v>64</v>
      </c>
      <c r="J204" s="4">
        <v>0</v>
      </c>
      <c r="K204" s="4">
        <f t="shared" si="5"/>
        <v>27</v>
      </c>
      <c r="L204" s="4">
        <v>0</v>
      </c>
      <c r="M204" s="4">
        <v>11</v>
      </c>
      <c r="N204" s="4">
        <f t="shared" si="1"/>
        <v>31</v>
      </c>
      <c r="O204" s="4">
        <v>30</v>
      </c>
      <c r="P204" s="4">
        <v>1</v>
      </c>
      <c r="Q204" s="4">
        <v>0</v>
      </c>
      <c r="R204" s="4">
        <v>92</v>
      </c>
      <c r="S204" s="4">
        <v>4756</v>
      </c>
      <c r="T204" s="4">
        <v>48341</v>
      </c>
      <c r="U204" s="4">
        <v>2179</v>
      </c>
      <c r="X204" s="3" t="s">
        <v>26</v>
      </c>
    </row>
    <row r="205" spans="1:24" x14ac:dyDescent="0.25">
      <c r="A205" s="5">
        <v>44056</v>
      </c>
      <c r="B205" s="4">
        <v>102</v>
      </c>
      <c r="C205" s="4">
        <v>0</v>
      </c>
      <c r="D205" s="4">
        <f t="shared" si="10"/>
        <v>55497</v>
      </c>
      <c r="E205" s="4">
        <v>216</v>
      </c>
      <c r="F205" s="4">
        <v>0</v>
      </c>
      <c r="G205" s="4">
        <f t="shared" si="3"/>
        <v>50756</v>
      </c>
      <c r="H205" s="4">
        <v>4643</v>
      </c>
      <c r="I205" s="4">
        <f t="shared" si="9"/>
        <v>63</v>
      </c>
      <c r="J205" s="4">
        <v>0</v>
      </c>
      <c r="K205" s="4">
        <f t="shared" si="5"/>
        <v>27</v>
      </c>
      <c r="L205" s="4">
        <v>0</v>
      </c>
      <c r="M205" s="4">
        <v>6</v>
      </c>
      <c r="N205" s="4">
        <f t="shared" si="1"/>
        <v>96</v>
      </c>
      <c r="O205" s="4">
        <v>91</v>
      </c>
      <c r="P205" s="4">
        <v>5</v>
      </c>
      <c r="Q205" s="4">
        <v>0</v>
      </c>
      <c r="R205" s="4">
        <v>91</v>
      </c>
      <c r="S205" s="4">
        <v>4643</v>
      </c>
      <c r="T205" s="4">
        <v>48552</v>
      </c>
      <c r="U205" s="4">
        <v>2184</v>
      </c>
      <c r="X205" s="3" t="s">
        <v>26</v>
      </c>
    </row>
    <row r="206" spans="1:24" x14ac:dyDescent="0.25">
      <c r="A206" s="5">
        <v>44057</v>
      </c>
      <c r="B206" s="4">
        <v>83</v>
      </c>
      <c r="C206" s="4">
        <v>0</v>
      </c>
      <c r="D206" s="4">
        <f t="shared" si="10"/>
        <v>55580</v>
      </c>
      <c r="E206" s="4">
        <v>313</v>
      </c>
      <c r="F206" s="4">
        <v>0</v>
      </c>
      <c r="G206" s="4">
        <f t="shared" si="3"/>
        <v>51069</v>
      </c>
      <c r="H206" s="4">
        <v>4425</v>
      </c>
      <c r="I206" s="4">
        <f t="shared" si="9"/>
        <v>51</v>
      </c>
      <c r="J206" s="4">
        <v>0</v>
      </c>
      <c r="K206" s="4">
        <f t="shared" si="5"/>
        <v>27</v>
      </c>
      <c r="L206" s="4">
        <v>0</v>
      </c>
      <c r="M206" s="4">
        <v>4</v>
      </c>
      <c r="N206" s="4">
        <f t="shared" si="1"/>
        <v>79</v>
      </c>
      <c r="O206" s="4">
        <v>79</v>
      </c>
      <c r="P206" s="4">
        <v>0</v>
      </c>
      <c r="Q206" s="4">
        <v>0</v>
      </c>
      <c r="R206" s="4">
        <v>79</v>
      </c>
      <c r="S206" s="4">
        <v>4425</v>
      </c>
      <c r="T206" s="4">
        <v>48856</v>
      </c>
      <c r="U206" s="4">
        <v>2193</v>
      </c>
      <c r="X206" s="3" t="s">
        <v>26</v>
      </c>
    </row>
    <row r="207" spans="1:24" x14ac:dyDescent="0.25">
      <c r="A207" s="5">
        <v>44058</v>
      </c>
      <c r="B207" s="4">
        <v>81</v>
      </c>
      <c r="C207" s="4">
        <v>0</v>
      </c>
      <c r="D207" s="4">
        <f t="shared" si="10"/>
        <v>55661</v>
      </c>
      <c r="E207" s="4">
        <v>472</v>
      </c>
      <c r="F207" s="4">
        <v>0</v>
      </c>
      <c r="G207" s="4">
        <f t="shared" si="3"/>
        <v>51541</v>
      </c>
      <c r="H207" s="4">
        <v>4030</v>
      </c>
      <c r="I207" s="4">
        <f t="shared" si="9"/>
        <v>55</v>
      </c>
      <c r="J207" s="4">
        <v>0</v>
      </c>
      <c r="K207" s="4">
        <f t="shared" si="5"/>
        <v>27</v>
      </c>
      <c r="L207" s="4">
        <v>0</v>
      </c>
      <c r="M207" s="4">
        <v>16</v>
      </c>
      <c r="N207" s="4">
        <f t="shared" si="1"/>
        <v>65</v>
      </c>
      <c r="O207" s="4">
        <v>62</v>
      </c>
      <c r="P207" s="4">
        <v>3</v>
      </c>
      <c r="Q207" s="4">
        <v>0</v>
      </c>
      <c r="R207" s="4">
        <v>83</v>
      </c>
      <c r="S207" s="4">
        <v>4030</v>
      </c>
      <c r="T207" s="4">
        <v>49326</v>
      </c>
      <c r="U207" s="4">
        <v>2195</v>
      </c>
      <c r="X207" s="3" t="s">
        <v>26</v>
      </c>
    </row>
    <row r="208" spans="1:24" x14ac:dyDescent="0.25">
      <c r="A208" s="5">
        <v>44059</v>
      </c>
      <c r="B208" s="4">
        <v>86</v>
      </c>
      <c r="C208" s="4">
        <v>0</v>
      </c>
      <c r="D208" s="4">
        <f t="shared" si="10"/>
        <v>55747</v>
      </c>
      <c r="E208" s="4">
        <v>432</v>
      </c>
      <c r="F208" s="4">
        <v>0</v>
      </c>
      <c r="G208" s="4">
        <f t="shared" si="3"/>
        <v>51973</v>
      </c>
      <c r="H208" s="4">
        <v>3685</v>
      </c>
      <c r="I208" s="4">
        <f t="shared" si="9"/>
        <v>54</v>
      </c>
      <c r="J208" s="4">
        <v>0</v>
      </c>
      <c r="K208" s="4">
        <f t="shared" si="5"/>
        <v>27</v>
      </c>
      <c r="L208" s="4">
        <v>0</v>
      </c>
      <c r="M208" s="4">
        <v>6</v>
      </c>
      <c r="N208" s="4">
        <f t="shared" si="1"/>
        <v>80</v>
      </c>
      <c r="O208" s="4">
        <v>78</v>
      </c>
      <c r="P208" s="4">
        <v>2</v>
      </c>
      <c r="Q208" s="4">
        <v>0</v>
      </c>
      <c r="R208" s="4">
        <v>82</v>
      </c>
      <c r="S208" s="4">
        <v>3686</v>
      </c>
      <c r="T208" s="4">
        <v>49746</v>
      </c>
      <c r="U208" s="4">
        <v>2206</v>
      </c>
      <c r="X208" s="3" t="s">
        <v>26</v>
      </c>
    </row>
    <row r="209" spans="1:24" x14ac:dyDescent="0.25">
      <c r="A209" s="5">
        <v>44060</v>
      </c>
      <c r="B209" s="4">
        <v>91</v>
      </c>
      <c r="C209" s="4">
        <v>0</v>
      </c>
      <c r="D209" s="4">
        <f t="shared" si="10"/>
        <v>55838</v>
      </c>
      <c r="E209" s="4">
        <v>397</v>
      </c>
      <c r="F209" s="4">
        <v>0</v>
      </c>
      <c r="G209" s="4">
        <f t="shared" si="3"/>
        <v>52370</v>
      </c>
      <c r="H209" s="4">
        <v>3379</v>
      </c>
      <c r="I209" s="4">
        <f t="shared" si="9"/>
        <v>54</v>
      </c>
      <c r="J209" s="4">
        <v>0</v>
      </c>
      <c r="K209" s="4">
        <f t="shared" si="5"/>
        <v>27</v>
      </c>
      <c r="L209" s="4">
        <v>0</v>
      </c>
      <c r="M209" s="4">
        <v>6</v>
      </c>
      <c r="N209" s="4">
        <f t="shared" si="1"/>
        <v>85</v>
      </c>
      <c r="O209" s="4">
        <v>85</v>
      </c>
      <c r="P209" s="4">
        <v>0</v>
      </c>
      <c r="Q209" s="4">
        <v>0</v>
      </c>
      <c r="R209" s="4">
        <v>82</v>
      </c>
      <c r="S209" s="4">
        <v>3380</v>
      </c>
      <c r="T209" s="4">
        <v>50142</v>
      </c>
      <c r="U209" s="4">
        <v>2207</v>
      </c>
      <c r="X209" s="3" t="s">
        <v>26</v>
      </c>
    </row>
    <row r="210" spans="1:24" x14ac:dyDescent="0.25">
      <c r="A210" s="5">
        <v>44061</v>
      </c>
      <c r="B210" s="4">
        <v>100</v>
      </c>
      <c r="C210" s="4">
        <v>0</v>
      </c>
      <c r="D210" s="4">
        <f t="shared" si="10"/>
        <v>55938</v>
      </c>
      <c r="E210" s="4">
        <v>183</v>
      </c>
      <c r="F210" s="4">
        <v>0</v>
      </c>
      <c r="G210" s="4">
        <f t="shared" si="3"/>
        <v>52553</v>
      </c>
      <c r="H210" s="4">
        <v>3290</v>
      </c>
      <c r="I210" s="4">
        <f t="shared" si="9"/>
        <v>60</v>
      </c>
      <c r="J210" s="4">
        <v>0</v>
      </c>
      <c r="K210" s="4">
        <f t="shared" si="5"/>
        <v>27</v>
      </c>
      <c r="L210" s="4">
        <v>0</v>
      </c>
      <c r="M210" s="4">
        <v>2</v>
      </c>
      <c r="N210" s="4">
        <f t="shared" si="1"/>
        <v>98</v>
      </c>
      <c r="O210" s="4">
        <v>97</v>
      </c>
      <c r="P210" s="4">
        <v>1</v>
      </c>
      <c r="Q210" s="4">
        <v>0</v>
      </c>
      <c r="R210" s="4">
        <v>88</v>
      </c>
      <c r="S210" s="4">
        <v>3291</v>
      </c>
      <c r="T210" s="4">
        <v>50323</v>
      </c>
      <c r="U210" s="4">
        <v>2209</v>
      </c>
      <c r="X210" s="3" t="s">
        <v>26</v>
      </c>
    </row>
    <row r="211" spans="1:24" x14ac:dyDescent="0.25">
      <c r="A211" s="5">
        <v>44062</v>
      </c>
      <c r="B211" s="4">
        <v>93</v>
      </c>
      <c r="C211" s="4">
        <v>0</v>
      </c>
      <c r="D211" s="4">
        <f t="shared" si="10"/>
        <v>56031</v>
      </c>
      <c r="E211" s="4">
        <v>277</v>
      </c>
      <c r="F211" s="4">
        <v>0</v>
      </c>
      <c r="G211" s="4">
        <f t="shared" si="3"/>
        <v>52830</v>
      </c>
      <c r="H211" s="4">
        <v>3107</v>
      </c>
      <c r="I211" s="4">
        <f t="shared" si="9"/>
        <v>59</v>
      </c>
      <c r="J211" s="4">
        <v>0</v>
      </c>
      <c r="K211" s="4">
        <f t="shared" si="5"/>
        <v>27</v>
      </c>
      <c r="L211" s="4">
        <v>0</v>
      </c>
      <c r="M211" s="4">
        <v>6</v>
      </c>
      <c r="N211" s="4">
        <f t="shared" si="1"/>
        <v>87</v>
      </c>
      <c r="O211" s="4">
        <v>85</v>
      </c>
      <c r="P211" s="4">
        <v>2</v>
      </c>
      <c r="Q211" s="4">
        <v>0</v>
      </c>
      <c r="R211" s="4">
        <v>87</v>
      </c>
      <c r="S211" s="4">
        <v>3108</v>
      </c>
      <c r="T211" s="4">
        <v>50597</v>
      </c>
      <c r="U211" s="4">
        <v>2212</v>
      </c>
      <c r="X211" s="3" t="s">
        <v>26</v>
      </c>
    </row>
    <row r="212" spans="1:24" x14ac:dyDescent="0.25">
      <c r="A212" s="5">
        <v>44063</v>
      </c>
      <c r="B212" s="4">
        <v>68</v>
      </c>
      <c r="C212" s="4">
        <v>0</v>
      </c>
      <c r="D212" s="4">
        <f t="shared" si="10"/>
        <v>56099</v>
      </c>
      <c r="E212" s="4">
        <v>309</v>
      </c>
      <c r="F212" s="4">
        <v>0</v>
      </c>
      <c r="G212" s="4">
        <f t="shared" si="3"/>
        <v>53139</v>
      </c>
      <c r="H212" s="4">
        <v>2878</v>
      </c>
      <c r="I212" s="4">
        <f t="shared" si="9"/>
        <v>47</v>
      </c>
      <c r="J212" s="4">
        <v>0</v>
      </c>
      <c r="K212" s="4">
        <f t="shared" si="5"/>
        <v>27</v>
      </c>
      <c r="L212" s="4">
        <v>0</v>
      </c>
      <c r="M212" s="4">
        <v>2</v>
      </c>
      <c r="N212" s="4">
        <f t="shared" si="1"/>
        <v>66</v>
      </c>
      <c r="O212" s="4">
        <v>66</v>
      </c>
      <c r="P212" s="4">
        <v>0</v>
      </c>
      <c r="Q212" s="4">
        <v>0</v>
      </c>
      <c r="R212" s="4">
        <v>75</v>
      </c>
      <c r="S212" s="4">
        <v>2879</v>
      </c>
      <c r="T212" s="4">
        <v>50901</v>
      </c>
      <c r="U212" s="4">
        <v>2217</v>
      </c>
      <c r="X212" s="3" t="s">
        <v>26</v>
      </c>
    </row>
    <row r="213" spans="1:24" x14ac:dyDescent="0.25">
      <c r="A213" s="5">
        <v>44064</v>
      </c>
      <c r="B213" s="4">
        <v>117</v>
      </c>
      <c r="C213" s="4">
        <v>0</v>
      </c>
      <c r="D213" s="4">
        <f t="shared" si="10"/>
        <v>56216</v>
      </c>
      <c r="E213" s="4">
        <v>532</v>
      </c>
      <c r="F213" s="4">
        <v>0</v>
      </c>
      <c r="G213" s="4">
        <f t="shared" si="3"/>
        <v>53671</v>
      </c>
      <c r="H213" s="4">
        <v>2466</v>
      </c>
      <c r="I213" s="4">
        <f t="shared" si="9"/>
        <v>44</v>
      </c>
      <c r="J213" s="4">
        <v>0</v>
      </c>
      <c r="K213" s="4">
        <f t="shared" si="5"/>
        <v>27</v>
      </c>
      <c r="L213" s="4">
        <v>0</v>
      </c>
      <c r="M213" s="4">
        <v>13</v>
      </c>
      <c r="N213" s="4">
        <f t="shared" si="1"/>
        <v>104</v>
      </c>
      <c r="O213" s="4">
        <v>98</v>
      </c>
      <c r="P213" s="4">
        <v>6</v>
      </c>
      <c r="Q213" s="4">
        <v>0</v>
      </c>
      <c r="R213" s="4">
        <v>72</v>
      </c>
      <c r="S213" s="4">
        <v>2467</v>
      </c>
      <c r="T213" s="4">
        <v>51427</v>
      </c>
      <c r="U213" s="4">
        <v>2223</v>
      </c>
      <c r="X213" s="3" t="s">
        <v>26</v>
      </c>
    </row>
    <row r="214" spans="1:24" x14ac:dyDescent="0.25">
      <c r="A214" s="5">
        <v>44065</v>
      </c>
      <c r="B214" s="4">
        <v>50</v>
      </c>
      <c r="C214" s="4">
        <v>0</v>
      </c>
      <c r="D214" s="4">
        <f t="shared" si="10"/>
        <v>56266</v>
      </c>
      <c r="E214" s="4">
        <v>269</v>
      </c>
      <c r="F214" s="4">
        <v>0</v>
      </c>
      <c r="G214" s="4">
        <f t="shared" si="3"/>
        <v>53940</v>
      </c>
      <c r="H214" s="4">
        <v>2238</v>
      </c>
      <c r="I214" s="4">
        <f t="shared" si="9"/>
        <v>53</v>
      </c>
      <c r="J214" s="4">
        <v>0</v>
      </c>
      <c r="K214" s="4">
        <f t="shared" si="5"/>
        <v>27</v>
      </c>
      <c r="L214" s="4">
        <v>0</v>
      </c>
      <c r="M214" s="4">
        <v>5</v>
      </c>
      <c r="N214" s="4">
        <f t="shared" si="1"/>
        <v>45</v>
      </c>
      <c r="O214" s="4">
        <v>43</v>
      </c>
      <c r="P214" s="4">
        <v>2</v>
      </c>
      <c r="Q214" s="4">
        <v>0</v>
      </c>
      <c r="R214" s="4">
        <v>81</v>
      </c>
      <c r="S214" s="4">
        <v>2239</v>
      </c>
      <c r="T214" s="4">
        <v>51691</v>
      </c>
      <c r="U214" s="4">
        <v>2228</v>
      </c>
      <c r="X214" s="3" t="s">
        <v>26</v>
      </c>
    </row>
    <row r="215" spans="1:24" x14ac:dyDescent="0.25">
      <c r="A215" s="5">
        <v>44066</v>
      </c>
      <c r="B215" s="4">
        <v>87</v>
      </c>
      <c r="C215" s="4">
        <v>0</v>
      </c>
      <c r="D215" s="4">
        <f t="shared" si="10"/>
        <v>56353</v>
      </c>
      <c r="E215" s="4">
        <v>244</v>
      </c>
      <c r="F215" s="4">
        <v>0</v>
      </c>
      <c r="G215" s="4">
        <f t="shared" si="3"/>
        <v>54184</v>
      </c>
      <c r="H215" s="4">
        <v>2086</v>
      </c>
      <c r="I215" s="4">
        <f t="shared" si="9"/>
        <v>48</v>
      </c>
      <c r="J215" s="4">
        <v>0</v>
      </c>
      <c r="K215" s="4">
        <f t="shared" si="5"/>
        <v>27</v>
      </c>
      <c r="L215" s="4">
        <v>0</v>
      </c>
      <c r="M215" s="4">
        <v>13</v>
      </c>
      <c r="N215" s="4">
        <f t="shared" si="1"/>
        <v>74</v>
      </c>
      <c r="O215" s="4">
        <v>73</v>
      </c>
      <c r="P215" s="4">
        <v>1</v>
      </c>
      <c r="Q215" s="4">
        <v>0</v>
      </c>
      <c r="R215" s="4">
        <v>76</v>
      </c>
      <c r="S215" s="4">
        <v>2087</v>
      </c>
      <c r="T215" s="4">
        <v>51929</v>
      </c>
      <c r="U215" s="4">
        <v>2234</v>
      </c>
      <c r="X215" s="3" t="s">
        <v>26</v>
      </c>
    </row>
    <row r="216" spans="1:24" x14ac:dyDescent="0.25">
      <c r="A216" s="5">
        <v>44067</v>
      </c>
      <c r="B216" s="4">
        <v>51</v>
      </c>
      <c r="C216" s="4">
        <v>0</v>
      </c>
      <c r="D216" s="4">
        <f t="shared" si="10"/>
        <v>56404</v>
      </c>
      <c r="E216" s="4">
        <v>423</v>
      </c>
      <c r="F216" s="4">
        <v>0</v>
      </c>
      <c r="G216" s="4">
        <f t="shared" si="3"/>
        <v>54607</v>
      </c>
      <c r="H216" s="4">
        <v>1706</v>
      </c>
      <c r="I216" s="4">
        <f t="shared" si="9"/>
        <v>56</v>
      </c>
      <c r="J216" s="4">
        <v>0</v>
      </c>
      <c r="K216" s="4">
        <f t="shared" si="5"/>
        <v>27</v>
      </c>
      <c r="L216" s="4">
        <v>0</v>
      </c>
      <c r="M216" s="4">
        <v>7</v>
      </c>
      <c r="N216" s="4">
        <f t="shared" si="1"/>
        <v>44</v>
      </c>
      <c r="O216" s="4">
        <v>43</v>
      </c>
      <c r="P216" s="4">
        <v>1</v>
      </c>
      <c r="Q216" s="4">
        <v>0</v>
      </c>
      <c r="R216" s="4">
        <v>84</v>
      </c>
      <c r="S216" s="4">
        <v>1707</v>
      </c>
      <c r="T216" s="4">
        <v>52347</v>
      </c>
      <c r="U216" s="4">
        <v>2239</v>
      </c>
      <c r="X216" s="3" t="s">
        <v>26</v>
      </c>
    </row>
    <row r="217" spans="1:24" x14ac:dyDescent="0.25">
      <c r="A217" s="5">
        <v>44068</v>
      </c>
      <c r="B217" s="4">
        <v>31</v>
      </c>
      <c r="C217" s="4">
        <v>0</v>
      </c>
      <c r="D217" s="4">
        <f t="shared" si="10"/>
        <v>56435</v>
      </c>
      <c r="E217" s="4">
        <v>230</v>
      </c>
      <c r="F217" s="4">
        <v>0</v>
      </c>
      <c r="G217" s="4">
        <f t="shared" si="3"/>
        <v>54837</v>
      </c>
      <c r="H217" s="4">
        <v>1514</v>
      </c>
      <c r="I217" s="4">
        <f t="shared" si="9"/>
        <v>49</v>
      </c>
      <c r="J217" s="4">
        <v>0</v>
      </c>
      <c r="K217" s="4">
        <f t="shared" si="5"/>
        <v>27</v>
      </c>
      <c r="L217" s="4">
        <v>0</v>
      </c>
      <c r="M217" s="4">
        <v>1</v>
      </c>
      <c r="N217" s="4">
        <f t="shared" si="1"/>
        <v>30</v>
      </c>
      <c r="O217" s="4">
        <v>30</v>
      </c>
      <c r="P217" s="4">
        <v>0</v>
      </c>
      <c r="Q217" s="4">
        <v>0</v>
      </c>
      <c r="R217" s="4">
        <v>78</v>
      </c>
      <c r="S217" s="4">
        <v>1514</v>
      </c>
      <c r="T217" s="4">
        <v>52564</v>
      </c>
      <c r="U217" s="4">
        <v>2252</v>
      </c>
      <c r="X217" s="3" t="s">
        <v>26</v>
      </c>
    </row>
    <row r="218" spans="1:24" x14ac:dyDescent="0.25">
      <c r="A218" s="5">
        <v>44069</v>
      </c>
      <c r="B218" s="4">
        <v>60</v>
      </c>
      <c r="C218" s="4">
        <v>0</v>
      </c>
      <c r="D218" s="4">
        <f t="shared" si="10"/>
        <v>56495</v>
      </c>
      <c r="E218" s="4">
        <v>155</v>
      </c>
      <c r="F218" s="4">
        <v>0</v>
      </c>
      <c r="G218" s="4">
        <f t="shared" si="3"/>
        <v>54992</v>
      </c>
      <c r="H218" s="4">
        <v>1432</v>
      </c>
      <c r="I218" s="4">
        <f t="shared" si="9"/>
        <v>36</v>
      </c>
      <c r="J218" s="4">
        <v>0</v>
      </c>
      <c r="K218" s="4">
        <f t="shared" si="5"/>
        <v>27</v>
      </c>
      <c r="L218" s="4">
        <v>0</v>
      </c>
      <c r="M218" s="4">
        <v>10</v>
      </c>
      <c r="N218" s="4">
        <f t="shared" si="1"/>
        <v>50</v>
      </c>
      <c r="O218" s="4">
        <v>47</v>
      </c>
      <c r="P218" s="4">
        <v>3</v>
      </c>
      <c r="Q218" s="4">
        <v>0</v>
      </c>
      <c r="R218" s="4">
        <v>65</v>
      </c>
      <c r="S218" s="4">
        <v>1432</v>
      </c>
      <c r="T218" s="4">
        <v>52708</v>
      </c>
      <c r="U218" s="4">
        <v>2263</v>
      </c>
      <c r="X218" s="3" t="s">
        <v>26</v>
      </c>
    </row>
    <row r="219" spans="1:24" x14ac:dyDescent="0.25">
      <c r="A219" s="5">
        <v>44070</v>
      </c>
      <c r="B219" s="4">
        <v>77</v>
      </c>
      <c r="C219" s="4">
        <v>0</v>
      </c>
      <c r="D219" s="4">
        <f t="shared" si="10"/>
        <v>56572</v>
      </c>
      <c r="E219" s="4">
        <v>168</v>
      </c>
      <c r="F219" s="4">
        <v>0</v>
      </c>
      <c r="G219" s="4">
        <f t="shared" si="3"/>
        <v>55160</v>
      </c>
      <c r="H219" s="4">
        <v>1340</v>
      </c>
      <c r="I219" s="4">
        <f t="shared" si="9"/>
        <v>37</v>
      </c>
      <c r="J219" s="4">
        <v>0</v>
      </c>
      <c r="K219" s="4">
        <f t="shared" si="5"/>
        <v>27</v>
      </c>
      <c r="L219" s="4">
        <v>0</v>
      </c>
      <c r="M219" s="4">
        <v>5</v>
      </c>
      <c r="N219" s="4">
        <f t="shared" si="1"/>
        <v>72</v>
      </c>
      <c r="O219" s="4">
        <v>70</v>
      </c>
      <c r="P219" s="4">
        <v>2</v>
      </c>
      <c r="Q219" s="4">
        <v>0</v>
      </c>
      <c r="R219" s="4">
        <v>66</v>
      </c>
      <c r="S219" s="4">
        <v>1340</v>
      </c>
      <c r="T219" s="4">
        <v>52871</v>
      </c>
      <c r="U219" s="4">
        <v>2268</v>
      </c>
      <c r="X219" s="3" t="s">
        <v>26</v>
      </c>
    </row>
    <row r="220" spans="1:24" x14ac:dyDescent="0.25">
      <c r="A220" s="5">
        <v>44071</v>
      </c>
      <c r="B220" s="4">
        <v>94</v>
      </c>
      <c r="C220" s="4">
        <v>0</v>
      </c>
      <c r="D220" s="4">
        <f t="shared" si="10"/>
        <v>56666</v>
      </c>
      <c r="E220" s="4">
        <v>198</v>
      </c>
      <c r="F220" s="4">
        <v>0</v>
      </c>
      <c r="G220" s="4">
        <f t="shared" si="3"/>
        <v>55358</v>
      </c>
      <c r="H220" s="4">
        <v>1231</v>
      </c>
      <c r="I220" s="4">
        <f t="shared" si="9"/>
        <v>42</v>
      </c>
      <c r="J220" s="4">
        <v>0</v>
      </c>
      <c r="K220" s="4">
        <f t="shared" si="5"/>
        <v>27</v>
      </c>
      <c r="L220" s="4">
        <v>0</v>
      </c>
      <c r="M220" s="4">
        <v>10</v>
      </c>
      <c r="N220" s="4">
        <f t="shared" si="1"/>
        <v>84</v>
      </c>
      <c r="O220" s="4">
        <v>80</v>
      </c>
      <c r="P220" s="4">
        <v>4</v>
      </c>
      <c r="Q220" s="4">
        <v>0</v>
      </c>
      <c r="R220" s="4">
        <v>71</v>
      </c>
      <c r="S220" s="4">
        <v>1231</v>
      </c>
      <c r="T220" s="4">
        <v>53066</v>
      </c>
      <c r="U220" s="4">
        <v>2271</v>
      </c>
      <c r="X220" s="3" t="s">
        <v>26</v>
      </c>
    </row>
    <row r="221" spans="1:24" x14ac:dyDescent="0.25">
      <c r="A221" s="5">
        <v>44072</v>
      </c>
      <c r="B221" s="4">
        <v>51</v>
      </c>
      <c r="C221" s="4">
        <v>0</v>
      </c>
      <c r="D221" s="4">
        <f t="shared" si="10"/>
        <v>56717</v>
      </c>
      <c r="E221" s="4">
        <v>110</v>
      </c>
      <c r="F221" s="4">
        <v>0</v>
      </c>
      <c r="G221" s="4">
        <f t="shared" si="3"/>
        <v>55468</v>
      </c>
      <c r="H221" s="4">
        <v>1173</v>
      </c>
      <c r="I221" s="4">
        <f t="shared" si="9"/>
        <v>41</v>
      </c>
      <c r="J221" s="4">
        <v>0</v>
      </c>
      <c r="K221" s="4">
        <f t="shared" si="5"/>
        <v>27</v>
      </c>
      <c r="L221" s="4">
        <v>0</v>
      </c>
      <c r="M221" s="4">
        <v>3</v>
      </c>
      <c r="N221" s="4">
        <f t="shared" si="1"/>
        <v>48</v>
      </c>
      <c r="O221" s="4">
        <v>47</v>
      </c>
      <c r="P221" s="4">
        <v>1</v>
      </c>
      <c r="Q221" s="4">
        <v>0</v>
      </c>
      <c r="R221" s="4">
        <v>70</v>
      </c>
      <c r="S221" s="4">
        <v>1173</v>
      </c>
      <c r="T221" s="4">
        <v>53166</v>
      </c>
      <c r="U221" s="4">
        <v>2281</v>
      </c>
      <c r="X221" s="3" t="s">
        <v>26</v>
      </c>
    </row>
    <row r="222" spans="1:24" x14ac:dyDescent="0.25">
      <c r="A222" s="5">
        <v>44073</v>
      </c>
      <c r="B222" s="4">
        <v>54</v>
      </c>
      <c r="C222" s="4">
        <v>0</v>
      </c>
      <c r="D222" s="4">
        <f t="shared" si="10"/>
        <v>56771</v>
      </c>
      <c r="E222" s="4">
        <v>139</v>
      </c>
      <c r="F222" s="4">
        <v>0</v>
      </c>
      <c r="G222" s="4">
        <f t="shared" si="3"/>
        <v>55607</v>
      </c>
      <c r="H222" s="4">
        <v>1084</v>
      </c>
      <c r="I222" s="4">
        <f t="shared" si="9"/>
        <v>45</v>
      </c>
      <c r="J222" s="4">
        <v>0</v>
      </c>
      <c r="K222" s="4">
        <f t="shared" si="5"/>
        <v>27</v>
      </c>
      <c r="L222" s="4">
        <v>0</v>
      </c>
      <c r="M222" s="4">
        <v>7</v>
      </c>
      <c r="N222" s="4">
        <f t="shared" si="1"/>
        <v>47</v>
      </c>
      <c r="O222" s="4">
        <v>39</v>
      </c>
      <c r="P222" s="4">
        <v>8</v>
      </c>
      <c r="Q222" s="4">
        <v>0</v>
      </c>
      <c r="R222" s="4">
        <v>74</v>
      </c>
      <c r="S222" s="4">
        <v>1084</v>
      </c>
      <c r="T222" s="4">
        <v>53300</v>
      </c>
      <c r="U222" s="4">
        <v>2286</v>
      </c>
      <c r="X222" s="3" t="s">
        <v>26</v>
      </c>
    </row>
    <row r="223" spans="1:24" x14ac:dyDescent="0.25">
      <c r="A223" s="5">
        <v>44074</v>
      </c>
      <c r="B223" s="4">
        <v>41</v>
      </c>
      <c r="C223" s="4">
        <v>0</v>
      </c>
      <c r="D223" s="4">
        <f t="shared" si="10"/>
        <v>56812</v>
      </c>
      <c r="E223" s="4">
        <v>72</v>
      </c>
      <c r="F223" s="4">
        <v>0</v>
      </c>
      <c r="G223" s="4">
        <f t="shared" si="3"/>
        <v>55679</v>
      </c>
      <c r="H223" s="4">
        <v>1049</v>
      </c>
      <c r="I223" s="4">
        <f t="shared" si="9"/>
        <v>49</v>
      </c>
      <c r="J223" s="4">
        <v>0</v>
      </c>
      <c r="K223" s="4">
        <f t="shared" si="5"/>
        <v>27</v>
      </c>
      <c r="L223" s="4">
        <v>0</v>
      </c>
      <c r="M223" s="4">
        <v>7</v>
      </c>
      <c r="N223" s="4">
        <f t="shared" si="1"/>
        <v>34</v>
      </c>
      <c r="O223" s="4">
        <v>31</v>
      </c>
      <c r="P223" s="4">
        <v>3</v>
      </c>
      <c r="Q223" s="4">
        <v>0</v>
      </c>
      <c r="R223" s="4">
        <v>78</v>
      </c>
      <c r="S223" s="4">
        <v>1049</v>
      </c>
      <c r="T223" s="4">
        <v>53366</v>
      </c>
      <c r="U223" s="4">
        <v>2292</v>
      </c>
      <c r="X223" s="3" t="s">
        <v>26</v>
      </c>
    </row>
    <row r="224" spans="1:24" x14ac:dyDescent="0.25">
      <c r="A224" s="5">
        <v>44075</v>
      </c>
      <c r="B224" s="4">
        <v>40</v>
      </c>
      <c r="C224" s="4">
        <v>0</v>
      </c>
      <c r="D224" s="4">
        <f t="shared" si="10"/>
        <v>56852</v>
      </c>
      <c r="E224" s="4">
        <v>91</v>
      </c>
      <c r="F224" s="4">
        <v>0</v>
      </c>
      <c r="G224" s="4">
        <f t="shared" si="3"/>
        <v>55770</v>
      </c>
      <c r="H224" s="4">
        <v>990</v>
      </c>
      <c r="I224" s="4">
        <f t="shared" si="9"/>
        <v>57</v>
      </c>
      <c r="J224" s="4">
        <v>0</v>
      </c>
      <c r="K224" s="4">
        <f t="shared" si="5"/>
        <v>27</v>
      </c>
      <c r="L224" s="4">
        <v>0</v>
      </c>
      <c r="M224" s="4">
        <v>7</v>
      </c>
      <c r="N224" s="4">
        <f t="shared" si="1"/>
        <v>33</v>
      </c>
      <c r="O224" s="4">
        <v>32</v>
      </c>
      <c r="P224" s="4">
        <v>1</v>
      </c>
      <c r="Q224" s="4">
        <v>0</v>
      </c>
      <c r="R224" s="4">
        <v>86</v>
      </c>
      <c r="S224" s="4">
        <v>990</v>
      </c>
      <c r="T224" s="4">
        <v>53455</v>
      </c>
      <c r="U224" s="4">
        <v>2294</v>
      </c>
      <c r="X224" s="3" t="s">
        <v>26</v>
      </c>
    </row>
    <row r="225" spans="1:24" x14ac:dyDescent="0.25">
      <c r="A225" s="5">
        <v>44076</v>
      </c>
      <c r="B225" s="4">
        <v>49</v>
      </c>
      <c r="C225" s="4">
        <v>41</v>
      </c>
      <c r="D225" s="4">
        <f t="shared" si="10"/>
        <v>56860</v>
      </c>
      <c r="E225" s="4">
        <v>142</v>
      </c>
      <c r="F225" s="4">
        <v>0</v>
      </c>
      <c r="G225" s="4">
        <f t="shared" si="3"/>
        <v>55912</v>
      </c>
      <c r="H225" s="4">
        <v>867</v>
      </c>
      <c r="I225" s="4">
        <f t="shared" si="9"/>
        <v>46</v>
      </c>
      <c r="J225" s="4">
        <v>0</v>
      </c>
      <c r="K225" s="4">
        <f t="shared" si="5"/>
        <v>27</v>
      </c>
      <c r="L225" s="4">
        <v>0</v>
      </c>
      <c r="M225" s="4">
        <v>3</v>
      </c>
      <c r="N225" s="4">
        <f t="shared" si="1"/>
        <v>46</v>
      </c>
      <c r="O225" s="4">
        <v>43</v>
      </c>
      <c r="P225" s="4">
        <v>3</v>
      </c>
      <c r="Q225" s="4">
        <v>0</v>
      </c>
      <c r="R225" s="4">
        <v>75</v>
      </c>
      <c r="S225" s="4">
        <v>867</v>
      </c>
      <c r="T225" s="4">
        <v>53592</v>
      </c>
      <c r="U225" s="4">
        <v>2299</v>
      </c>
      <c r="X225" s="3" t="s">
        <v>26</v>
      </c>
    </row>
    <row r="226" spans="1:24" x14ac:dyDescent="0.25">
      <c r="A226" s="5">
        <v>44077</v>
      </c>
      <c r="B226" s="4">
        <v>48</v>
      </c>
      <c r="C226" s="4">
        <v>0</v>
      </c>
      <c r="D226" s="4">
        <f t="shared" si="10"/>
        <v>56908</v>
      </c>
      <c r="E226" s="4">
        <v>137</v>
      </c>
      <c r="F226" s="4">
        <v>0</v>
      </c>
      <c r="G226" s="4">
        <f t="shared" si="3"/>
        <v>56049</v>
      </c>
      <c r="H226" s="4">
        <v>801</v>
      </c>
      <c r="I226" s="4">
        <f t="shared" si="9"/>
        <v>23</v>
      </c>
      <c r="J226" s="4">
        <v>0</v>
      </c>
      <c r="K226" s="4">
        <f t="shared" si="5"/>
        <v>27</v>
      </c>
      <c r="L226" s="4">
        <v>0</v>
      </c>
      <c r="M226" s="4">
        <v>5</v>
      </c>
      <c r="N226" s="4">
        <f t="shared" si="1"/>
        <v>43</v>
      </c>
      <c r="O226" s="4">
        <v>41</v>
      </c>
      <c r="P226" s="4">
        <v>2</v>
      </c>
      <c r="Q226" s="4">
        <v>0</v>
      </c>
      <c r="R226" s="4">
        <v>52</v>
      </c>
      <c r="S226" s="4">
        <v>801</v>
      </c>
      <c r="T226" s="4">
        <v>53712</v>
      </c>
      <c r="U226" s="4">
        <v>2316</v>
      </c>
      <c r="X226" s="3" t="s">
        <v>26</v>
      </c>
    </row>
    <row r="227" spans="1:24" x14ac:dyDescent="0.25">
      <c r="A227" s="5">
        <v>44078</v>
      </c>
      <c r="B227" s="4">
        <v>40</v>
      </c>
      <c r="C227" s="4">
        <v>0</v>
      </c>
      <c r="D227" s="4">
        <f t="shared" si="10"/>
        <v>56948</v>
      </c>
      <c r="E227" s="4">
        <v>146</v>
      </c>
      <c r="F227" s="4">
        <v>0</v>
      </c>
      <c r="G227" s="4">
        <f t="shared" si="3"/>
        <v>56195</v>
      </c>
      <c r="H227" s="4">
        <v>696</v>
      </c>
      <c r="I227" s="4">
        <f t="shared" si="9"/>
        <v>22</v>
      </c>
      <c r="J227" s="4">
        <v>0</v>
      </c>
      <c r="K227" s="4">
        <f t="shared" si="5"/>
        <v>27</v>
      </c>
      <c r="L227" s="4">
        <v>0</v>
      </c>
      <c r="M227" s="4">
        <v>3</v>
      </c>
      <c r="N227" s="4">
        <f t="shared" si="1"/>
        <v>37</v>
      </c>
      <c r="O227" s="4">
        <v>37</v>
      </c>
      <c r="P227" s="4">
        <v>0</v>
      </c>
      <c r="Q227" s="4">
        <v>0</v>
      </c>
      <c r="R227" s="4">
        <v>51</v>
      </c>
      <c r="S227" s="4">
        <v>696</v>
      </c>
      <c r="T227" s="4">
        <v>53852</v>
      </c>
      <c r="U227" s="4">
        <v>2322</v>
      </c>
      <c r="X227" s="3" t="s">
        <v>26</v>
      </c>
    </row>
    <row r="228" spans="1:24" x14ac:dyDescent="0.25">
      <c r="A228" s="5">
        <v>44079</v>
      </c>
      <c r="B228" s="4">
        <v>34</v>
      </c>
      <c r="C228" s="4">
        <v>0</v>
      </c>
      <c r="D228" s="4">
        <f t="shared" si="10"/>
        <v>56982</v>
      </c>
      <c r="E228" s="4">
        <v>93</v>
      </c>
      <c r="F228" s="4">
        <v>0</v>
      </c>
      <c r="G228" s="4">
        <f t="shared" si="3"/>
        <v>56288</v>
      </c>
      <c r="H228" s="4">
        <v>638</v>
      </c>
      <c r="I228" s="4">
        <f t="shared" si="9"/>
        <v>21</v>
      </c>
      <c r="J228" s="4">
        <v>0</v>
      </c>
      <c r="K228" s="4">
        <f t="shared" si="5"/>
        <v>27</v>
      </c>
      <c r="L228" s="4">
        <v>0</v>
      </c>
      <c r="M228" s="4">
        <v>2</v>
      </c>
      <c r="N228" s="4">
        <f t="shared" si="1"/>
        <v>32</v>
      </c>
      <c r="O228" s="4">
        <v>29</v>
      </c>
      <c r="P228" s="4">
        <v>3</v>
      </c>
      <c r="Q228" s="4">
        <v>0</v>
      </c>
      <c r="R228" s="4">
        <v>50</v>
      </c>
      <c r="S228" s="4">
        <v>638</v>
      </c>
      <c r="T228" s="4">
        <v>53942</v>
      </c>
      <c r="U228" s="4">
        <v>2325</v>
      </c>
      <c r="X228" s="3" t="s">
        <v>26</v>
      </c>
    </row>
    <row r="229" spans="1:24" x14ac:dyDescent="0.25">
      <c r="A229" s="5">
        <v>44080</v>
      </c>
      <c r="B229" s="4">
        <v>40</v>
      </c>
      <c r="C229" s="4">
        <v>0</v>
      </c>
      <c r="D229" s="4">
        <f t="shared" si="10"/>
        <v>57022</v>
      </c>
      <c r="E229" s="4">
        <v>66</v>
      </c>
      <c r="F229" s="4">
        <v>0</v>
      </c>
      <c r="G229" s="4">
        <f t="shared" si="3"/>
        <v>56354</v>
      </c>
      <c r="H229" s="4">
        <v>611</v>
      </c>
      <c r="I229" s="4">
        <f t="shared" si="9"/>
        <v>22</v>
      </c>
      <c r="J229" s="4">
        <v>0</v>
      </c>
      <c r="K229" s="4">
        <f t="shared" si="5"/>
        <v>27</v>
      </c>
      <c r="L229" s="4">
        <v>0</v>
      </c>
      <c r="M229" s="4">
        <v>13</v>
      </c>
      <c r="N229" s="4">
        <f t="shared" si="1"/>
        <v>27</v>
      </c>
      <c r="O229" s="4">
        <v>23</v>
      </c>
      <c r="P229" s="4">
        <v>4</v>
      </c>
      <c r="Q229" s="4">
        <v>0</v>
      </c>
      <c r="R229" s="4">
        <v>51</v>
      </c>
      <c r="S229" s="4">
        <v>611</v>
      </c>
      <c r="T229" s="4">
        <v>53998</v>
      </c>
      <c r="U229" s="4">
        <v>2335</v>
      </c>
      <c r="X229" s="3" t="s">
        <v>26</v>
      </c>
    </row>
    <row r="230" spans="1:24" x14ac:dyDescent="0.25">
      <c r="A230" s="5">
        <v>44081</v>
      </c>
      <c r="B230" s="4">
        <v>22</v>
      </c>
      <c r="C230" s="4">
        <v>0</v>
      </c>
      <c r="D230" s="4">
        <f t="shared" si="10"/>
        <v>57044</v>
      </c>
      <c r="E230" s="4">
        <v>75</v>
      </c>
      <c r="F230" s="4">
        <v>0</v>
      </c>
      <c r="G230" s="4">
        <f t="shared" si="3"/>
        <v>56429</v>
      </c>
      <c r="H230" s="4">
        <v>558</v>
      </c>
      <c r="I230" s="4">
        <f t="shared" si="9"/>
        <v>22</v>
      </c>
      <c r="J230" s="4">
        <v>0</v>
      </c>
      <c r="K230" s="4">
        <f t="shared" si="5"/>
        <v>27</v>
      </c>
      <c r="L230" s="4">
        <v>0</v>
      </c>
      <c r="M230" s="4">
        <v>3</v>
      </c>
      <c r="N230" s="4">
        <f t="shared" si="1"/>
        <v>19</v>
      </c>
      <c r="O230" s="4">
        <v>18</v>
      </c>
      <c r="P230" s="4">
        <v>1</v>
      </c>
      <c r="Q230" s="4">
        <v>0</v>
      </c>
      <c r="R230" s="4">
        <v>51</v>
      </c>
      <c r="S230" s="4">
        <v>558</v>
      </c>
      <c r="T230" s="4">
        <v>54068</v>
      </c>
      <c r="U230" s="4">
        <v>2340</v>
      </c>
      <c r="X230" s="3" t="s">
        <v>26</v>
      </c>
    </row>
    <row r="231" spans="1:24" x14ac:dyDescent="0.25">
      <c r="A231" s="5">
        <v>44082</v>
      </c>
      <c r="B231" s="4">
        <v>47</v>
      </c>
      <c r="C231" s="4">
        <v>0</v>
      </c>
      <c r="D231" s="4">
        <f t="shared" si="10"/>
        <v>57091</v>
      </c>
      <c r="E231" s="4">
        <v>53</v>
      </c>
      <c r="F231" s="4">
        <v>0</v>
      </c>
      <c r="G231" s="4">
        <f t="shared" si="3"/>
        <v>56482</v>
      </c>
      <c r="H231" s="4">
        <v>555</v>
      </c>
      <c r="I231" s="4">
        <f t="shared" si="9"/>
        <v>19</v>
      </c>
      <c r="J231" s="4">
        <v>0</v>
      </c>
      <c r="K231" s="4">
        <f t="shared" si="5"/>
        <v>27</v>
      </c>
      <c r="L231" s="4">
        <v>0</v>
      </c>
      <c r="M231" s="4">
        <v>1</v>
      </c>
      <c r="N231" s="4">
        <f t="shared" si="1"/>
        <v>46</v>
      </c>
      <c r="O231" s="4">
        <v>46</v>
      </c>
      <c r="P231" s="4">
        <v>0</v>
      </c>
      <c r="Q231" s="4">
        <v>0</v>
      </c>
      <c r="R231" s="4">
        <v>48</v>
      </c>
      <c r="S231" s="4">
        <v>555</v>
      </c>
      <c r="T231" s="4">
        <v>54117</v>
      </c>
      <c r="U231" s="4">
        <v>2344</v>
      </c>
      <c r="X231" s="3" t="s">
        <v>26</v>
      </c>
    </row>
    <row r="232" spans="1:24" x14ac:dyDescent="0.25">
      <c r="A232" s="5">
        <v>44083</v>
      </c>
      <c r="B232" s="4">
        <v>75</v>
      </c>
      <c r="C232" s="4">
        <v>0</v>
      </c>
      <c r="D232" s="4">
        <f t="shared" si="10"/>
        <v>57166</v>
      </c>
      <c r="E232" s="4">
        <v>31</v>
      </c>
      <c r="F232" s="4">
        <v>0</v>
      </c>
      <c r="G232" s="4">
        <f t="shared" si="3"/>
        <v>56513</v>
      </c>
      <c r="H232" s="4">
        <v>613</v>
      </c>
      <c r="I232" s="4">
        <f t="shared" si="9"/>
        <v>5</v>
      </c>
      <c r="J232" s="4">
        <v>0</v>
      </c>
      <c r="K232" s="4">
        <f t="shared" si="5"/>
        <v>27</v>
      </c>
      <c r="L232" s="4">
        <v>0</v>
      </c>
      <c r="M232" s="4">
        <v>14</v>
      </c>
      <c r="N232" s="4">
        <f t="shared" si="1"/>
        <v>61</v>
      </c>
      <c r="O232" s="4">
        <v>60</v>
      </c>
      <c r="P232" s="4">
        <v>1</v>
      </c>
      <c r="Q232" s="4">
        <v>0</v>
      </c>
      <c r="R232" s="4">
        <v>34</v>
      </c>
      <c r="S232" s="4">
        <v>613</v>
      </c>
      <c r="T232" s="4">
        <v>54136</v>
      </c>
      <c r="U232" s="4">
        <v>2356</v>
      </c>
      <c r="X232" s="3" t="s">
        <v>26</v>
      </c>
    </row>
    <row r="233" spans="1:24" x14ac:dyDescent="0.25">
      <c r="A233" s="5">
        <v>44084</v>
      </c>
      <c r="B233" s="4">
        <v>63</v>
      </c>
      <c r="C233" s="4">
        <v>0</v>
      </c>
      <c r="D233" s="4">
        <f t="shared" si="10"/>
        <v>57229</v>
      </c>
      <c r="E233" s="4">
        <v>66</v>
      </c>
      <c r="F233" s="4">
        <v>0</v>
      </c>
      <c r="G233" s="4">
        <f t="shared" si="3"/>
        <v>56579</v>
      </c>
      <c r="H233" s="4">
        <v>597</v>
      </c>
      <c r="I233" s="4">
        <f t="shared" si="9"/>
        <v>18</v>
      </c>
      <c r="J233" s="4">
        <v>0</v>
      </c>
      <c r="K233" s="4">
        <f t="shared" si="5"/>
        <v>27</v>
      </c>
      <c r="L233" s="4">
        <v>0</v>
      </c>
      <c r="M233" s="4">
        <v>6</v>
      </c>
      <c r="N233" s="4">
        <f t="shared" si="1"/>
        <v>57</v>
      </c>
      <c r="O233" s="4">
        <v>55</v>
      </c>
      <c r="P233" s="4">
        <v>2</v>
      </c>
      <c r="Q233" s="4">
        <v>0</v>
      </c>
      <c r="R233" s="4">
        <v>47</v>
      </c>
      <c r="S233" s="4">
        <v>597</v>
      </c>
      <c r="T233" s="4">
        <v>54200</v>
      </c>
      <c r="U233" s="4">
        <v>2358</v>
      </c>
      <c r="X233" s="3" t="s">
        <v>26</v>
      </c>
    </row>
    <row r="234" spans="1:24" x14ac:dyDescent="0.25">
      <c r="A234" s="5">
        <v>44085</v>
      </c>
      <c r="B234" s="4">
        <v>86</v>
      </c>
      <c r="C234" s="4">
        <v>0</v>
      </c>
      <c r="D234" s="4">
        <f t="shared" si="10"/>
        <v>57315</v>
      </c>
      <c r="E234" s="4">
        <v>49</v>
      </c>
      <c r="F234" s="4">
        <v>0</v>
      </c>
      <c r="G234" s="4">
        <f t="shared" si="3"/>
        <v>56628</v>
      </c>
      <c r="H234" s="4">
        <v>632</v>
      </c>
      <c r="I234" s="4">
        <f t="shared" si="9"/>
        <v>20</v>
      </c>
      <c r="J234" s="4">
        <v>0</v>
      </c>
      <c r="K234" s="4">
        <f t="shared" si="5"/>
        <v>27</v>
      </c>
      <c r="L234" s="4">
        <v>0</v>
      </c>
      <c r="M234" s="4">
        <v>13</v>
      </c>
      <c r="N234" s="4">
        <f t="shared" si="1"/>
        <v>73</v>
      </c>
      <c r="O234" s="4">
        <v>73</v>
      </c>
      <c r="P234" s="4">
        <v>0</v>
      </c>
      <c r="Q234" s="4">
        <v>0</v>
      </c>
      <c r="R234" s="4">
        <v>49</v>
      </c>
      <c r="S234" s="4">
        <v>632</v>
      </c>
      <c r="T234" s="4">
        <v>54243</v>
      </c>
      <c r="U234" s="4">
        <v>2364</v>
      </c>
      <c r="X234" s="3" t="s">
        <v>26</v>
      </c>
    </row>
    <row r="235" spans="1:24" x14ac:dyDescent="0.25">
      <c r="A235" s="5">
        <v>44086</v>
      </c>
      <c r="B235" s="4">
        <v>42</v>
      </c>
      <c r="C235" s="4">
        <v>0</v>
      </c>
      <c r="D235" s="4">
        <f t="shared" si="10"/>
        <v>57357</v>
      </c>
      <c r="E235" s="4">
        <v>92</v>
      </c>
      <c r="F235" s="4">
        <v>0</v>
      </c>
      <c r="G235" s="4">
        <f t="shared" si="3"/>
        <v>56720</v>
      </c>
      <c r="H235" s="4">
        <v>577</v>
      </c>
      <c r="I235" s="4">
        <f t="shared" si="9"/>
        <v>25</v>
      </c>
      <c r="J235" s="4">
        <v>0</v>
      </c>
      <c r="K235" s="4">
        <f t="shared" si="5"/>
        <v>27</v>
      </c>
      <c r="L235" s="4">
        <v>0</v>
      </c>
      <c r="M235" s="4">
        <v>10</v>
      </c>
      <c r="N235" s="4">
        <f t="shared" si="1"/>
        <v>32</v>
      </c>
      <c r="O235" s="4">
        <v>28</v>
      </c>
      <c r="P235" s="4">
        <v>4</v>
      </c>
      <c r="Q235" s="4">
        <v>0</v>
      </c>
      <c r="R235" s="4">
        <v>54</v>
      </c>
      <c r="S235" s="4">
        <v>577</v>
      </c>
      <c r="T235" s="4">
        <v>54328</v>
      </c>
      <c r="U235" s="4">
        <v>2371</v>
      </c>
      <c r="X235" s="3" t="s">
        <v>26</v>
      </c>
    </row>
    <row r="236" spans="1:24" x14ac:dyDescent="0.25">
      <c r="A236" s="5">
        <v>44087</v>
      </c>
      <c r="B236" s="4">
        <v>49</v>
      </c>
      <c r="C236" s="4">
        <v>0</v>
      </c>
      <c r="D236" s="4">
        <f t="shared" si="10"/>
        <v>57406</v>
      </c>
      <c r="E236" s="4">
        <v>65</v>
      </c>
      <c r="F236" s="4">
        <v>0</v>
      </c>
      <c r="G236" s="4">
        <f t="shared" si="3"/>
        <v>56785</v>
      </c>
      <c r="H236" s="4">
        <v>555</v>
      </c>
      <c r="I236" s="4">
        <f t="shared" si="9"/>
        <v>31</v>
      </c>
      <c r="J236" s="4">
        <v>0</v>
      </c>
      <c r="K236" s="4">
        <f t="shared" si="5"/>
        <v>27</v>
      </c>
      <c r="L236" s="4">
        <v>0</v>
      </c>
      <c r="M236" s="4">
        <v>8</v>
      </c>
      <c r="N236" s="4">
        <f t="shared" si="1"/>
        <v>41</v>
      </c>
      <c r="O236" s="4">
        <v>40</v>
      </c>
      <c r="P236" s="4">
        <v>1</v>
      </c>
      <c r="Q236" s="4">
        <v>0</v>
      </c>
      <c r="R236" s="4">
        <v>60</v>
      </c>
      <c r="S236" s="4">
        <v>555</v>
      </c>
      <c r="T236" s="4">
        <v>54387</v>
      </c>
      <c r="U236" s="4">
        <v>2377</v>
      </c>
      <c r="X236" s="3" t="s">
        <v>26</v>
      </c>
    </row>
    <row r="237" spans="1:24" x14ac:dyDescent="0.25">
      <c r="A237" s="5">
        <v>44088</v>
      </c>
      <c r="B237" s="4">
        <v>48</v>
      </c>
      <c r="C237" s="4">
        <v>0</v>
      </c>
      <c r="D237" s="4">
        <f t="shared" si="10"/>
        <v>57454</v>
      </c>
      <c r="E237" s="4">
        <v>38</v>
      </c>
      <c r="F237" s="4">
        <v>0</v>
      </c>
      <c r="G237" s="4">
        <f t="shared" si="3"/>
        <v>56823</v>
      </c>
      <c r="H237" s="4">
        <v>572</v>
      </c>
      <c r="I237" s="4">
        <f t="shared" si="9"/>
        <v>24</v>
      </c>
      <c r="J237" s="4">
        <v>0</v>
      </c>
      <c r="K237" s="4">
        <f t="shared" si="5"/>
        <v>27</v>
      </c>
      <c r="L237" s="4">
        <v>0</v>
      </c>
      <c r="M237" s="4">
        <v>5</v>
      </c>
      <c r="N237" s="4">
        <f t="shared" si="1"/>
        <v>43</v>
      </c>
      <c r="O237" s="4">
        <v>43</v>
      </c>
      <c r="P237" s="4">
        <v>0</v>
      </c>
      <c r="Q237" s="4">
        <v>0</v>
      </c>
      <c r="R237" s="4">
        <v>53</v>
      </c>
      <c r="S237" s="4">
        <v>572</v>
      </c>
      <c r="T237" s="4">
        <v>54415</v>
      </c>
      <c r="U237" s="4">
        <v>2387</v>
      </c>
      <c r="X237" s="3" t="s">
        <v>26</v>
      </c>
    </row>
    <row r="238" spans="1:24" x14ac:dyDescent="0.25">
      <c r="A238" s="5">
        <v>44089</v>
      </c>
      <c r="B238" s="4">
        <v>34</v>
      </c>
      <c r="C238" s="4">
        <v>0</v>
      </c>
      <c r="D238" s="4">
        <f t="shared" si="10"/>
        <v>57488</v>
      </c>
      <c r="E238" s="4">
        <v>82</v>
      </c>
      <c r="F238" s="4">
        <v>0</v>
      </c>
      <c r="G238" s="4">
        <f t="shared" si="3"/>
        <v>56905</v>
      </c>
      <c r="H238" s="4">
        <v>526</v>
      </c>
      <c r="I238" s="4">
        <f t="shared" si="9"/>
        <v>22</v>
      </c>
      <c r="J238" s="4">
        <v>0</v>
      </c>
      <c r="K238" s="4">
        <f t="shared" si="5"/>
        <v>27</v>
      </c>
      <c r="L238" s="4">
        <v>0</v>
      </c>
      <c r="M238" s="4">
        <v>6</v>
      </c>
      <c r="N238" s="4">
        <f t="shared" si="1"/>
        <v>28</v>
      </c>
      <c r="O238" s="4">
        <v>28</v>
      </c>
      <c r="P238" s="4">
        <v>0</v>
      </c>
      <c r="Q238" s="4">
        <v>0</v>
      </c>
      <c r="R238" s="4">
        <v>51</v>
      </c>
      <c r="S238" s="4">
        <v>526</v>
      </c>
      <c r="T238" s="4">
        <v>54495</v>
      </c>
      <c r="U238" s="4">
        <v>2389</v>
      </c>
      <c r="X238" s="3" t="s">
        <v>26</v>
      </c>
    </row>
    <row r="239" spans="1:24" x14ac:dyDescent="0.25">
      <c r="A239" s="5">
        <v>44090</v>
      </c>
      <c r="B239" s="4">
        <v>27</v>
      </c>
      <c r="C239" s="4">
        <v>1</v>
      </c>
      <c r="D239" s="4">
        <f t="shared" si="10"/>
        <v>57514</v>
      </c>
      <c r="E239" s="4">
        <v>71</v>
      </c>
      <c r="F239" s="4">
        <v>0</v>
      </c>
      <c r="G239" s="4">
        <f t="shared" si="3"/>
        <v>56976</v>
      </c>
      <c r="H239" s="4">
        <v>490</v>
      </c>
      <c r="I239" s="4">
        <f t="shared" si="9"/>
        <v>13</v>
      </c>
      <c r="J239" s="4">
        <v>0</v>
      </c>
      <c r="K239" s="4">
        <f t="shared" si="5"/>
        <v>27</v>
      </c>
      <c r="L239" s="4">
        <v>0</v>
      </c>
      <c r="M239" s="4">
        <v>2</v>
      </c>
      <c r="N239" s="4">
        <f t="shared" si="1"/>
        <v>25</v>
      </c>
      <c r="O239" s="4">
        <v>23</v>
      </c>
      <c r="P239" s="4">
        <v>2</v>
      </c>
      <c r="Q239" s="4">
        <v>0</v>
      </c>
      <c r="R239" s="4">
        <v>42</v>
      </c>
      <c r="S239" s="4">
        <v>490</v>
      </c>
      <c r="T239" s="4">
        <v>54556</v>
      </c>
      <c r="U239" s="4">
        <v>2399</v>
      </c>
      <c r="X239" s="3" t="s">
        <v>26</v>
      </c>
    </row>
    <row r="240" spans="1:24" x14ac:dyDescent="0.25">
      <c r="A240" s="5">
        <v>44091</v>
      </c>
      <c r="B240" s="4">
        <v>18</v>
      </c>
      <c r="C240" s="4">
        <v>0</v>
      </c>
      <c r="D240" s="4">
        <f t="shared" si="10"/>
        <v>57532</v>
      </c>
      <c r="E240" s="4">
        <v>84</v>
      </c>
      <c r="F240" s="4">
        <v>0</v>
      </c>
      <c r="G240" s="4">
        <f t="shared" si="3"/>
        <v>57060</v>
      </c>
      <c r="H240" s="4">
        <v>423</v>
      </c>
      <c r="I240" s="4">
        <f t="shared" si="9"/>
        <v>14</v>
      </c>
      <c r="J240" s="4">
        <v>0</v>
      </c>
      <c r="K240" s="4">
        <f t="shared" si="5"/>
        <v>27</v>
      </c>
      <c r="L240" s="4">
        <v>0</v>
      </c>
      <c r="M240" s="4">
        <v>2</v>
      </c>
      <c r="N240" s="4">
        <f t="shared" si="1"/>
        <v>16</v>
      </c>
      <c r="O240" s="4">
        <v>15</v>
      </c>
      <c r="P240" s="4">
        <v>1</v>
      </c>
      <c r="Q240" s="4">
        <v>0</v>
      </c>
      <c r="R240" s="4">
        <v>43</v>
      </c>
      <c r="S240" s="4">
        <v>423</v>
      </c>
      <c r="T240" s="4">
        <v>54634</v>
      </c>
      <c r="U240" s="4">
        <v>2405</v>
      </c>
      <c r="X240" s="3" t="s">
        <v>26</v>
      </c>
    </row>
    <row r="241" spans="1:24" x14ac:dyDescent="0.25">
      <c r="A241" s="5">
        <v>44092</v>
      </c>
      <c r="B241" s="4">
        <v>11</v>
      </c>
      <c r="C241" s="4">
        <v>0</v>
      </c>
      <c r="D241" s="4">
        <f t="shared" si="10"/>
        <v>57543</v>
      </c>
      <c r="E241" s="4">
        <v>32</v>
      </c>
      <c r="F241" s="4">
        <v>0</v>
      </c>
      <c r="G241" s="4">
        <f t="shared" si="3"/>
        <v>57092</v>
      </c>
      <c r="H241" s="4">
        <v>407</v>
      </c>
      <c r="I241" s="4">
        <f t="shared" si="9"/>
        <v>9</v>
      </c>
      <c r="J241" s="4">
        <v>0</v>
      </c>
      <c r="K241" s="4">
        <f t="shared" si="5"/>
        <v>27</v>
      </c>
      <c r="L241" s="4">
        <v>0</v>
      </c>
      <c r="M241" s="4">
        <v>1</v>
      </c>
      <c r="N241" s="4">
        <f t="shared" si="1"/>
        <v>10</v>
      </c>
      <c r="O241" s="4">
        <v>9</v>
      </c>
      <c r="P241" s="4">
        <v>0</v>
      </c>
      <c r="Q241" s="4">
        <v>0</v>
      </c>
      <c r="R241" s="4">
        <v>38</v>
      </c>
      <c r="S241" s="4">
        <v>407</v>
      </c>
      <c r="T241" s="4">
        <v>54658</v>
      </c>
      <c r="U241" s="4">
        <v>2413</v>
      </c>
      <c r="X241" s="3" t="s">
        <v>26</v>
      </c>
    </row>
    <row r="242" spans="1:24" x14ac:dyDescent="0.25">
      <c r="A242" s="5">
        <v>44093</v>
      </c>
      <c r="B242" s="4">
        <v>15</v>
      </c>
      <c r="C242" s="4">
        <v>0</v>
      </c>
      <c r="D242" s="4">
        <f t="shared" si="10"/>
        <v>57558</v>
      </c>
      <c r="E242" s="4">
        <v>71</v>
      </c>
      <c r="F242" s="4">
        <v>0</v>
      </c>
      <c r="G242" s="4">
        <f t="shared" si="3"/>
        <v>57163</v>
      </c>
      <c r="H242" s="4">
        <v>362</v>
      </c>
      <c r="I242" s="4">
        <f t="shared" si="9"/>
        <v>-2</v>
      </c>
      <c r="J242" s="4">
        <v>0</v>
      </c>
      <c r="K242" s="4">
        <f t="shared" si="5"/>
        <v>27</v>
      </c>
      <c r="L242" s="4">
        <v>0</v>
      </c>
      <c r="M242" s="4">
        <v>5</v>
      </c>
      <c r="N242" s="4">
        <f t="shared" si="1"/>
        <v>10</v>
      </c>
      <c r="O242" s="4">
        <v>9</v>
      </c>
      <c r="P242" s="4">
        <v>1</v>
      </c>
      <c r="Q242" s="4">
        <v>0</v>
      </c>
      <c r="R242" s="4">
        <v>27</v>
      </c>
      <c r="S242" s="4">
        <v>362</v>
      </c>
      <c r="T242" s="4">
        <v>54720</v>
      </c>
      <c r="U242" s="4">
        <v>2422</v>
      </c>
      <c r="X242" s="3" t="s">
        <v>26</v>
      </c>
    </row>
    <row r="243" spans="1:24" x14ac:dyDescent="0.25">
      <c r="A243" s="5">
        <v>44094</v>
      </c>
      <c r="B243" s="4">
        <v>18</v>
      </c>
      <c r="C243" s="4">
        <v>0</v>
      </c>
      <c r="D243" s="4">
        <f t="shared" si="10"/>
        <v>57576</v>
      </c>
      <c r="E243" s="4">
        <v>39</v>
      </c>
      <c r="F243" s="4">
        <v>0</v>
      </c>
      <c r="G243" s="4">
        <f t="shared" si="3"/>
        <v>57202</v>
      </c>
      <c r="H243" s="4">
        <v>338</v>
      </c>
      <c r="I243" s="4">
        <f t="shared" si="9"/>
        <v>1</v>
      </c>
      <c r="J243" s="4">
        <v>0</v>
      </c>
      <c r="K243" s="4">
        <f t="shared" si="5"/>
        <v>27</v>
      </c>
      <c r="L243" s="4">
        <v>0</v>
      </c>
      <c r="M243" s="4">
        <v>4</v>
      </c>
      <c r="N243" s="4">
        <f t="shared" si="1"/>
        <v>14</v>
      </c>
      <c r="O243" s="4">
        <v>13</v>
      </c>
      <c r="P243" s="4">
        <v>1</v>
      </c>
      <c r="Q243" s="4">
        <v>0</v>
      </c>
      <c r="R243" s="4">
        <v>30</v>
      </c>
      <c r="S243" s="4">
        <v>338</v>
      </c>
      <c r="T243" s="4">
        <v>54756</v>
      </c>
      <c r="U243" s="4">
        <v>2425</v>
      </c>
      <c r="X243" s="3" t="s">
        <v>26</v>
      </c>
    </row>
    <row r="244" spans="1:24" x14ac:dyDescent="0.25">
      <c r="A244" s="5">
        <v>44095</v>
      </c>
      <c r="B244" s="4">
        <v>31</v>
      </c>
      <c r="C244" s="4">
        <v>1</v>
      </c>
      <c r="D244" s="4">
        <f t="shared" si="10"/>
        <v>57606</v>
      </c>
      <c r="E244" s="4">
        <v>60</v>
      </c>
      <c r="F244" s="4">
        <v>0</v>
      </c>
      <c r="G244" s="4">
        <f t="shared" si="3"/>
        <v>57262</v>
      </c>
      <c r="H244" s="4">
        <v>302</v>
      </c>
      <c r="I244" s="4">
        <f t="shared" si="9"/>
        <v>7</v>
      </c>
      <c r="J244" s="4">
        <v>0</v>
      </c>
      <c r="K244" s="4">
        <f t="shared" si="5"/>
        <v>27</v>
      </c>
      <c r="L244" s="4">
        <v>0</v>
      </c>
      <c r="M244" s="4">
        <v>9</v>
      </c>
      <c r="N244" s="4">
        <f t="shared" si="1"/>
        <v>22</v>
      </c>
      <c r="O244" s="4">
        <v>22</v>
      </c>
      <c r="P244" s="4">
        <v>0</v>
      </c>
      <c r="Q244" s="4">
        <v>0</v>
      </c>
      <c r="R244" s="4">
        <v>36</v>
      </c>
      <c r="S244" s="4">
        <v>302</v>
      </c>
      <c r="T244" s="4">
        <v>54817</v>
      </c>
      <c r="U244" s="4">
        <v>2424</v>
      </c>
      <c r="X244" s="3" t="s">
        <v>26</v>
      </c>
    </row>
    <row r="245" spans="1:24" x14ac:dyDescent="0.25">
      <c r="A245" s="5">
        <v>44096</v>
      </c>
      <c r="B245" s="4">
        <v>21</v>
      </c>
      <c r="C245" s="4">
        <v>0</v>
      </c>
      <c r="D245" s="4">
        <f t="shared" si="10"/>
        <v>57627</v>
      </c>
      <c r="E245" s="4">
        <v>21</v>
      </c>
      <c r="F245" s="4">
        <v>0</v>
      </c>
      <c r="G245" s="4">
        <f t="shared" si="3"/>
        <v>57283</v>
      </c>
      <c r="H245" s="4">
        <v>301</v>
      </c>
      <c r="I245" s="4">
        <f t="shared" si="9"/>
        <v>8</v>
      </c>
      <c r="J245" s="4">
        <v>0</v>
      </c>
      <c r="K245" s="4">
        <f t="shared" si="5"/>
        <v>27</v>
      </c>
      <c r="L245" s="4">
        <v>0</v>
      </c>
      <c r="M245" s="4">
        <v>1</v>
      </c>
      <c r="N245" s="4">
        <f t="shared" si="1"/>
        <v>20</v>
      </c>
      <c r="O245" s="4">
        <v>20</v>
      </c>
      <c r="P245" s="4">
        <v>0</v>
      </c>
      <c r="Q245" s="4">
        <v>0</v>
      </c>
      <c r="R245" s="4">
        <v>37</v>
      </c>
      <c r="S245" s="4">
        <v>301</v>
      </c>
      <c r="T245" s="4">
        <v>54833</v>
      </c>
      <c r="U245" s="4">
        <v>2429</v>
      </c>
      <c r="X245" s="3" t="s">
        <v>26</v>
      </c>
    </row>
    <row r="246" spans="1:24" x14ac:dyDescent="0.25">
      <c r="A246" s="5">
        <v>44097</v>
      </c>
      <c r="B246" s="4">
        <v>12</v>
      </c>
      <c r="C246" s="4">
        <v>0</v>
      </c>
      <c r="D246" s="4">
        <f t="shared" si="10"/>
        <v>57639</v>
      </c>
      <c r="E246" s="4">
        <v>29</v>
      </c>
      <c r="F246" s="4">
        <v>0</v>
      </c>
      <c r="G246" s="4">
        <f t="shared" si="3"/>
        <v>57312</v>
      </c>
      <c r="H246" s="4">
        <v>285</v>
      </c>
      <c r="I246" s="4">
        <f t="shared" si="9"/>
        <v>7</v>
      </c>
      <c r="J246" s="4">
        <v>0</v>
      </c>
      <c r="K246" s="4">
        <f t="shared" si="5"/>
        <v>27</v>
      </c>
      <c r="L246" s="4">
        <v>0</v>
      </c>
      <c r="M246" s="4">
        <v>4</v>
      </c>
      <c r="N246" s="4">
        <f t="shared" si="1"/>
        <v>8</v>
      </c>
      <c r="O246" s="4">
        <v>7</v>
      </c>
      <c r="P246" s="4">
        <v>1</v>
      </c>
      <c r="Q246" s="4">
        <v>0</v>
      </c>
      <c r="R246" s="4">
        <v>36</v>
      </c>
      <c r="S246" s="4">
        <v>285</v>
      </c>
      <c r="T246" s="4">
        <v>54856</v>
      </c>
      <c r="U246" s="4">
        <v>2435</v>
      </c>
      <c r="X246" s="3" t="s">
        <v>26</v>
      </c>
    </row>
    <row r="247" spans="1:24" x14ac:dyDescent="0.25">
      <c r="A247" s="5">
        <v>44098</v>
      </c>
      <c r="B247" s="4">
        <v>15</v>
      </c>
      <c r="C247" s="4">
        <v>0</v>
      </c>
      <c r="D247" s="4">
        <f t="shared" si="10"/>
        <v>57654</v>
      </c>
      <c r="E247" s="4">
        <v>42</v>
      </c>
      <c r="F247" s="4">
        <v>0</v>
      </c>
      <c r="G247" s="4">
        <f t="shared" si="3"/>
        <v>57354</v>
      </c>
      <c r="H247" s="4">
        <v>266</v>
      </c>
      <c r="I247" s="4">
        <f t="shared" si="9"/>
        <v>-1</v>
      </c>
      <c r="J247" s="4">
        <v>0</v>
      </c>
      <c r="K247" s="4">
        <f t="shared" si="5"/>
        <v>27</v>
      </c>
      <c r="L247" s="4">
        <v>0</v>
      </c>
      <c r="M247" s="4">
        <v>5</v>
      </c>
      <c r="N247" s="4">
        <f t="shared" si="1"/>
        <v>10</v>
      </c>
      <c r="O247" s="4">
        <v>10</v>
      </c>
      <c r="P247" s="4">
        <v>0</v>
      </c>
      <c r="Q247" s="4">
        <v>0</v>
      </c>
      <c r="R247" s="4">
        <v>28</v>
      </c>
      <c r="S247" s="4">
        <v>266</v>
      </c>
      <c r="T247" s="4">
        <v>54887</v>
      </c>
      <c r="U247" s="4">
        <v>2446</v>
      </c>
      <c r="X247" s="3" t="s">
        <v>26</v>
      </c>
    </row>
    <row r="248" spans="1:24" x14ac:dyDescent="0.25">
      <c r="A248" s="5">
        <v>44099</v>
      </c>
      <c r="B248" s="4">
        <v>11</v>
      </c>
      <c r="C248" s="4">
        <v>0</v>
      </c>
      <c r="D248" s="4">
        <f t="shared" si="10"/>
        <v>57665</v>
      </c>
      <c r="E248" s="4">
        <v>8</v>
      </c>
      <c r="F248" s="4">
        <v>0</v>
      </c>
      <c r="G248" s="4">
        <f t="shared" si="3"/>
        <v>57362</v>
      </c>
      <c r="H248" s="4">
        <v>268</v>
      </c>
      <c r="I248" s="4">
        <f t="shared" si="9"/>
        <v>0</v>
      </c>
      <c r="J248" s="4">
        <v>0</v>
      </c>
      <c r="K248" s="4">
        <f t="shared" si="5"/>
        <v>27</v>
      </c>
      <c r="L248" s="4">
        <v>0</v>
      </c>
      <c r="M248" s="4">
        <v>2</v>
      </c>
      <c r="N248" s="4">
        <f t="shared" si="1"/>
        <v>9</v>
      </c>
      <c r="O248" s="4">
        <v>9</v>
      </c>
      <c r="P248" s="4">
        <v>0</v>
      </c>
      <c r="Q248" s="4">
        <v>0</v>
      </c>
      <c r="R248" s="4">
        <v>30</v>
      </c>
      <c r="S248" s="4">
        <v>268</v>
      </c>
      <c r="T248" s="4">
        <v>54893</v>
      </c>
      <c r="U248" s="4">
        <v>2447</v>
      </c>
      <c r="X248" s="3" t="s">
        <v>26</v>
      </c>
    </row>
    <row r="249" spans="1:24" x14ac:dyDescent="0.25">
      <c r="A249" s="5">
        <v>44100</v>
      </c>
      <c r="B249" s="4">
        <v>20</v>
      </c>
      <c r="C249" s="4">
        <v>0</v>
      </c>
      <c r="D249" s="4">
        <f t="shared" si="10"/>
        <v>57685</v>
      </c>
      <c r="E249" s="4">
        <v>19</v>
      </c>
      <c r="F249" s="4">
        <v>0</v>
      </c>
      <c r="G249" s="4">
        <f t="shared" si="3"/>
        <v>57381</v>
      </c>
      <c r="H249" s="4">
        <v>274</v>
      </c>
      <c r="I249" s="4">
        <f t="shared" si="9"/>
        <v>-5</v>
      </c>
      <c r="J249" s="4">
        <v>0</v>
      </c>
      <c r="K249" s="4">
        <f t="shared" si="5"/>
        <v>27</v>
      </c>
      <c r="L249" s="4">
        <v>0</v>
      </c>
      <c r="M249" s="4">
        <v>5</v>
      </c>
      <c r="N249" s="4">
        <f t="shared" si="1"/>
        <v>15</v>
      </c>
      <c r="O249" s="4">
        <v>14</v>
      </c>
      <c r="P249" s="4">
        <v>1</v>
      </c>
      <c r="Q249" s="4">
        <v>0</v>
      </c>
      <c r="R249" s="4">
        <v>25</v>
      </c>
      <c r="S249" s="4">
        <v>274</v>
      </c>
      <c r="T249" s="4">
        <v>54910</v>
      </c>
      <c r="U249" s="4">
        <v>2449</v>
      </c>
      <c r="X249" s="3" t="s">
        <v>26</v>
      </c>
    </row>
    <row r="250" spans="1:24" x14ac:dyDescent="0.25">
      <c r="A250" s="5">
        <v>44101</v>
      </c>
      <c r="B250" s="4">
        <v>15</v>
      </c>
      <c r="C250" s="4">
        <v>0</v>
      </c>
      <c r="D250" s="4">
        <f t="shared" si="10"/>
        <v>57700</v>
      </c>
      <c r="E250" s="4">
        <v>8</v>
      </c>
      <c r="F250" s="4">
        <v>0</v>
      </c>
      <c r="G250" s="4">
        <f t="shared" si="3"/>
        <v>57389</v>
      </c>
      <c r="H250" s="4">
        <v>275</v>
      </c>
      <c r="I250" s="4">
        <f t="shared" si="9"/>
        <v>1</v>
      </c>
      <c r="J250" s="4">
        <v>0</v>
      </c>
      <c r="K250" s="4">
        <f t="shared" si="5"/>
        <v>27</v>
      </c>
      <c r="L250" s="4">
        <v>0</v>
      </c>
      <c r="M250" s="4">
        <v>5</v>
      </c>
      <c r="N250" s="4">
        <f t="shared" si="1"/>
        <v>10</v>
      </c>
      <c r="O250" s="4">
        <v>10</v>
      </c>
      <c r="P250" s="4">
        <v>0</v>
      </c>
      <c r="Q250" s="4">
        <v>0</v>
      </c>
      <c r="R250" s="4">
        <v>31</v>
      </c>
      <c r="S250" s="4">
        <v>275</v>
      </c>
      <c r="T250" s="4">
        <v>54918</v>
      </c>
      <c r="U250" s="4">
        <v>2449</v>
      </c>
      <c r="X250" s="3" t="s">
        <v>26</v>
      </c>
    </row>
    <row r="251" spans="1:24" x14ac:dyDescent="0.25">
      <c r="A251" s="5">
        <v>44102</v>
      </c>
      <c r="B251" s="4">
        <v>15</v>
      </c>
      <c r="C251" s="4">
        <v>0</v>
      </c>
      <c r="D251" s="4">
        <f t="shared" si="10"/>
        <v>57715</v>
      </c>
      <c r="E251" s="4">
        <v>26</v>
      </c>
      <c r="F251" s="4">
        <v>0</v>
      </c>
      <c r="G251" s="4">
        <f t="shared" si="3"/>
        <v>57415</v>
      </c>
      <c r="H251" s="4">
        <v>259</v>
      </c>
      <c r="I251" s="4">
        <f t="shared" si="9"/>
        <v>6</v>
      </c>
      <c r="J251" s="4">
        <v>0</v>
      </c>
      <c r="K251" s="4">
        <f t="shared" si="5"/>
        <v>27</v>
      </c>
      <c r="L251" s="4">
        <v>0</v>
      </c>
      <c r="M251" s="4">
        <v>6</v>
      </c>
      <c r="N251" s="4">
        <f t="shared" si="1"/>
        <v>9</v>
      </c>
      <c r="O251" s="4">
        <v>7</v>
      </c>
      <c r="P251" s="4">
        <v>2</v>
      </c>
      <c r="Q251" s="4">
        <v>0</v>
      </c>
      <c r="R251" s="4">
        <v>36</v>
      </c>
      <c r="S251" s="4">
        <v>259</v>
      </c>
      <c r="T251" s="4">
        <v>54941</v>
      </c>
      <c r="U251" s="4">
        <v>2452</v>
      </c>
      <c r="X251" s="3" t="s">
        <v>26</v>
      </c>
    </row>
    <row r="252" spans="1:24" x14ac:dyDescent="0.25">
      <c r="A252" s="5">
        <v>44103</v>
      </c>
      <c r="B252" s="4">
        <v>27</v>
      </c>
      <c r="C252" s="4">
        <v>0</v>
      </c>
      <c r="D252" s="4">
        <f t="shared" si="10"/>
        <v>57742</v>
      </c>
      <c r="E252" s="4">
        <v>73</v>
      </c>
      <c r="F252" s="4">
        <v>0</v>
      </c>
      <c r="G252" s="4">
        <f t="shared" si="3"/>
        <v>57488</v>
      </c>
      <c r="H252" s="4">
        <v>217</v>
      </c>
      <c r="I252" s="4">
        <f t="shared" si="9"/>
        <v>2</v>
      </c>
      <c r="J252" s="4">
        <v>0</v>
      </c>
      <c r="K252" s="4">
        <f t="shared" si="5"/>
        <v>27</v>
      </c>
      <c r="L252" s="4">
        <v>0</v>
      </c>
      <c r="M252" s="4">
        <v>9</v>
      </c>
      <c r="N252" s="4">
        <f t="shared" si="1"/>
        <v>18</v>
      </c>
      <c r="O252" s="4">
        <v>17</v>
      </c>
      <c r="P252" s="4">
        <v>1</v>
      </c>
      <c r="Q252" s="4">
        <v>0</v>
      </c>
      <c r="R252" s="4">
        <v>32</v>
      </c>
      <c r="S252" s="4">
        <v>217</v>
      </c>
      <c r="T252" s="4">
        <v>55008</v>
      </c>
      <c r="U252" s="4">
        <v>2458</v>
      </c>
      <c r="X252" s="3" t="s">
        <v>26</v>
      </c>
    </row>
    <row r="253" spans="1:24" x14ac:dyDescent="0.25">
      <c r="A253" s="5">
        <v>44104</v>
      </c>
      <c r="B253" s="4">
        <v>23</v>
      </c>
      <c r="C253" s="4">
        <v>0</v>
      </c>
      <c r="D253" s="4">
        <f t="shared" si="10"/>
        <v>57765</v>
      </c>
      <c r="E253" s="4">
        <v>22</v>
      </c>
      <c r="F253" s="4">
        <v>0</v>
      </c>
      <c r="G253" s="4">
        <f t="shared" si="3"/>
        <v>57510</v>
      </c>
      <c r="H253" s="4">
        <v>209</v>
      </c>
      <c r="I253" s="4">
        <f t="shared" si="9"/>
        <v>11</v>
      </c>
      <c r="J253" s="4">
        <v>0</v>
      </c>
      <c r="K253" s="4">
        <f t="shared" si="5"/>
        <v>27</v>
      </c>
      <c r="L253" s="4">
        <v>0</v>
      </c>
      <c r="M253" s="4">
        <v>4</v>
      </c>
      <c r="N253" s="4">
        <f t="shared" si="1"/>
        <v>19</v>
      </c>
      <c r="O253" s="4">
        <v>16</v>
      </c>
      <c r="P253" s="4">
        <v>3</v>
      </c>
      <c r="Q253" s="4">
        <v>0</v>
      </c>
      <c r="R253" s="4">
        <v>41</v>
      </c>
      <c r="S253" s="4">
        <v>209</v>
      </c>
      <c r="T253" s="4">
        <v>55029</v>
      </c>
      <c r="U253" s="4">
        <v>2459</v>
      </c>
      <c r="X253" s="3" t="s">
        <v>26</v>
      </c>
    </row>
    <row r="254" spans="1:24" x14ac:dyDescent="0.25">
      <c r="A254" s="5">
        <v>44105</v>
      </c>
      <c r="B254" s="4">
        <v>19</v>
      </c>
      <c r="C254" s="4">
        <v>0</v>
      </c>
      <c r="D254" s="4">
        <f t="shared" si="10"/>
        <v>57784</v>
      </c>
      <c r="E254" s="4">
        <v>24</v>
      </c>
      <c r="F254" s="4">
        <v>0</v>
      </c>
      <c r="G254" s="4">
        <f t="shared" si="3"/>
        <v>57534</v>
      </c>
      <c r="H254" s="4">
        <v>201</v>
      </c>
      <c r="I254" s="4">
        <f t="shared" si="9"/>
        <v>14</v>
      </c>
      <c r="J254" s="4">
        <v>0</v>
      </c>
      <c r="K254" s="4">
        <f t="shared" si="5"/>
        <v>27</v>
      </c>
      <c r="L254" s="4">
        <v>0</v>
      </c>
      <c r="M254" s="4">
        <v>15</v>
      </c>
      <c r="N254" s="4">
        <f t="shared" si="1"/>
        <v>4</v>
      </c>
      <c r="O254" s="4">
        <v>3</v>
      </c>
      <c r="P254" s="4">
        <v>1</v>
      </c>
      <c r="Q254" s="4">
        <v>0</v>
      </c>
      <c r="R254" s="4">
        <v>44</v>
      </c>
      <c r="S254" s="4">
        <v>201</v>
      </c>
      <c r="T254" s="4">
        <v>55049</v>
      </c>
      <c r="U254" s="4">
        <v>2463</v>
      </c>
      <c r="X254" s="3" t="s">
        <v>26</v>
      </c>
    </row>
    <row r="255" spans="1:24" x14ac:dyDescent="0.25">
      <c r="A255" s="5">
        <v>44106</v>
      </c>
      <c r="B255" s="4">
        <v>10</v>
      </c>
      <c r="C255" s="4">
        <v>0</v>
      </c>
      <c r="D255" s="4">
        <f t="shared" si="10"/>
        <v>57794</v>
      </c>
      <c r="E255" s="4">
        <v>22</v>
      </c>
      <c r="F255" s="4">
        <v>0</v>
      </c>
      <c r="G255" s="4">
        <f t="shared" si="3"/>
        <v>57556</v>
      </c>
      <c r="H255" s="4">
        <v>185</v>
      </c>
      <c r="I255" s="4">
        <f t="shared" si="9"/>
        <v>18</v>
      </c>
      <c r="J255" s="4">
        <v>0</v>
      </c>
      <c r="K255" s="4">
        <f t="shared" si="5"/>
        <v>27</v>
      </c>
      <c r="L255" s="4">
        <v>0</v>
      </c>
      <c r="M255" s="4">
        <v>5</v>
      </c>
      <c r="N255" s="4">
        <f t="shared" si="1"/>
        <v>5</v>
      </c>
      <c r="O255" s="4">
        <v>4</v>
      </c>
      <c r="P255" s="4">
        <v>1</v>
      </c>
      <c r="Q255" s="4">
        <v>0</v>
      </c>
      <c r="R255" s="4">
        <v>48</v>
      </c>
      <c r="S255" s="4">
        <v>185</v>
      </c>
      <c r="T255" s="4">
        <v>55068</v>
      </c>
      <c r="U255" s="4">
        <v>2466</v>
      </c>
      <c r="X255" s="3" t="s">
        <v>26</v>
      </c>
    </row>
    <row r="256" spans="1:24" x14ac:dyDescent="0.25">
      <c r="A256" s="5">
        <v>44107</v>
      </c>
      <c r="B256" s="4">
        <v>6</v>
      </c>
      <c r="C256" s="4">
        <v>0</v>
      </c>
      <c r="D256" s="4">
        <f t="shared" si="10"/>
        <v>57800</v>
      </c>
      <c r="E256" s="4">
        <v>28</v>
      </c>
      <c r="F256" s="4">
        <v>0</v>
      </c>
      <c r="G256" s="4">
        <f t="shared" si="3"/>
        <v>57584</v>
      </c>
      <c r="H256" s="4">
        <v>165</v>
      </c>
      <c r="I256" s="4">
        <f t="shared" si="9"/>
        <v>16</v>
      </c>
      <c r="J256" s="4">
        <v>0</v>
      </c>
      <c r="K256" s="4">
        <f t="shared" si="5"/>
        <v>27</v>
      </c>
      <c r="L256" s="4">
        <v>0</v>
      </c>
      <c r="M256" s="4">
        <v>4</v>
      </c>
      <c r="N256" s="4">
        <f t="shared" si="1"/>
        <v>2</v>
      </c>
      <c r="O256" s="4">
        <v>1</v>
      </c>
      <c r="P256" s="4">
        <v>1</v>
      </c>
      <c r="Q256" s="4">
        <v>0</v>
      </c>
      <c r="R256" s="4">
        <v>46</v>
      </c>
      <c r="S256" s="4">
        <v>165</v>
      </c>
      <c r="T256" s="4">
        <v>55085</v>
      </c>
      <c r="U256" s="4">
        <v>2477</v>
      </c>
      <c r="X256" s="3" t="s">
        <v>26</v>
      </c>
    </row>
    <row r="257" spans="1:24" x14ac:dyDescent="0.25">
      <c r="A257" s="5">
        <v>44108</v>
      </c>
      <c r="B257" s="4">
        <v>12</v>
      </c>
      <c r="C257" s="4">
        <v>0</v>
      </c>
      <c r="D257" s="4">
        <f t="shared" si="10"/>
        <v>57812</v>
      </c>
      <c r="E257" s="4">
        <v>13</v>
      </c>
      <c r="F257" s="4">
        <v>0</v>
      </c>
      <c r="G257" s="4">
        <f t="shared" si="3"/>
        <v>57597</v>
      </c>
      <c r="H257" s="4">
        <v>167</v>
      </c>
      <c r="I257" s="4">
        <f t="shared" si="9"/>
        <v>13</v>
      </c>
      <c r="J257" s="4">
        <v>0</v>
      </c>
      <c r="K257" s="4">
        <f t="shared" si="5"/>
        <v>27</v>
      </c>
      <c r="L257" s="4">
        <v>0</v>
      </c>
      <c r="M257" s="4">
        <v>6</v>
      </c>
      <c r="N257" s="4">
        <f t="shared" ref="N257:N511" si="11">B257-M257</f>
        <v>6</v>
      </c>
      <c r="O257" s="4">
        <v>4</v>
      </c>
      <c r="P257" s="4">
        <v>2</v>
      </c>
      <c r="Q257" s="4">
        <v>0</v>
      </c>
      <c r="R257" s="4">
        <v>43</v>
      </c>
      <c r="S257" s="4">
        <v>167</v>
      </c>
      <c r="T257" s="4">
        <v>55095</v>
      </c>
      <c r="U257" s="4">
        <v>2480</v>
      </c>
      <c r="X257" s="3" t="s">
        <v>26</v>
      </c>
    </row>
    <row r="258" spans="1:24" x14ac:dyDescent="0.25">
      <c r="A258" s="5">
        <v>44109</v>
      </c>
      <c r="B258" s="4">
        <v>7</v>
      </c>
      <c r="C258" s="4">
        <v>0</v>
      </c>
      <c r="D258" s="4">
        <f t="shared" si="10"/>
        <v>57819</v>
      </c>
      <c r="E258" s="4">
        <v>22</v>
      </c>
      <c r="F258" s="4">
        <v>0</v>
      </c>
      <c r="G258" s="4">
        <f t="shared" ref="G258:G512" si="12">SUM($E$2:E258)</f>
        <v>57619</v>
      </c>
      <c r="H258" s="4">
        <v>153</v>
      </c>
      <c r="I258" s="4">
        <f t="shared" si="9"/>
        <v>12</v>
      </c>
      <c r="J258" s="4">
        <v>0</v>
      </c>
      <c r="K258" s="4">
        <f t="shared" ref="K258:K512" si="13">SUM($J$2:J258)</f>
        <v>27</v>
      </c>
      <c r="L258" s="4">
        <v>0</v>
      </c>
      <c r="M258" s="4">
        <v>1</v>
      </c>
      <c r="N258" s="4">
        <f t="shared" si="11"/>
        <v>6</v>
      </c>
      <c r="O258" s="4">
        <v>5</v>
      </c>
      <c r="P258" s="4">
        <v>1</v>
      </c>
      <c r="Q258" s="4">
        <v>0</v>
      </c>
      <c r="R258" s="4">
        <v>42</v>
      </c>
      <c r="S258" s="4">
        <v>153</v>
      </c>
      <c r="T258" s="4">
        <v>55112</v>
      </c>
      <c r="U258" s="4">
        <v>2485</v>
      </c>
      <c r="X258" s="3" t="s">
        <v>26</v>
      </c>
    </row>
    <row r="259" spans="1:24" x14ac:dyDescent="0.25">
      <c r="A259" s="5">
        <v>44110</v>
      </c>
      <c r="B259" s="4">
        <v>11</v>
      </c>
      <c r="C259" s="4">
        <v>0</v>
      </c>
      <c r="D259" s="4">
        <f t="shared" si="10"/>
        <v>57830</v>
      </c>
      <c r="E259" s="4">
        <v>15</v>
      </c>
      <c r="F259" s="4">
        <v>0</v>
      </c>
      <c r="G259" s="4">
        <f t="shared" si="12"/>
        <v>57634</v>
      </c>
      <c r="H259" s="4">
        <v>148</v>
      </c>
      <c r="I259" s="4">
        <f t="shared" si="9"/>
        <v>13</v>
      </c>
      <c r="J259" s="4">
        <v>0</v>
      </c>
      <c r="K259" s="4">
        <f t="shared" si="13"/>
        <v>27</v>
      </c>
      <c r="L259" s="4">
        <v>0</v>
      </c>
      <c r="M259" s="4">
        <v>4</v>
      </c>
      <c r="N259" s="4">
        <f t="shared" si="11"/>
        <v>7</v>
      </c>
      <c r="O259" s="4">
        <v>5</v>
      </c>
      <c r="P259" s="4">
        <v>2</v>
      </c>
      <c r="Q259" s="4">
        <v>1</v>
      </c>
      <c r="R259" s="4">
        <v>42</v>
      </c>
      <c r="S259" s="4">
        <v>148</v>
      </c>
      <c r="T259" s="4">
        <v>55125</v>
      </c>
      <c r="U259" s="4">
        <v>2487</v>
      </c>
      <c r="X259" s="3" t="s">
        <v>26</v>
      </c>
    </row>
    <row r="260" spans="1:24" x14ac:dyDescent="0.25">
      <c r="A260" s="5">
        <v>44111</v>
      </c>
      <c r="B260" s="4">
        <v>10</v>
      </c>
      <c r="C260" s="4">
        <v>0</v>
      </c>
      <c r="D260" s="4">
        <f t="shared" si="10"/>
        <v>57840</v>
      </c>
      <c r="E260" s="4">
        <v>12</v>
      </c>
      <c r="F260" s="4">
        <v>0</v>
      </c>
      <c r="G260" s="4">
        <f t="shared" si="12"/>
        <v>57646</v>
      </c>
      <c r="H260" s="4">
        <v>150</v>
      </c>
      <c r="I260" s="4">
        <f t="shared" si="9"/>
        <v>9</v>
      </c>
      <c r="J260" s="4">
        <v>0</v>
      </c>
      <c r="K260" s="4">
        <f t="shared" si="13"/>
        <v>27</v>
      </c>
      <c r="L260" s="4">
        <v>0</v>
      </c>
      <c r="M260" s="4">
        <v>6</v>
      </c>
      <c r="N260" s="4">
        <f t="shared" si="11"/>
        <v>4</v>
      </c>
      <c r="O260" s="4">
        <v>4</v>
      </c>
      <c r="P260" s="4">
        <v>0</v>
      </c>
      <c r="Q260" s="4">
        <v>1</v>
      </c>
      <c r="R260" s="4">
        <v>38</v>
      </c>
      <c r="S260" s="4">
        <v>150</v>
      </c>
      <c r="T260" s="4">
        <v>55133</v>
      </c>
      <c r="U260" s="4">
        <v>2491</v>
      </c>
      <c r="X260" s="3" t="s">
        <v>26</v>
      </c>
    </row>
    <row r="261" spans="1:24" x14ac:dyDescent="0.25">
      <c r="A261" s="5">
        <v>44112</v>
      </c>
      <c r="B261" s="4">
        <v>9</v>
      </c>
      <c r="C261" s="4">
        <v>0</v>
      </c>
      <c r="D261" s="4">
        <f t="shared" si="10"/>
        <v>57849</v>
      </c>
      <c r="E261" s="4">
        <v>44</v>
      </c>
      <c r="F261" s="4">
        <v>0</v>
      </c>
      <c r="G261" s="4">
        <f t="shared" si="12"/>
        <v>57690</v>
      </c>
      <c r="H261" s="4">
        <v>119</v>
      </c>
      <c r="I261" s="4">
        <f t="shared" si="9"/>
        <v>5</v>
      </c>
      <c r="J261" s="4">
        <v>0</v>
      </c>
      <c r="K261" s="4">
        <f t="shared" si="13"/>
        <v>27</v>
      </c>
      <c r="L261" s="4">
        <v>0</v>
      </c>
      <c r="M261" s="4">
        <v>5</v>
      </c>
      <c r="N261" s="4">
        <f t="shared" si="11"/>
        <v>4</v>
      </c>
      <c r="O261" s="4">
        <v>4</v>
      </c>
      <c r="P261" s="4">
        <v>0</v>
      </c>
      <c r="Q261" s="4">
        <v>1</v>
      </c>
      <c r="R261" s="4">
        <v>34</v>
      </c>
      <c r="S261" s="4">
        <v>119</v>
      </c>
      <c r="T261" s="4">
        <v>55171</v>
      </c>
      <c r="U261" s="4">
        <v>2497</v>
      </c>
      <c r="X261" s="3" t="s">
        <v>26</v>
      </c>
    </row>
    <row r="262" spans="1:24" x14ac:dyDescent="0.25">
      <c r="A262" s="5">
        <v>44113</v>
      </c>
      <c r="B262" s="4">
        <v>10</v>
      </c>
      <c r="C262" s="4">
        <v>0</v>
      </c>
      <c r="D262" s="4">
        <f t="shared" si="10"/>
        <v>57859</v>
      </c>
      <c r="E262" s="4">
        <v>7</v>
      </c>
      <c r="F262" s="4">
        <v>0</v>
      </c>
      <c r="G262" s="4">
        <f t="shared" si="12"/>
        <v>57697</v>
      </c>
      <c r="H262" s="4">
        <v>120</v>
      </c>
      <c r="I262" s="4">
        <f t="shared" si="9"/>
        <v>7</v>
      </c>
      <c r="J262" s="4">
        <v>0</v>
      </c>
      <c r="K262" s="4">
        <f t="shared" si="13"/>
        <v>27</v>
      </c>
      <c r="L262" s="4">
        <v>0</v>
      </c>
      <c r="M262" s="4">
        <v>9</v>
      </c>
      <c r="N262" s="4">
        <f t="shared" si="11"/>
        <v>1</v>
      </c>
      <c r="O262" s="4">
        <v>1</v>
      </c>
      <c r="P262" s="4">
        <v>0</v>
      </c>
      <c r="Q262" s="4">
        <v>1</v>
      </c>
      <c r="R262" s="4">
        <v>36</v>
      </c>
      <c r="S262" s="4">
        <v>120</v>
      </c>
      <c r="T262" s="4">
        <v>55173</v>
      </c>
      <c r="U262" s="4">
        <v>2502</v>
      </c>
      <c r="X262" s="3" t="s">
        <v>26</v>
      </c>
    </row>
    <row r="263" spans="1:24" x14ac:dyDescent="0.25">
      <c r="A263" s="5">
        <v>44114</v>
      </c>
      <c r="B263" s="4">
        <v>7</v>
      </c>
      <c r="C263" s="4">
        <v>0</v>
      </c>
      <c r="D263" s="4">
        <f t="shared" si="10"/>
        <v>57866</v>
      </c>
      <c r="E263" s="4">
        <v>23</v>
      </c>
      <c r="F263" s="4">
        <v>0</v>
      </c>
      <c r="G263" s="4">
        <f t="shared" si="12"/>
        <v>57720</v>
      </c>
      <c r="H263" s="4">
        <v>101</v>
      </c>
      <c r="I263" s="4">
        <f t="shared" si="9"/>
        <v>10</v>
      </c>
      <c r="J263" s="4">
        <v>0</v>
      </c>
      <c r="K263" s="4">
        <f t="shared" si="13"/>
        <v>27</v>
      </c>
      <c r="L263" s="4">
        <v>0</v>
      </c>
      <c r="M263" s="4">
        <v>5</v>
      </c>
      <c r="N263" s="4">
        <f t="shared" si="11"/>
        <v>2</v>
      </c>
      <c r="O263" s="4">
        <v>1</v>
      </c>
      <c r="P263" s="4">
        <v>1</v>
      </c>
      <c r="Q263" s="4">
        <v>1</v>
      </c>
      <c r="R263" s="4">
        <v>39</v>
      </c>
      <c r="S263" s="4">
        <v>101</v>
      </c>
      <c r="T263" s="4">
        <v>55192</v>
      </c>
      <c r="U263" s="4">
        <v>2506</v>
      </c>
      <c r="X263" s="3" t="s">
        <v>26</v>
      </c>
    </row>
    <row r="264" spans="1:24" x14ac:dyDescent="0.25">
      <c r="A264" s="5">
        <v>44115</v>
      </c>
      <c r="B264" s="4">
        <v>10</v>
      </c>
      <c r="C264" s="4">
        <v>0</v>
      </c>
      <c r="D264" s="4">
        <f t="shared" si="10"/>
        <v>57876</v>
      </c>
      <c r="E264" s="4">
        <v>7</v>
      </c>
      <c r="F264" s="4">
        <v>0</v>
      </c>
      <c r="G264" s="4">
        <f t="shared" si="12"/>
        <v>57727</v>
      </c>
      <c r="H264" s="4">
        <v>100</v>
      </c>
      <c r="I264" s="4">
        <f t="shared" si="9"/>
        <v>14</v>
      </c>
      <c r="J264" s="4">
        <v>0</v>
      </c>
      <c r="K264" s="4">
        <f t="shared" si="13"/>
        <v>27</v>
      </c>
      <c r="L264" s="4">
        <v>0</v>
      </c>
      <c r="M264" s="4">
        <v>7</v>
      </c>
      <c r="N264" s="4">
        <f t="shared" si="11"/>
        <v>3</v>
      </c>
      <c r="O264" s="4">
        <v>3</v>
      </c>
      <c r="P264" s="4">
        <v>0</v>
      </c>
      <c r="Q264" s="4">
        <v>1</v>
      </c>
      <c r="R264" s="4">
        <v>43</v>
      </c>
      <c r="S264" s="4">
        <v>100</v>
      </c>
      <c r="T264" s="4">
        <v>55196</v>
      </c>
      <c r="U264" s="4">
        <v>2509</v>
      </c>
      <c r="X264" s="3" t="s">
        <v>26</v>
      </c>
    </row>
    <row r="265" spans="1:24" x14ac:dyDescent="0.25">
      <c r="A265" s="5">
        <v>44116</v>
      </c>
      <c r="B265" s="4">
        <v>4</v>
      </c>
      <c r="C265" s="4">
        <v>0</v>
      </c>
      <c r="D265" s="4">
        <f t="shared" si="10"/>
        <v>57880</v>
      </c>
      <c r="E265" s="4">
        <v>23</v>
      </c>
      <c r="F265" s="4">
        <v>0</v>
      </c>
      <c r="G265" s="4">
        <f t="shared" si="12"/>
        <v>57750</v>
      </c>
      <c r="H265" s="4">
        <v>76</v>
      </c>
      <c r="I265" s="4">
        <f t="shared" si="9"/>
        <v>18</v>
      </c>
      <c r="J265" s="4">
        <v>1</v>
      </c>
      <c r="K265" s="4">
        <f t="shared" si="13"/>
        <v>28</v>
      </c>
      <c r="L265" s="4">
        <v>0</v>
      </c>
      <c r="M265" s="4">
        <v>2</v>
      </c>
      <c r="N265" s="4">
        <f t="shared" si="11"/>
        <v>2</v>
      </c>
      <c r="O265" s="4">
        <v>1</v>
      </c>
      <c r="P265" s="4">
        <v>1</v>
      </c>
      <c r="Q265" s="4">
        <v>0</v>
      </c>
      <c r="R265" s="4">
        <v>48</v>
      </c>
      <c r="S265" s="4">
        <v>76</v>
      </c>
      <c r="T265" s="4">
        <v>55215</v>
      </c>
      <c r="U265" s="4">
        <v>2513</v>
      </c>
      <c r="X265" s="3" t="s">
        <v>26</v>
      </c>
    </row>
    <row r="266" spans="1:24" x14ac:dyDescent="0.25">
      <c r="A266" s="5">
        <v>44117</v>
      </c>
      <c r="B266" s="4">
        <v>4</v>
      </c>
      <c r="C266" s="4">
        <v>0</v>
      </c>
      <c r="D266" s="4">
        <f t="shared" si="10"/>
        <v>57884</v>
      </c>
      <c r="E266" s="4">
        <v>12</v>
      </c>
      <c r="F266" s="4">
        <v>0</v>
      </c>
      <c r="G266" s="4">
        <f t="shared" si="12"/>
        <v>57762</v>
      </c>
      <c r="H266" s="4">
        <v>81</v>
      </c>
      <c r="I266" s="4">
        <f t="shared" si="9"/>
        <v>5</v>
      </c>
      <c r="J266" s="4">
        <v>0</v>
      </c>
      <c r="K266" s="4">
        <f t="shared" si="13"/>
        <v>28</v>
      </c>
      <c r="L266" s="4">
        <v>0</v>
      </c>
      <c r="M266" s="4">
        <v>4</v>
      </c>
      <c r="N266" s="4">
        <f t="shared" si="11"/>
        <v>0</v>
      </c>
      <c r="O266" s="4">
        <v>0</v>
      </c>
      <c r="P266" s="4">
        <v>0</v>
      </c>
      <c r="Q266" s="4">
        <v>0</v>
      </c>
      <c r="R266" s="4">
        <v>35</v>
      </c>
      <c r="S266" s="4">
        <v>81</v>
      </c>
      <c r="T266" s="4">
        <v>55223</v>
      </c>
      <c r="U266" s="4">
        <v>2517</v>
      </c>
      <c r="X266" s="3" t="s">
        <v>26</v>
      </c>
    </row>
    <row r="267" spans="1:24" x14ac:dyDescent="0.25">
      <c r="A267" s="5">
        <v>44118</v>
      </c>
      <c r="B267" s="4">
        <v>5</v>
      </c>
      <c r="C267" s="4">
        <v>0</v>
      </c>
      <c r="D267" s="4">
        <f t="shared" si="10"/>
        <v>57889</v>
      </c>
      <c r="E267" s="4">
        <v>12</v>
      </c>
      <c r="F267" s="4">
        <v>0</v>
      </c>
      <c r="G267" s="4">
        <f t="shared" si="12"/>
        <v>57774</v>
      </c>
      <c r="H267" s="4">
        <v>70</v>
      </c>
      <c r="I267" s="4">
        <f t="shared" si="9"/>
        <v>9</v>
      </c>
      <c r="J267" s="4">
        <v>0</v>
      </c>
      <c r="K267" s="4">
        <f t="shared" si="13"/>
        <v>28</v>
      </c>
      <c r="L267" s="4">
        <v>0</v>
      </c>
      <c r="M267" s="4">
        <v>3</v>
      </c>
      <c r="N267" s="4">
        <f t="shared" si="11"/>
        <v>2</v>
      </c>
      <c r="O267" s="4">
        <v>0</v>
      </c>
      <c r="P267" s="4">
        <v>2</v>
      </c>
      <c r="Q267" s="4">
        <v>0</v>
      </c>
      <c r="R267" s="4">
        <v>39</v>
      </c>
      <c r="S267" s="4">
        <v>70</v>
      </c>
      <c r="T267" s="4">
        <v>55231</v>
      </c>
      <c r="U267" s="4">
        <v>2521</v>
      </c>
      <c r="X267" s="3" t="s">
        <v>26</v>
      </c>
    </row>
    <row r="268" spans="1:24" x14ac:dyDescent="0.25">
      <c r="A268" s="5">
        <v>44119</v>
      </c>
      <c r="B268" s="4">
        <v>3</v>
      </c>
      <c r="C268" s="4">
        <v>0</v>
      </c>
      <c r="D268" s="4">
        <f t="shared" si="10"/>
        <v>57892</v>
      </c>
      <c r="E268" s="4">
        <v>12</v>
      </c>
      <c r="F268" s="4">
        <v>0</v>
      </c>
      <c r="G268" s="4">
        <f t="shared" si="12"/>
        <v>57786</v>
      </c>
      <c r="H268" s="4">
        <v>64</v>
      </c>
      <c r="I268" s="4">
        <f t="shared" si="9"/>
        <v>6</v>
      </c>
      <c r="J268" s="4">
        <v>0</v>
      </c>
      <c r="K268" s="4">
        <f t="shared" si="13"/>
        <v>28</v>
      </c>
      <c r="L268" s="4">
        <v>0</v>
      </c>
      <c r="M268" s="4">
        <v>2</v>
      </c>
      <c r="N268" s="4">
        <f t="shared" si="11"/>
        <v>1</v>
      </c>
      <c r="O268" s="4">
        <v>1</v>
      </c>
      <c r="P268" s="4">
        <v>0</v>
      </c>
      <c r="Q268" s="4">
        <v>0</v>
      </c>
      <c r="R268" s="4">
        <v>36</v>
      </c>
      <c r="S268" s="4">
        <v>64</v>
      </c>
      <c r="T268" s="4">
        <v>55239</v>
      </c>
      <c r="U268" s="4">
        <v>2525</v>
      </c>
      <c r="X268" s="3" t="s">
        <v>26</v>
      </c>
    </row>
    <row r="269" spans="1:24" x14ac:dyDescent="0.25">
      <c r="A269" s="5">
        <v>44120</v>
      </c>
      <c r="B269" s="4">
        <v>9</v>
      </c>
      <c r="C269" s="4">
        <v>0</v>
      </c>
      <c r="D269" s="4">
        <f t="shared" si="10"/>
        <v>57901</v>
      </c>
      <c r="E269" s="4">
        <v>20</v>
      </c>
      <c r="F269" s="4">
        <v>0</v>
      </c>
      <c r="G269" s="4">
        <f t="shared" si="12"/>
        <v>57806</v>
      </c>
      <c r="H269" s="4">
        <v>59</v>
      </c>
      <c r="I269" s="4">
        <f t="shared" si="9"/>
        <v>0</v>
      </c>
      <c r="J269" s="4">
        <v>0</v>
      </c>
      <c r="K269" s="4">
        <f t="shared" si="13"/>
        <v>28</v>
      </c>
      <c r="L269" s="4">
        <v>0</v>
      </c>
      <c r="M269" s="4">
        <v>8</v>
      </c>
      <c r="N269" s="4">
        <f t="shared" si="11"/>
        <v>1</v>
      </c>
      <c r="O269" s="4">
        <v>1</v>
      </c>
      <c r="P269" s="4">
        <v>0</v>
      </c>
      <c r="Q269" s="4">
        <v>0</v>
      </c>
      <c r="R269" s="4">
        <v>30</v>
      </c>
      <c r="S269" s="4">
        <v>59</v>
      </c>
      <c r="T269" s="4">
        <v>55257</v>
      </c>
      <c r="U269" s="4">
        <v>2527</v>
      </c>
      <c r="X269" s="3" t="s">
        <v>26</v>
      </c>
    </row>
    <row r="270" spans="1:24" x14ac:dyDescent="0.25">
      <c r="A270" s="5">
        <v>44121</v>
      </c>
      <c r="B270" s="4">
        <v>3</v>
      </c>
      <c r="C270" s="4">
        <v>0</v>
      </c>
      <c r="D270" s="4">
        <f t="shared" si="10"/>
        <v>57904</v>
      </c>
      <c r="E270" s="4">
        <v>14</v>
      </c>
      <c r="F270" s="4">
        <v>0</v>
      </c>
      <c r="G270" s="4">
        <f t="shared" si="12"/>
        <v>57820</v>
      </c>
      <c r="H270" s="4">
        <v>41</v>
      </c>
      <c r="I270" s="4">
        <f t="shared" si="9"/>
        <v>7</v>
      </c>
      <c r="J270" s="4">
        <v>0</v>
      </c>
      <c r="K270" s="4">
        <f t="shared" si="13"/>
        <v>28</v>
      </c>
      <c r="L270" s="4">
        <v>0</v>
      </c>
      <c r="M270" s="4">
        <v>1</v>
      </c>
      <c r="N270" s="4">
        <f t="shared" si="11"/>
        <v>2</v>
      </c>
      <c r="O270" s="4">
        <v>1</v>
      </c>
      <c r="P270" s="4">
        <v>1</v>
      </c>
      <c r="Q270" s="4">
        <v>0</v>
      </c>
      <c r="R270" s="4">
        <v>37</v>
      </c>
      <c r="S270" s="4">
        <v>41</v>
      </c>
      <c r="T270" s="4">
        <v>55270</v>
      </c>
      <c r="U270" s="4">
        <v>2528</v>
      </c>
      <c r="X270" s="3" t="s">
        <v>26</v>
      </c>
    </row>
    <row r="271" spans="1:24" x14ac:dyDescent="0.25">
      <c r="A271" s="5">
        <v>44122</v>
      </c>
      <c r="B271" s="4">
        <v>7</v>
      </c>
      <c r="C271" s="4">
        <v>0</v>
      </c>
      <c r="D271" s="4">
        <f t="shared" si="10"/>
        <v>57911</v>
      </c>
      <c r="E271" s="4">
        <v>9</v>
      </c>
      <c r="F271" s="4">
        <v>0</v>
      </c>
      <c r="G271" s="4">
        <f t="shared" si="12"/>
        <v>57829</v>
      </c>
      <c r="H271" s="4">
        <v>36</v>
      </c>
      <c r="I271" s="4">
        <f t="shared" si="9"/>
        <v>10</v>
      </c>
      <c r="J271" s="4">
        <v>0</v>
      </c>
      <c r="K271" s="4">
        <f t="shared" si="13"/>
        <v>28</v>
      </c>
      <c r="L271" s="4">
        <v>0</v>
      </c>
      <c r="M271" s="4">
        <v>5</v>
      </c>
      <c r="N271" s="4">
        <f t="shared" si="11"/>
        <v>2</v>
      </c>
      <c r="O271" s="4">
        <v>1</v>
      </c>
      <c r="P271" s="4">
        <v>1</v>
      </c>
      <c r="Q271" s="4">
        <v>0</v>
      </c>
      <c r="R271" s="4">
        <v>40</v>
      </c>
      <c r="S271" s="4">
        <v>36</v>
      </c>
      <c r="T271" s="4">
        <v>55278</v>
      </c>
      <c r="U271" s="4">
        <v>2529</v>
      </c>
      <c r="X271" s="3" t="s">
        <v>26</v>
      </c>
    </row>
    <row r="272" spans="1:24" x14ac:dyDescent="0.25">
      <c r="A272" s="5">
        <v>44123</v>
      </c>
      <c r="B272" s="4">
        <v>4</v>
      </c>
      <c r="C272" s="4">
        <v>0</v>
      </c>
      <c r="D272" s="4">
        <f t="shared" si="10"/>
        <v>57915</v>
      </c>
      <c r="E272" s="4">
        <v>12</v>
      </c>
      <c r="F272" s="4">
        <v>0</v>
      </c>
      <c r="G272" s="4">
        <f t="shared" si="12"/>
        <v>57841</v>
      </c>
      <c r="H272" s="4">
        <v>34</v>
      </c>
      <c r="I272" s="4">
        <f t="shared" si="9"/>
        <v>4</v>
      </c>
      <c r="J272" s="4">
        <v>0</v>
      </c>
      <c r="K272" s="4">
        <f t="shared" si="13"/>
        <v>28</v>
      </c>
      <c r="L272" s="4">
        <v>0</v>
      </c>
      <c r="M272" s="4">
        <v>4</v>
      </c>
      <c r="N272" s="4">
        <f t="shared" si="11"/>
        <v>0</v>
      </c>
      <c r="O272" s="4">
        <v>0</v>
      </c>
      <c r="P272" s="4">
        <v>0</v>
      </c>
      <c r="Q272" s="4">
        <v>0</v>
      </c>
      <c r="R272" s="4">
        <v>34</v>
      </c>
      <c r="S272" s="4">
        <v>34</v>
      </c>
      <c r="T272" s="4">
        <v>55281</v>
      </c>
      <c r="U272" s="4">
        <v>2538</v>
      </c>
      <c r="X272" s="3" t="s">
        <v>26</v>
      </c>
    </row>
    <row r="273" spans="1:24" x14ac:dyDescent="0.25">
      <c r="A273" s="5">
        <v>44124</v>
      </c>
      <c r="B273" s="4">
        <v>6</v>
      </c>
      <c r="C273" s="4">
        <v>0</v>
      </c>
      <c r="D273" s="4">
        <f t="shared" si="10"/>
        <v>57921</v>
      </c>
      <c r="E273" s="4">
        <v>0</v>
      </c>
      <c r="F273" s="4">
        <v>0</v>
      </c>
      <c r="G273" s="4">
        <f t="shared" si="12"/>
        <v>57841</v>
      </c>
      <c r="H273" s="4">
        <v>36</v>
      </c>
      <c r="I273" s="4">
        <f t="shared" si="9"/>
        <v>8</v>
      </c>
      <c r="J273" s="4">
        <v>0</v>
      </c>
      <c r="K273" s="4">
        <f t="shared" si="13"/>
        <v>28</v>
      </c>
      <c r="L273" s="4">
        <v>0</v>
      </c>
      <c r="M273" s="4">
        <v>4</v>
      </c>
      <c r="N273" s="4">
        <f t="shared" si="11"/>
        <v>2</v>
      </c>
      <c r="O273" s="4">
        <v>2</v>
      </c>
      <c r="P273" s="4">
        <v>0</v>
      </c>
      <c r="Q273" s="4">
        <v>0</v>
      </c>
      <c r="R273" s="4">
        <v>38</v>
      </c>
      <c r="S273" s="4">
        <v>36</v>
      </c>
      <c r="T273" s="4">
        <v>55281</v>
      </c>
      <c r="U273" s="4">
        <v>2538</v>
      </c>
      <c r="X273" s="3" t="s">
        <v>26</v>
      </c>
    </row>
    <row r="274" spans="1:24" x14ac:dyDescent="0.25">
      <c r="A274" s="5">
        <v>44125</v>
      </c>
      <c r="B274" s="4">
        <v>12</v>
      </c>
      <c r="C274" s="4">
        <v>0</v>
      </c>
      <c r="D274" s="4">
        <f t="shared" si="10"/>
        <v>57933</v>
      </c>
      <c r="E274" s="4">
        <v>2</v>
      </c>
      <c r="F274" s="4">
        <v>0</v>
      </c>
      <c r="G274" s="4">
        <f t="shared" si="12"/>
        <v>57843</v>
      </c>
      <c r="H274" s="4">
        <v>41</v>
      </c>
      <c r="I274" s="4">
        <f t="shared" si="9"/>
        <v>13</v>
      </c>
      <c r="J274" s="4">
        <v>0</v>
      </c>
      <c r="K274" s="4">
        <f t="shared" si="13"/>
        <v>28</v>
      </c>
      <c r="L274" s="4">
        <v>0</v>
      </c>
      <c r="M274" s="4">
        <v>12</v>
      </c>
      <c r="N274" s="4">
        <f t="shared" si="11"/>
        <v>0</v>
      </c>
      <c r="O274" s="4">
        <v>0</v>
      </c>
      <c r="P274" s="4">
        <v>0</v>
      </c>
      <c r="Q274" s="4">
        <v>0</v>
      </c>
      <c r="R274" s="4">
        <v>34</v>
      </c>
      <c r="S274" s="4">
        <v>41</v>
      </c>
      <c r="T274" s="4">
        <v>55283</v>
      </c>
      <c r="U274" s="4">
        <v>2538</v>
      </c>
      <c r="X274" s="3" t="s">
        <v>26</v>
      </c>
    </row>
    <row r="275" spans="1:24" x14ac:dyDescent="0.25">
      <c r="A275" s="5">
        <v>44126</v>
      </c>
      <c r="B275" s="4">
        <v>8</v>
      </c>
      <c r="C275" s="4">
        <v>0</v>
      </c>
      <c r="D275" s="4">
        <f t="shared" si="10"/>
        <v>57941</v>
      </c>
      <c r="E275" s="4">
        <v>8</v>
      </c>
      <c r="F275" s="4">
        <v>0</v>
      </c>
      <c r="G275" s="4">
        <f t="shared" si="12"/>
        <v>57851</v>
      </c>
      <c r="H275" s="4">
        <v>45</v>
      </c>
      <c r="I275" s="4">
        <f t="shared" si="9"/>
        <v>9</v>
      </c>
      <c r="J275" s="4">
        <v>0</v>
      </c>
      <c r="K275" s="4">
        <f t="shared" si="13"/>
        <v>28</v>
      </c>
      <c r="L275" s="4">
        <v>0</v>
      </c>
      <c r="M275" s="4">
        <v>7</v>
      </c>
      <c r="N275" s="4">
        <f t="shared" si="11"/>
        <v>1</v>
      </c>
      <c r="O275" s="4">
        <v>1</v>
      </c>
      <c r="P275" s="4">
        <v>0</v>
      </c>
      <c r="Q275" s="4">
        <v>0</v>
      </c>
      <c r="R275" s="4">
        <v>45</v>
      </c>
      <c r="S275" s="4">
        <v>39</v>
      </c>
      <c r="T275" s="4">
        <v>55286</v>
      </c>
      <c r="U275" s="4">
        <v>2543</v>
      </c>
      <c r="X275" s="3" t="s">
        <v>26</v>
      </c>
    </row>
    <row r="276" spans="1:24" x14ac:dyDescent="0.25">
      <c r="A276" s="5">
        <v>44127</v>
      </c>
      <c r="B276" s="4">
        <v>10</v>
      </c>
      <c r="C276" s="4">
        <v>0</v>
      </c>
      <c r="D276" s="4">
        <f t="shared" si="10"/>
        <v>57951</v>
      </c>
      <c r="E276" s="4">
        <v>3</v>
      </c>
      <c r="F276" s="4">
        <v>0</v>
      </c>
      <c r="G276" s="4">
        <f t="shared" si="12"/>
        <v>57854</v>
      </c>
      <c r="H276" s="4">
        <v>39</v>
      </c>
      <c r="I276" s="4">
        <f t="shared" si="9"/>
        <v>22</v>
      </c>
      <c r="J276" s="4">
        <v>0</v>
      </c>
      <c r="K276" s="4">
        <f t="shared" si="13"/>
        <v>28</v>
      </c>
      <c r="L276" s="4">
        <v>0</v>
      </c>
      <c r="M276" s="4">
        <v>10</v>
      </c>
      <c r="N276" s="4">
        <f t="shared" si="11"/>
        <v>0</v>
      </c>
      <c r="O276" s="4">
        <v>0</v>
      </c>
      <c r="P276" s="4">
        <v>0</v>
      </c>
      <c r="Q276" s="4">
        <v>0</v>
      </c>
      <c r="R276" s="4">
        <v>52</v>
      </c>
      <c r="S276" s="4">
        <v>39</v>
      </c>
      <c r="T276" s="4">
        <v>55289</v>
      </c>
      <c r="U276" s="4">
        <v>2543</v>
      </c>
      <c r="X276" s="3" t="s">
        <v>26</v>
      </c>
    </row>
    <row r="277" spans="1:24" x14ac:dyDescent="0.25">
      <c r="A277" s="5">
        <v>44128</v>
      </c>
      <c r="B277" s="4">
        <v>14</v>
      </c>
      <c r="C277" s="4">
        <v>0</v>
      </c>
      <c r="D277" s="4">
        <f t="shared" si="10"/>
        <v>57965</v>
      </c>
      <c r="E277" s="4">
        <v>12</v>
      </c>
      <c r="F277" s="4">
        <v>0</v>
      </c>
      <c r="G277" s="4">
        <f t="shared" si="12"/>
        <v>57866</v>
      </c>
      <c r="H277" s="4">
        <v>40</v>
      </c>
      <c r="I277" s="4">
        <f t="shared" si="9"/>
        <v>23</v>
      </c>
      <c r="J277" s="4">
        <v>0</v>
      </c>
      <c r="K277" s="4">
        <f t="shared" si="13"/>
        <v>28</v>
      </c>
      <c r="L277" s="4">
        <v>0</v>
      </c>
      <c r="M277" s="4">
        <v>11</v>
      </c>
      <c r="N277" s="4">
        <f t="shared" si="11"/>
        <v>3</v>
      </c>
      <c r="O277" s="4">
        <v>1</v>
      </c>
      <c r="P277" s="4">
        <v>2</v>
      </c>
      <c r="Q277" s="4">
        <v>0</v>
      </c>
      <c r="R277" s="4">
        <v>53</v>
      </c>
      <c r="S277" s="4">
        <v>40</v>
      </c>
      <c r="T277" s="4">
        <v>55293</v>
      </c>
      <c r="U277" s="4">
        <v>2551</v>
      </c>
      <c r="X277" s="3" t="s">
        <v>26</v>
      </c>
    </row>
    <row r="278" spans="1:24" x14ac:dyDescent="0.25">
      <c r="A278" s="5">
        <v>44129</v>
      </c>
      <c r="B278" s="4">
        <v>5</v>
      </c>
      <c r="C278" s="4">
        <v>0</v>
      </c>
      <c r="D278" s="4">
        <f t="shared" si="10"/>
        <v>57970</v>
      </c>
      <c r="E278" s="4">
        <v>14</v>
      </c>
      <c r="F278" s="4">
        <v>0</v>
      </c>
      <c r="G278" s="4">
        <f t="shared" si="12"/>
        <v>57880</v>
      </c>
      <c r="H278" s="4">
        <v>33</v>
      </c>
      <c r="I278" s="4">
        <f t="shared" si="9"/>
        <v>21</v>
      </c>
      <c r="J278" s="4">
        <v>0</v>
      </c>
      <c r="K278" s="4">
        <f t="shared" si="13"/>
        <v>28</v>
      </c>
      <c r="L278" s="4">
        <v>0</v>
      </c>
      <c r="M278" s="4">
        <v>3</v>
      </c>
      <c r="N278" s="4">
        <f t="shared" si="11"/>
        <v>2</v>
      </c>
      <c r="O278" s="4">
        <v>2</v>
      </c>
      <c r="P278" s="4">
        <v>0</v>
      </c>
      <c r="Q278" s="4">
        <v>0</v>
      </c>
      <c r="R278" s="4">
        <v>51</v>
      </c>
      <c r="S278" s="4">
        <v>33</v>
      </c>
      <c r="T278" s="4">
        <v>55301</v>
      </c>
      <c r="U278" s="4">
        <v>2557</v>
      </c>
      <c r="X278" s="3" t="s">
        <v>26</v>
      </c>
    </row>
    <row r="279" spans="1:24" x14ac:dyDescent="0.25">
      <c r="A279" s="5">
        <v>44130</v>
      </c>
      <c r="B279" s="4">
        <v>3</v>
      </c>
      <c r="C279" s="4">
        <v>0</v>
      </c>
      <c r="D279" s="4">
        <f t="shared" si="10"/>
        <v>57973</v>
      </c>
      <c r="E279" s="4">
        <v>21</v>
      </c>
      <c r="F279" s="4">
        <v>0</v>
      </c>
      <c r="G279" s="4">
        <f t="shared" si="12"/>
        <v>57901</v>
      </c>
      <c r="H279" s="4">
        <v>23</v>
      </c>
      <c r="I279" s="4">
        <f t="shared" si="9"/>
        <v>13</v>
      </c>
      <c r="J279" s="4">
        <v>0</v>
      </c>
      <c r="K279" s="4">
        <f t="shared" si="13"/>
        <v>28</v>
      </c>
      <c r="L279" s="4">
        <v>0</v>
      </c>
      <c r="M279" s="4">
        <v>2</v>
      </c>
      <c r="N279" s="4">
        <f t="shared" si="11"/>
        <v>1</v>
      </c>
      <c r="O279" s="4">
        <v>1</v>
      </c>
      <c r="P279" s="4">
        <v>0</v>
      </c>
      <c r="Q279" s="4">
        <v>0</v>
      </c>
      <c r="R279" s="4">
        <v>43</v>
      </c>
      <c r="S279" s="4">
        <v>23</v>
      </c>
      <c r="T279" s="4">
        <v>55311</v>
      </c>
      <c r="U279" s="4">
        <v>2568</v>
      </c>
      <c r="X279" s="3" t="s">
        <v>26</v>
      </c>
    </row>
    <row r="280" spans="1:24" x14ac:dyDescent="0.25">
      <c r="A280" s="5">
        <v>44131</v>
      </c>
      <c r="B280" s="4">
        <v>7</v>
      </c>
      <c r="C280" s="4">
        <v>0</v>
      </c>
      <c r="D280" s="4">
        <f t="shared" si="10"/>
        <v>57980</v>
      </c>
      <c r="E280" s="4">
        <v>4</v>
      </c>
      <c r="F280" s="4">
        <v>0</v>
      </c>
      <c r="G280" s="4">
        <f t="shared" si="12"/>
        <v>57905</v>
      </c>
      <c r="H280" s="4">
        <v>26</v>
      </c>
      <c r="I280" s="4">
        <f t="shared" si="9"/>
        <v>13</v>
      </c>
      <c r="J280" s="4">
        <v>0</v>
      </c>
      <c r="K280" s="4">
        <f t="shared" si="13"/>
        <v>28</v>
      </c>
      <c r="L280" s="4">
        <v>0</v>
      </c>
      <c r="M280" s="4">
        <v>6</v>
      </c>
      <c r="N280" s="4">
        <f t="shared" si="11"/>
        <v>1</v>
      </c>
      <c r="O280" s="4">
        <v>0</v>
      </c>
      <c r="P280" s="4">
        <v>1</v>
      </c>
      <c r="Q280" s="4">
        <v>0</v>
      </c>
      <c r="R280" s="4">
        <v>43</v>
      </c>
      <c r="S280" s="4">
        <v>26</v>
      </c>
      <c r="T280" s="4">
        <v>55312</v>
      </c>
      <c r="U280" s="4">
        <v>2571</v>
      </c>
      <c r="X280" s="3" t="s">
        <v>26</v>
      </c>
    </row>
    <row r="281" spans="1:24" x14ac:dyDescent="0.25">
      <c r="A281" s="5">
        <v>44132</v>
      </c>
      <c r="B281" s="4">
        <v>7</v>
      </c>
      <c r="C281" s="4">
        <v>0</v>
      </c>
      <c r="D281" s="4">
        <f t="shared" si="10"/>
        <v>57987</v>
      </c>
      <c r="E281" s="4">
        <v>7</v>
      </c>
      <c r="F281" s="4">
        <v>0</v>
      </c>
      <c r="G281" s="4">
        <f t="shared" si="12"/>
        <v>57912</v>
      </c>
      <c r="H281" s="4">
        <v>29</v>
      </c>
      <c r="I281" s="4">
        <f t="shared" si="9"/>
        <v>10</v>
      </c>
      <c r="J281" s="4">
        <v>0</v>
      </c>
      <c r="K281" s="4">
        <f t="shared" si="13"/>
        <v>28</v>
      </c>
      <c r="L281" s="4">
        <v>0</v>
      </c>
      <c r="M281" s="4">
        <v>7</v>
      </c>
      <c r="N281" s="4">
        <f t="shared" si="11"/>
        <v>0</v>
      </c>
      <c r="O281" s="4">
        <v>0</v>
      </c>
      <c r="P281" s="4">
        <v>0</v>
      </c>
      <c r="Q281" s="4">
        <v>0</v>
      </c>
      <c r="R281" s="4">
        <v>40</v>
      </c>
      <c r="S281" s="4">
        <v>29</v>
      </c>
      <c r="T281" s="4">
        <v>55316</v>
      </c>
      <c r="U281" s="4">
        <v>2574</v>
      </c>
      <c r="X281" s="3" t="s">
        <v>26</v>
      </c>
    </row>
    <row r="282" spans="1:24" x14ac:dyDescent="0.25">
      <c r="A282" s="5">
        <v>44133</v>
      </c>
      <c r="B282" s="4">
        <v>7</v>
      </c>
      <c r="C282" s="4">
        <v>0</v>
      </c>
      <c r="D282" s="4">
        <f t="shared" si="10"/>
        <v>57994</v>
      </c>
      <c r="E282" s="4">
        <v>9</v>
      </c>
      <c r="F282" s="4">
        <v>0</v>
      </c>
      <c r="G282" s="4">
        <f t="shared" si="12"/>
        <v>57921</v>
      </c>
      <c r="H282" s="4">
        <v>30</v>
      </c>
      <c r="I282" s="4">
        <f t="shared" si="9"/>
        <v>7</v>
      </c>
      <c r="J282" s="4">
        <v>0</v>
      </c>
      <c r="K282" s="4">
        <f t="shared" si="13"/>
        <v>28</v>
      </c>
      <c r="L282" s="4">
        <v>0</v>
      </c>
      <c r="M282" s="4">
        <v>7</v>
      </c>
      <c r="N282" s="4">
        <f t="shared" si="11"/>
        <v>0</v>
      </c>
      <c r="O282" s="4">
        <v>0</v>
      </c>
      <c r="P282" s="4">
        <v>0</v>
      </c>
      <c r="Q282" s="4">
        <v>0</v>
      </c>
      <c r="R282" s="4">
        <v>37</v>
      </c>
      <c r="S282" s="4">
        <v>30</v>
      </c>
      <c r="T282" s="4">
        <v>55317</v>
      </c>
      <c r="U282" s="4">
        <v>2582</v>
      </c>
      <c r="X282" s="3" t="s">
        <v>26</v>
      </c>
    </row>
    <row r="283" spans="1:24" x14ac:dyDescent="0.25">
      <c r="A283" s="5">
        <v>44134</v>
      </c>
      <c r="B283" s="4">
        <v>9</v>
      </c>
      <c r="C283" s="4">
        <v>0</v>
      </c>
      <c r="D283" s="4">
        <f t="shared" si="10"/>
        <v>58003</v>
      </c>
      <c r="E283" s="4">
        <v>10</v>
      </c>
      <c r="F283" s="4">
        <v>0</v>
      </c>
      <c r="G283" s="4">
        <f t="shared" si="12"/>
        <v>57931</v>
      </c>
      <c r="H283" s="4">
        <v>24</v>
      </c>
      <c r="I283" s="4">
        <f t="shared" si="9"/>
        <v>12</v>
      </c>
      <c r="J283" s="4">
        <v>0</v>
      </c>
      <c r="K283" s="4">
        <f t="shared" si="13"/>
        <v>28</v>
      </c>
      <c r="L283" s="4">
        <v>0</v>
      </c>
      <c r="M283" s="4">
        <v>7</v>
      </c>
      <c r="N283" s="4">
        <f t="shared" si="11"/>
        <v>2</v>
      </c>
      <c r="O283" s="4">
        <v>1</v>
      </c>
      <c r="P283" s="4">
        <v>1</v>
      </c>
      <c r="Q283" s="4">
        <v>0</v>
      </c>
      <c r="R283" s="4">
        <v>42</v>
      </c>
      <c r="S283" s="4">
        <v>24</v>
      </c>
      <c r="T283" s="4">
        <v>55326</v>
      </c>
      <c r="U283" s="4">
        <v>2583</v>
      </c>
      <c r="X283" s="3" t="s">
        <v>26</v>
      </c>
    </row>
    <row r="284" spans="1:24" x14ac:dyDescent="0.25">
      <c r="A284" s="5">
        <v>44135</v>
      </c>
      <c r="B284" s="4">
        <v>12</v>
      </c>
      <c r="C284" s="4">
        <v>0</v>
      </c>
      <c r="D284" s="4">
        <f t="shared" si="10"/>
        <v>58015</v>
      </c>
      <c r="E284" s="4">
        <v>4</v>
      </c>
      <c r="F284" s="4">
        <v>0</v>
      </c>
      <c r="G284" s="4">
        <f t="shared" si="12"/>
        <v>57935</v>
      </c>
      <c r="H284" s="4">
        <v>32</v>
      </c>
      <c r="I284" s="4">
        <f t="shared" si="9"/>
        <v>12</v>
      </c>
      <c r="J284" s="4">
        <v>0</v>
      </c>
      <c r="K284" s="4">
        <f t="shared" si="13"/>
        <v>28</v>
      </c>
      <c r="L284" s="4">
        <v>0</v>
      </c>
      <c r="M284" s="4">
        <v>12</v>
      </c>
      <c r="N284" s="4">
        <f t="shared" si="11"/>
        <v>0</v>
      </c>
      <c r="O284" s="4">
        <v>0</v>
      </c>
      <c r="P284" s="4">
        <v>0</v>
      </c>
      <c r="Q284" s="4">
        <v>0</v>
      </c>
      <c r="R284" s="4">
        <v>42</v>
      </c>
      <c r="S284" s="4">
        <v>32</v>
      </c>
      <c r="T284" s="4">
        <v>55327</v>
      </c>
      <c r="U284" s="4">
        <v>2586</v>
      </c>
      <c r="X284" s="3" t="s">
        <v>26</v>
      </c>
    </row>
    <row r="285" spans="1:24" x14ac:dyDescent="0.25">
      <c r="A285" s="5">
        <v>44136</v>
      </c>
      <c r="B285" s="4">
        <v>4</v>
      </c>
      <c r="C285" s="4">
        <v>0</v>
      </c>
      <c r="D285" s="4">
        <f t="shared" si="10"/>
        <v>58019</v>
      </c>
      <c r="E285" s="4">
        <v>11</v>
      </c>
      <c r="F285" s="4">
        <v>0</v>
      </c>
      <c r="G285" s="4">
        <f t="shared" si="12"/>
        <v>57946</v>
      </c>
      <c r="H285" s="4">
        <v>21</v>
      </c>
      <c r="I285" s="4">
        <f t="shared" si="9"/>
        <v>16</v>
      </c>
      <c r="J285" s="4">
        <v>0</v>
      </c>
      <c r="K285" s="4">
        <f t="shared" si="13"/>
        <v>28</v>
      </c>
      <c r="L285" s="4">
        <v>0</v>
      </c>
      <c r="M285" s="4">
        <v>4</v>
      </c>
      <c r="N285" s="4">
        <f t="shared" si="11"/>
        <v>0</v>
      </c>
      <c r="O285" s="4">
        <v>0</v>
      </c>
      <c r="P285" s="4">
        <v>0</v>
      </c>
      <c r="Q285" s="4">
        <v>0</v>
      </c>
      <c r="R285" s="4">
        <v>46</v>
      </c>
      <c r="S285" s="4">
        <v>21</v>
      </c>
      <c r="T285" s="4">
        <v>55331</v>
      </c>
      <c r="U285" s="4">
        <v>2593</v>
      </c>
      <c r="X285" s="3" t="s">
        <v>26</v>
      </c>
    </row>
    <row r="286" spans="1:24" x14ac:dyDescent="0.25">
      <c r="A286" s="5">
        <v>44137</v>
      </c>
      <c r="B286" s="4">
        <v>1</v>
      </c>
      <c r="C286" s="4">
        <v>0</v>
      </c>
      <c r="D286" s="4">
        <f t="shared" si="10"/>
        <v>58020</v>
      </c>
      <c r="E286" s="4">
        <v>0</v>
      </c>
      <c r="F286" s="4">
        <v>0</v>
      </c>
      <c r="G286" s="4">
        <f t="shared" si="12"/>
        <v>57946</v>
      </c>
      <c r="H286" s="4">
        <v>22</v>
      </c>
      <c r="I286" s="4">
        <f t="shared" si="9"/>
        <v>16</v>
      </c>
      <c r="J286" s="4">
        <v>0</v>
      </c>
      <c r="K286" s="4">
        <f t="shared" si="13"/>
        <v>28</v>
      </c>
      <c r="L286" s="4">
        <v>0</v>
      </c>
      <c r="M286" s="4">
        <v>1</v>
      </c>
      <c r="N286" s="4">
        <f t="shared" si="11"/>
        <v>0</v>
      </c>
      <c r="O286" s="4">
        <v>0</v>
      </c>
      <c r="P286" s="4">
        <v>0</v>
      </c>
      <c r="Q286" s="4">
        <v>0</v>
      </c>
      <c r="R286" s="4">
        <v>46</v>
      </c>
      <c r="S286" s="4">
        <v>22</v>
      </c>
      <c r="T286" s="4">
        <v>55331</v>
      </c>
      <c r="U286" s="4">
        <v>2593</v>
      </c>
      <c r="X286" s="3" t="s">
        <v>26</v>
      </c>
    </row>
    <row r="287" spans="1:24" x14ac:dyDescent="0.25">
      <c r="A287" s="5">
        <v>44138</v>
      </c>
      <c r="B287" s="4">
        <v>9</v>
      </c>
      <c r="C287" s="4">
        <v>0</v>
      </c>
      <c r="D287" s="4">
        <f t="shared" si="10"/>
        <v>58029</v>
      </c>
      <c r="E287" s="4">
        <v>13</v>
      </c>
      <c r="F287" s="4">
        <v>0</v>
      </c>
      <c r="G287" s="4">
        <f t="shared" si="12"/>
        <v>57959</v>
      </c>
      <c r="H287" s="4">
        <v>26</v>
      </c>
      <c r="I287" s="4">
        <f t="shared" si="9"/>
        <v>8</v>
      </c>
      <c r="J287" s="4">
        <v>0</v>
      </c>
      <c r="K287" s="4">
        <f t="shared" si="13"/>
        <v>28</v>
      </c>
      <c r="L287" s="4">
        <v>0</v>
      </c>
      <c r="M287" s="4">
        <v>7</v>
      </c>
      <c r="N287" s="4">
        <f t="shared" si="11"/>
        <v>2</v>
      </c>
      <c r="O287" s="4">
        <v>2</v>
      </c>
      <c r="P287" s="4">
        <v>0</v>
      </c>
      <c r="Q287" s="4">
        <v>0</v>
      </c>
      <c r="R287" s="4">
        <v>38</v>
      </c>
      <c r="S287" s="4">
        <v>26</v>
      </c>
      <c r="T287" s="4">
        <v>55334</v>
      </c>
      <c r="U287" s="4">
        <v>2603</v>
      </c>
      <c r="X287" s="3" t="s">
        <v>26</v>
      </c>
    </row>
    <row r="288" spans="1:24" x14ac:dyDescent="0.25">
      <c r="A288" s="5">
        <v>44139</v>
      </c>
      <c r="B288" s="4">
        <v>7</v>
      </c>
      <c r="C288" s="4">
        <v>0</v>
      </c>
      <c r="D288" s="4">
        <f t="shared" si="10"/>
        <v>58036</v>
      </c>
      <c r="E288" s="4">
        <v>1</v>
      </c>
      <c r="F288" s="4">
        <v>0</v>
      </c>
      <c r="G288" s="4">
        <f t="shared" si="12"/>
        <v>57960</v>
      </c>
      <c r="H288" s="4">
        <v>26</v>
      </c>
      <c r="I288" s="4">
        <f t="shared" si="9"/>
        <v>14</v>
      </c>
      <c r="J288" s="4">
        <v>0</v>
      </c>
      <c r="K288" s="4">
        <f t="shared" si="13"/>
        <v>28</v>
      </c>
      <c r="L288" s="4">
        <v>0</v>
      </c>
      <c r="M288" s="4">
        <v>5</v>
      </c>
      <c r="N288" s="4">
        <f t="shared" si="11"/>
        <v>2</v>
      </c>
      <c r="O288" s="4">
        <v>2</v>
      </c>
      <c r="P288" s="4">
        <v>0</v>
      </c>
      <c r="Q288" s="4">
        <v>0</v>
      </c>
      <c r="R288" s="4">
        <v>44</v>
      </c>
      <c r="S288" s="4">
        <v>26</v>
      </c>
      <c r="T288" s="4">
        <v>55335</v>
      </c>
      <c r="U288" s="4">
        <v>2603</v>
      </c>
      <c r="X288" s="3" t="s">
        <v>26</v>
      </c>
    </row>
    <row r="289" spans="1:24" x14ac:dyDescent="0.25">
      <c r="A289" s="5">
        <v>44140</v>
      </c>
      <c r="B289" s="4">
        <v>7</v>
      </c>
      <c r="C289" s="4">
        <v>0</v>
      </c>
      <c r="D289" s="4">
        <f t="shared" si="10"/>
        <v>58043</v>
      </c>
      <c r="E289" s="4">
        <v>11</v>
      </c>
      <c r="F289" s="4">
        <v>0</v>
      </c>
      <c r="G289" s="4">
        <f t="shared" si="12"/>
        <v>57971</v>
      </c>
      <c r="H289" s="4">
        <v>26</v>
      </c>
      <c r="I289" s="4">
        <f t="shared" si="9"/>
        <v>10</v>
      </c>
      <c r="J289" s="4">
        <v>0</v>
      </c>
      <c r="K289" s="4">
        <f t="shared" si="13"/>
        <v>28</v>
      </c>
      <c r="L289" s="4">
        <v>0</v>
      </c>
      <c r="M289" s="4">
        <v>6</v>
      </c>
      <c r="N289" s="4">
        <f t="shared" si="11"/>
        <v>1</v>
      </c>
      <c r="O289" s="4">
        <v>0</v>
      </c>
      <c r="P289" s="4">
        <v>1</v>
      </c>
      <c r="Q289" s="4">
        <v>0</v>
      </c>
      <c r="R289" s="4">
        <v>40</v>
      </c>
      <c r="S289" s="4">
        <v>26</v>
      </c>
      <c r="T289" s="4">
        <v>55339</v>
      </c>
      <c r="U289" s="4">
        <v>2610</v>
      </c>
      <c r="X289" s="3" t="s">
        <v>26</v>
      </c>
    </row>
    <row r="290" spans="1:24" x14ac:dyDescent="0.25">
      <c r="A290" s="5">
        <v>44141</v>
      </c>
      <c r="B290" s="4">
        <v>4</v>
      </c>
      <c r="C290" s="4">
        <v>0</v>
      </c>
      <c r="D290" s="4">
        <f t="shared" si="10"/>
        <v>58047</v>
      </c>
      <c r="E290" s="4">
        <v>10</v>
      </c>
      <c r="F290" s="4">
        <v>0</v>
      </c>
      <c r="G290" s="4">
        <f t="shared" si="12"/>
        <v>57981</v>
      </c>
      <c r="H290" s="4">
        <v>24</v>
      </c>
      <c r="I290" s="4">
        <f t="shared" si="9"/>
        <v>6</v>
      </c>
      <c r="J290" s="4">
        <v>0</v>
      </c>
      <c r="K290" s="4">
        <f t="shared" si="13"/>
        <v>28</v>
      </c>
      <c r="L290" s="4">
        <v>0</v>
      </c>
      <c r="M290" s="4">
        <v>4</v>
      </c>
      <c r="N290" s="4">
        <f t="shared" si="11"/>
        <v>0</v>
      </c>
      <c r="O290" s="4">
        <v>0</v>
      </c>
      <c r="P290" s="4">
        <v>0</v>
      </c>
      <c r="Q290" s="4">
        <v>0</v>
      </c>
      <c r="R290" s="4">
        <v>36</v>
      </c>
      <c r="S290" s="4">
        <v>24</v>
      </c>
      <c r="T290" s="4">
        <v>55343</v>
      </c>
      <c r="U290" s="4">
        <v>2616</v>
      </c>
      <c r="X290" s="3" t="s">
        <v>26</v>
      </c>
    </row>
    <row r="291" spans="1:24" x14ac:dyDescent="0.25">
      <c r="A291" s="5">
        <v>44142</v>
      </c>
      <c r="B291" s="4">
        <v>7</v>
      </c>
      <c r="C291" s="4">
        <v>0</v>
      </c>
      <c r="D291" s="4">
        <f t="shared" si="10"/>
        <v>58054</v>
      </c>
      <c r="E291" s="4">
        <v>9</v>
      </c>
      <c r="F291" s="4">
        <v>0</v>
      </c>
      <c r="G291" s="4">
        <f t="shared" si="12"/>
        <v>57990</v>
      </c>
      <c r="H291" s="4">
        <v>24</v>
      </c>
      <c r="I291" s="4">
        <f t="shared" si="9"/>
        <v>4</v>
      </c>
      <c r="J291" s="4">
        <v>0</v>
      </c>
      <c r="K291" s="4">
        <f t="shared" si="13"/>
        <v>28</v>
      </c>
      <c r="L291" s="4">
        <v>0</v>
      </c>
      <c r="M291" s="4">
        <v>7</v>
      </c>
      <c r="N291" s="4">
        <f t="shared" si="11"/>
        <v>0</v>
      </c>
      <c r="O291" s="4">
        <v>0</v>
      </c>
      <c r="P291" s="4">
        <v>0</v>
      </c>
      <c r="Q291" s="4">
        <v>0</v>
      </c>
      <c r="R291" s="4">
        <v>34</v>
      </c>
      <c r="S291" s="4">
        <v>24</v>
      </c>
      <c r="T291" s="4">
        <v>55345</v>
      </c>
      <c r="U291" s="4">
        <v>2623</v>
      </c>
      <c r="X291" s="3" t="s">
        <v>26</v>
      </c>
    </row>
    <row r="292" spans="1:24" x14ac:dyDescent="0.25">
      <c r="A292" s="5">
        <v>44143</v>
      </c>
      <c r="B292" s="4">
        <v>2</v>
      </c>
      <c r="C292" s="4">
        <v>0</v>
      </c>
      <c r="D292" s="4">
        <f t="shared" si="10"/>
        <v>58056</v>
      </c>
      <c r="E292" s="4">
        <v>7</v>
      </c>
      <c r="F292" s="4">
        <v>0</v>
      </c>
      <c r="G292" s="4">
        <f t="shared" si="12"/>
        <v>57997</v>
      </c>
      <c r="H292" s="4">
        <v>20</v>
      </c>
      <c r="I292" s="4">
        <f t="shared" si="9"/>
        <v>3</v>
      </c>
      <c r="J292" s="4">
        <v>0</v>
      </c>
      <c r="K292" s="4">
        <f t="shared" si="13"/>
        <v>28</v>
      </c>
      <c r="L292" s="4">
        <v>0</v>
      </c>
      <c r="M292" s="4">
        <v>2</v>
      </c>
      <c r="N292" s="4">
        <f t="shared" si="11"/>
        <v>0</v>
      </c>
      <c r="O292" s="4">
        <v>0</v>
      </c>
      <c r="P292" s="4">
        <v>0</v>
      </c>
      <c r="Q292" s="4">
        <v>0</v>
      </c>
      <c r="R292" s="4">
        <v>33</v>
      </c>
      <c r="S292" s="4">
        <v>20</v>
      </c>
      <c r="T292" s="4">
        <v>55348</v>
      </c>
      <c r="U292" s="4">
        <v>2627</v>
      </c>
      <c r="X292" s="3" t="s">
        <v>26</v>
      </c>
    </row>
    <row r="293" spans="1:24" x14ac:dyDescent="0.25">
      <c r="A293" s="5">
        <v>44144</v>
      </c>
      <c r="B293" s="4">
        <v>8</v>
      </c>
      <c r="C293" s="4">
        <v>0</v>
      </c>
      <c r="D293" s="4">
        <f t="shared" si="10"/>
        <v>58064</v>
      </c>
      <c r="E293" s="4">
        <v>6</v>
      </c>
      <c r="F293" s="4">
        <v>0</v>
      </c>
      <c r="G293" s="4">
        <f t="shared" si="12"/>
        <v>58003</v>
      </c>
      <c r="H293" s="4">
        <v>21</v>
      </c>
      <c r="I293" s="4">
        <f t="shared" si="9"/>
        <v>4</v>
      </c>
      <c r="J293" s="4">
        <v>0</v>
      </c>
      <c r="K293" s="4">
        <f t="shared" si="13"/>
        <v>28</v>
      </c>
      <c r="L293" s="4">
        <v>0</v>
      </c>
      <c r="M293" s="4">
        <v>8</v>
      </c>
      <c r="N293" s="4">
        <f t="shared" si="11"/>
        <v>0</v>
      </c>
      <c r="O293" s="4">
        <v>0</v>
      </c>
      <c r="P293" s="4">
        <v>0</v>
      </c>
      <c r="Q293" s="4">
        <v>0</v>
      </c>
      <c r="R293" s="4">
        <v>34</v>
      </c>
      <c r="S293" s="4">
        <v>21</v>
      </c>
      <c r="T293" s="4">
        <v>55353</v>
      </c>
      <c r="U293" s="4">
        <v>2628</v>
      </c>
      <c r="X293" s="3" t="s">
        <v>26</v>
      </c>
    </row>
    <row r="294" spans="1:24" x14ac:dyDescent="0.25">
      <c r="A294" s="5">
        <v>44145</v>
      </c>
      <c r="B294" s="4">
        <v>9</v>
      </c>
      <c r="C294" s="4">
        <v>0</v>
      </c>
      <c r="D294" s="4">
        <f t="shared" si="10"/>
        <v>58073</v>
      </c>
      <c r="E294" s="4">
        <v>4</v>
      </c>
      <c r="F294" s="4">
        <v>0</v>
      </c>
      <c r="G294" s="4">
        <f t="shared" si="12"/>
        <v>58007</v>
      </c>
      <c r="H294" s="4">
        <v>20</v>
      </c>
      <c r="I294" s="4">
        <f t="shared" si="9"/>
        <v>10</v>
      </c>
      <c r="J294" s="4">
        <v>0</v>
      </c>
      <c r="K294" s="4">
        <f t="shared" si="13"/>
        <v>28</v>
      </c>
      <c r="L294" s="4">
        <v>0</v>
      </c>
      <c r="M294" s="4">
        <v>7</v>
      </c>
      <c r="N294" s="4">
        <f t="shared" si="11"/>
        <v>2</v>
      </c>
      <c r="O294" s="4">
        <v>1</v>
      </c>
      <c r="P294" s="4">
        <v>1</v>
      </c>
      <c r="Q294" s="4">
        <v>0</v>
      </c>
      <c r="R294" s="4">
        <v>40</v>
      </c>
      <c r="S294" s="4">
        <v>20</v>
      </c>
      <c r="T294" s="4">
        <v>55355</v>
      </c>
      <c r="U294" s="4">
        <v>2630</v>
      </c>
      <c r="X294" s="3" t="s">
        <v>26</v>
      </c>
    </row>
    <row r="295" spans="1:24" x14ac:dyDescent="0.25">
      <c r="A295" s="5">
        <v>44146</v>
      </c>
      <c r="B295" s="4">
        <v>18</v>
      </c>
      <c r="C295" s="4">
        <v>0</v>
      </c>
      <c r="D295" s="4">
        <f t="shared" si="10"/>
        <v>58091</v>
      </c>
      <c r="E295" s="4">
        <v>5</v>
      </c>
      <c r="F295" s="4">
        <v>0</v>
      </c>
      <c r="G295" s="4">
        <f t="shared" si="12"/>
        <v>58012</v>
      </c>
      <c r="H295" s="4">
        <v>40</v>
      </c>
      <c r="I295" s="4">
        <f t="shared" si="9"/>
        <v>3</v>
      </c>
      <c r="J295" s="4">
        <v>0</v>
      </c>
      <c r="K295" s="4">
        <f t="shared" si="13"/>
        <v>28</v>
      </c>
      <c r="L295" s="4">
        <v>0</v>
      </c>
      <c r="M295" s="4">
        <v>18</v>
      </c>
      <c r="N295" s="4">
        <f t="shared" si="11"/>
        <v>0</v>
      </c>
      <c r="O295" s="4">
        <v>0</v>
      </c>
      <c r="P295" s="4">
        <v>0</v>
      </c>
      <c r="Q295" s="4">
        <v>0</v>
      </c>
      <c r="R295" s="4">
        <v>33</v>
      </c>
      <c r="S295" s="4">
        <v>40</v>
      </c>
      <c r="T295" s="4">
        <v>55358</v>
      </c>
      <c r="U295" s="4">
        <v>2632</v>
      </c>
      <c r="X295" s="3" t="s">
        <v>26</v>
      </c>
    </row>
    <row r="296" spans="1:24" x14ac:dyDescent="0.25">
      <c r="A296" s="5">
        <v>44147</v>
      </c>
      <c r="B296" s="4">
        <v>11</v>
      </c>
      <c r="C296" s="4">
        <v>0</v>
      </c>
      <c r="D296" s="4">
        <f t="shared" si="10"/>
        <v>58102</v>
      </c>
      <c r="E296" s="4">
        <v>12</v>
      </c>
      <c r="F296" s="4">
        <v>0</v>
      </c>
      <c r="G296" s="4">
        <f t="shared" si="12"/>
        <v>58024</v>
      </c>
      <c r="H296" s="4">
        <v>24</v>
      </c>
      <c r="I296" s="4">
        <f t="shared" si="9"/>
        <v>18</v>
      </c>
      <c r="J296" s="4">
        <v>0</v>
      </c>
      <c r="K296" s="4">
        <f t="shared" si="13"/>
        <v>28</v>
      </c>
      <c r="L296" s="4">
        <v>0</v>
      </c>
      <c r="M296" s="4">
        <v>11</v>
      </c>
      <c r="N296" s="4">
        <f t="shared" si="11"/>
        <v>0</v>
      </c>
      <c r="O296" s="4">
        <v>0</v>
      </c>
      <c r="P296" s="4">
        <v>0</v>
      </c>
      <c r="Q296" s="4">
        <v>0</v>
      </c>
      <c r="R296" s="4">
        <v>48</v>
      </c>
      <c r="S296" s="4">
        <v>24</v>
      </c>
      <c r="T296" s="4">
        <v>55363</v>
      </c>
      <c r="U296" s="4">
        <v>2639</v>
      </c>
      <c r="X296" s="3" t="s">
        <v>26</v>
      </c>
    </row>
    <row r="297" spans="1:24" x14ac:dyDescent="0.25">
      <c r="A297" s="5">
        <v>44148</v>
      </c>
      <c r="B297" s="4">
        <v>12</v>
      </c>
      <c r="C297" s="4">
        <v>0</v>
      </c>
      <c r="D297" s="4">
        <f t="shared" si="10"/>
        <v>58114</v>
      </c>
      <c r="E297" s="4">
        <v>6</v>
      </c>
      <c r="F297" s="4">
        <v>0</v>
      </c>
      <c r="G297" s="4">
        <f t="shared" si="12"/>
        <v>58030</v>
      </c>
      <c r="H297" s="4">
        <v>28</v>
      </c>
      <c r="I297" s="4">
        <f t="shared" si="9"/>
        <v>20</v>
      </c>
      <c r="J297" s="4">
        <v>0</v>
      </c>
      <c r="K297" s="4">
        <f t="shared" si="13"/>
        <v>28</v>
      </c>
      <c r="L297" s="4">
        <v>0</v>
      </c>
      <c r="M297" s="4">
        <v>12</v>
      </c>
      <c r="N297" s="4">
        <f t="shared" si="11"/>
        <v>0</v>
      </c>
      <c r="O297" s="4">
        <v>0</v>
      </c>
      <c r="P297" s="4">
        <v>0</v>
      </c>
      <c r="Q297" s="4">
        <v>0</v>
      </c>
      <c r="R297" s="4">
        <v>50</v>
      </c>
      <c r="S297" s="4">
        <v>28</v>
      </c>
      <c r="T297" s="4">
        <v>55365</v>
      </c>
      <c r="U297" s="4">
        <v>2643</v>
      </c>
      <c r="X297" s="3" t="s">
        <v>26</v>
      </c>
    </row>
    <row r="298" spans="1:24" x14ac:dyDescent="0.25">
      <c r="A298" s="5">
        <v>44149</v>
      </c>
      <c r="B298" s="4">
        <v>2</v>
      </c>
      <c r="C298" s="4">
        <v>0</v>
      </c>
      <c r="D298" s="4">
        <f t="shared" si="10"/>
        <v>58116</v>
      </c>
      <c r="E298" s="4">
        <v>11</v>
      </c>
      <c r="F298" s="4">
        <v>0</v>
      </c>
      <c r="G298" s="4">
        <f t="shared" si="12"/>
        <v>58041</v>
      </c>
      <c r="H298" s="4">
        <v>22</v>
      </c>
      <c r="I298" s="4">
        <f t="shared" si="9"/>
        <v>17</v>
      </c>
      <c r="J298" s="4">
        <v>0</v>
      </c>
      <c r="K298" s="4">
        <f t="shared" si="13"/>
        <v>28</v>
      </c>
      <c r="L298" s="4">
        <v>0</v>
      </c>
      <c r="M298" s="4">
        <v>2</v>
      </c>
      <c r="N298" s="4">
        <f t="shared" si="11"/>
        <v>0</v>
      </c>
      <c r="O298" s="4">
        <v>0</v>
      </c>
      <c r="P298" s="4">
        <v>0</v>
      </c>
      <c r="Q298" s="4">
        <v>0</v>
      </c>
      <c r="R298" s="4">
        <v>47</v>
      </c>
      <c r="S298" s="4">
        <v>22</v>
      </c>
      <c r="T298" s="4">
        <v>55366</v>
      </c>
      <c r="U298" s="4">
        <v>2653</v>
      </c>
      <c r="X298" s="3" t="s">
        <v>26</v>
      </c>
    </row>
    <row r="299" spans="1:24" x14ac:dyDescent="0.25">
      <c r="A299" s="5">
        <v>44150</v>
      </c>
      <c r="B299" s="4">
        <v>3</v>
      </c>
      <c r="C299" s="4">
        <v>0</v>
      </c>
      <c r="D299" s="4">
        <f t="shared" si="10"/>
        <v>58119</v>
      </c>
      <c r="E299" s="4">
        <v>10</v>
      </c>
      <c r="F299" s="4">
        <v>0</v>
      </c>
      <c r="G299" s="4">
        <f t="shared" si="12"/>
        <v>58051</v>
      </c>
      <c r="H299" s="4">
        <v>21</v>
      </c>
      <c r="I299" s="4">
        <f t="shared" si="9"/>
        <v>11</v>
      </c>
      <c r="J299" s="4">
        <v>0</v>
      </c>
      <c r="K299" s="4">
        <f t="shared" si="13"/>
        <v>28</v>
      </c>
      <c r="L299" s="4">
        <v>0</v>
      </c>
      <c r="M299" s="4">
        <v>3</v>
      </c>
      <c r="N299" s="4">
        <f t="shared" si="11"/>
        <v>0</v>
      </c>
      <c r="O299" s="4">
        <v>0</v>
      </c>
      <c r="P299" s="4">
        <v>0</v>
      </c>
      <c r="Q299" s="4">
        <v>0</v>
      </c>
      <c r="R299" s="4">
        <v>41</v>
      </c>
      <c r="S299" s="4">
        <v>21</v>
      </c>
      <c r="T299" s="4">
        <v>55369</v>
      </c>
      <c r="U299" s="4">
        <v>2660</v>
      </c>
      <c r="X299" s="3" t="s">
        <v>26</v>
      </c>
    </row>
    <row r="300" spans="1:24" x14ac:dyDescent="0.25">
      <c r="A300" s="5">
        <v>44151</v>
      </c>
      <c r="B300" s="4">
        <v>5</v>
      </c>
      <c r="C300" s="4">
        <v>0</v>
      </c>
      <c r="D300" s="4">
        <f t="shared" si="10"/>
        <v>58124</v>
      </c>
      <c r="E300" s="4">
        <v>4</v>
      </c>
      <c r="F300" s="4">
        <v>0</v>
      </c>
      <c r="G300" s="4">
        <f t="shared" si="12"/>
        <v>58055</v>
      </c>
      <c r="H300" s="4">
        <v>23</v>
      </c>
      <c r="I300" s="4">
        <f t="shared" si="9"/>
        <v>10</v>
      </c>
      <c r="J300" s="4">
        <v>0</v>
      </c>
      <c r="K300" s="4">
        <f t="shared" si="13"/>
        <v>28</v>
      </c>
      <c r="L300" s="4">
        <v>0</v>
      </c>
      <c r="M300" s="4">
        <v>5</v>
      </c>
      <c r="N300" s="4">
        <f t="shared" si="11"/>
        <v>0</v>
      </c>
      <c r="O300" s="4">
        <v>0</v>
      </c>
      <c r="P300" s="4">
        <v>0</v>
      </c>
      <c r="Q300" s="4">
        <v>0</v>
      </c>
      <c r="R300" s="4">
        <v>40</v>
      </c>
      <c r="S300" s="4">
        <v>23</v>
      </c>
      <c r="T300" s="4">
        <v>55369</v>
      </c>
      <c r="U300" s="4">
        <v>2664</v>
      </c>
      <c r="X300" s="3" t="s">
        <v>26</v>
      </c>
    </row>
    <row r="301" spans="1:24" x14ac:dyDescent="0.25">
      <c r="A301" s="5">
        <v>44152</v>
      </c>
      <c r="B301" s="4">
        <v>6</v>
      </c>
      <c r="C301" s="4">
        <v>0</v>
      </c>
      <c r="D301" s="4">
        <f t="shared" si="10"/>
        <v>58130</v>
      </c>
      <c r="E301" s="4">
        <v>6</v>
      </c>
      <c r="F301" s="4">
        <v>0</v>
      </c>
      <c r="G301" s="4">
        <f t="shared" si="12"/>
        <v>58061</v>
      </c>
      <c r="H301" s="4">
        <v>26</v>
      </c>
      <c r="I301" s="4">
        <f t="shared" si="9"/>
        <v>7</v>
      </c>
      <c r="J301" s="4">
        <v>0</v>
      </c>
      <c r="K301" s="4">
        <f t="shared" si="13"/>
        <v>28</v>
      </c>
      <c r="L301" s="4">
        <v>0</v>
      </c>
      <c r="M301" s="4">
        <v>6</v>
      </c>
      <c r="N301" s="4">
        <f t="shared" si="11"/>
        <v>0</v>
      </c>
      <c r="O301" s="4">
        <v>0</v>
      </c>
      <c r="P301" s="4">
        <v>0</v>
      </c>
      <c r="Q301" s="4">
        <v>0</v>
      </c>
      <c r="R301" s="4">
        <v>37</v>
      </c>
      <c r="S301" s="4">
        <v>26</v>
      </c>
      <c r="T301" s="4">
        <v>55370</v>
      </c>
      <c r="U301" s="4">
        <v>2669</v>
      </c>
      <c r="X301" s="3" t="s">
        <v>26</v>
      </c>
    </row>
    <row r="302" spans="1:24" x14ac:dyDescent="0.25">
      <c r="A302" s="5">
        <v>44153</v>
      </c>
      <c r="B302" s="4">
        <v>5</v>
      </c>
      <c r="C302" s="4">
        <v>0</v>
      </c>
      <c r="D302" s="4">
        <f t="shared" si="10"/>
        <v>58135</v>
      </c>
      <c r="E302" s="4">
        <v>7</v>
      </c>
      <c r="F302" s="4">
        <v>0</v>
      </c>
      <c r="G302" s="4">
        <f t="shared" si="12"/>
        <v>58068</v>
      </c>
      <c r="H302" s="4">
        <v>28</v>
      </c>
      <c r="I302" s="4">
        <f t="shared" si="9"/>
        <v>3</v>
      </c>
      <c r="J302" s="4">
        <v>0</v>
      </c>
      <c r="K302" s="4">
        <f t="shared" si="13"/>
        <v>28</v>
      </c>
      <c r="L302" s="4">
        <v>0</v>
      </c>
      <c r="M302" s="4">
        <v>5</v>
      </c>
      <c r="N302" s="4">
        <f t="shared" si="11"/>
        <v>0</v>
      </c>
      <c r="O302" s="4">
        <v>0</v>
      </c>
      <c r="P302" s="4">
        <v>0</v>
      </c>
      <c r="Q302" s="4">
        <v>0</v>
      </c>
      <c r="R302" s="4">
        <v>33</v>
      </c>
      <c r="S302" s="4">
        <v>28</v>
      </c>
      <c r="T302" s="4">
        <v>55375</v>
      </c>
      <c r="U302" s="4">
        <v>2671</v>
      </c>
      <c r="X302" s="3" t="s">
        <v>26</v>
      </c>
    </row>
    <row r="303" spans="1:24" x14ac:dyDescent="0.25">
      <c r="A303" s="5">
        <v>44154</v>
      </c>
      <c r="B303" s="4">
        <v>4</v>
      </c>
      <c r="C303" s="4">
        <v>0</v>
      </c>
      <c r="D303" s="4">
        <f t="shared" si="10"/>
        <v>58139</v>
      </c>
      <c r="E303" s="4">
        <v>6</v>
      </c>
      <c r="F303" s="4">
        <v>0</v>
      </c>
      <c r="G303" s="4">
        <f t="shared" si="12"/>
        <v>58074</v>
      </c>
      <c r="H303" s="4">
        <v>31</v>
      </c>
      <c r="I303" s="4">
        <f t="shared" si="9"/>
        <v>-2</v>
      </c>
      <c r="J303" s="4">
        <v>0</v>
      </c>
      <c r="K303" s="4">
        <f t="shared" si="13"/>
        <v>28</v>
      </c>
      <c r="L303" s="4">
        <v>0</v>
      </c>
      <c r="M303" s="4">
        <v>4</v>
      </c>
      <c r="N303" s="4">
        <f t="shared" si="11"/>
        <v>0</v>
      </c>
      <c r="O303" s="4">
        <v>0</v>
      </c>
      <c r="P303" s="4">
        <v>0</v>
      </c>
      <c r="Q303" s="4">
        <v>1</v>
      </c>
      <c r="R303" s="4">
        <v>27</v>
      </c>
      <c r="S303" s="4">
        <v>31</v>
      </c>
      <c r="T303" s="4">
        <v>55378</v>
      </c>
      <c r="U303" s="4">
        <v>2674</v>
      </c>
      <c r="X303" s="3" t="s">
        <v>26</v>
      </c>
    </row>
    <row r="304" spans="1:24" x14ac:dyDescent="0.25">
      <c r="A304" s="5">
        <v>44155</v>
      </c>
      <c r="B304" s="4">
        <v>4</v>
      </c>
      <c r="C304" s="4">
        <v>0</v>
      </c>
      <c r="D304" s="4">
        <f t="shared" si="10"/>
        <v>58143</v>
      </c>
      <c r="E304" s="4">
        <v>6</v>
      </c>
      <c r="F304" s="4">
        <v>0</v>
      </c>
      <c r="G304" s="4">
        <f t="shared" si="12"/>
        <v>58080</v>
      </c>
      <c r="H304" s="4">
        <v>31</v>
      </c>
      <c r="I304" s="4">
        <f t="shared" si="9"/>
        <v>-4</v>
      </c>
      <c r="J304" s="4">
        <v>0</v>
      </c>
      <c r="K304" s="4">
        <f t="shared" si="13"/>
        <v>28</v>
      </c>
      <c r="L304" s="4">
        <v>0</v>
      </c>
      <c r="M304" s="4">
        <v>4</v>
      </c>
      <c r="N304" s="4">
        <f t="shared" si="11"/>
        <v>0</v>
      </c>
      <c r="O304" s="4">
        <v>0</v>
      </c>
      <c r="P304" s="4">
        <v>0</v>
      </c>
      <c r="Q304" s="4">
        <v>1</v>
      </c>
      <c r="R304" s="4">
        <v>25</v>
      </c>
      <c r="S304" s="4">
        <v>31</v>
      </c>
      <c r="T304" s="4">
        <v>55381</v>
      </c>
      <c r="U304" s="4">
        <v>2677</v>
      </c>
      <c r="X304" s="3" t="s">
        <v>26</v>
      </c>
    </row>
    <row r="305" spans="1:24" x14ac:dyDescent="0.25">
      <c r="A305" s="5">
        <v>44156</v>
      </c>
      <c r="B305" s="4">
        <v>5</v>
      </c>
      <c r="C305" s="4">
        <v>0</v>
      </c>
      <c r="D305" s="4">
        <f t="shared" si="10"/>
        <v>58148</v>
      </c>
      <c r="E305" s="4">
        <v>6</v>
      </c>
      <c r="F305" s="4">
        <v>0</v>
      </c>
      <c r="G305" s="4">
        <f t="shared" si="12"/>
        <v>58086</v>
      </c>
      <c r="H305" s="4">
        <v>34</v>
      </c>
      <c r="I305" s="4">
        <f t="shared" si="9"/>
        <v>-8</v>
      </c>
      <c r="J305" s="4">
        <v>0</v>
      </c>
      <c r="K305" s="4">
        <f t="shared" si="13"/>
        <v>28</v>
      </c>
      <c r="L305" s="4">
        <v>0</v>
      </c>
      <c r="M305" s="4">
        <v>5</v>
      </c>
      <c r="N305" s="4">
        <f t="shared" si="11"/>
        <v>0</v>
      </c>
      <c r="O305" s="4">
        <v>0</v>
      </c>
      <c r="P305" s="4">
        <v>0</v>
      </c>
      <c r="Q305" s="4">
        <v>1</v>
      </c>
      <c r="R305" s="4">
        <v>21</v>
      </c>
      <c r="S305" s="4">
        <v>34</v>
      </c>
      <c r="T305" s="4">
        <v>55384</v>
      </c>
      <c r="U305" s="4">
        <v>2680</v>
      </c>
      <c r="X305" s="3" t="s">
        <v>26</v>
      </c>
    </row>
    <row r="306" spans="1:24" x14ac:dyDescent="0.25">
      <c r="A306" s="5">
        <v>44157</v>
      </c>
      <c r="B306" s="4">
        <v>12</v>
      </c>
      <c r="C306" s="4">
        <v>0</v>
      </c>
      <c r="D306" s="4">
        <f t="shared" si="10"/>
        <v>58160</v>
      </c>
      <c r="E306" s="4">
        <v>3</v>
      </c>
      <c r="F306" s="4">
        <v>0</v>
      </c>
      <c r="G306" s="4">
        <f t="shared" si="12"/>
        <v>58089</v>
      </c>
      <c r="H306" s="4">
        <v>39</v>
      </c>
      <c r="I306" s="4">
        <f t="shared" si="9"/>
        <v>-4</v>
      </c>
      <c r="J306" s="4">
        <v>0</v>
      </c>
      <c r="K306" s="4">
        <f t="shared" si="13"/>
        <v>28</v>
      </c>
      <c r="L306" s="4">
        <v>0</v>
      </c>
      <c r="M306" s="4">
        <v>12</v>
      </c>
      <c r="N306" s="4">
        <f t="shared" si="11"/>
        <v>0</v>
      </c>
      <c r="O306" s="4">
        <v>0</v>
      </c>
      <c r="P306" s="4">
        <v>0</v>
      </c>
      <c r="Q306" s="4">
        <v>1</v>
      </c>
      <c r="R306" s="4">
        <v>25</v>
      </c>
      <c r="S306" s="4">
        <v>39</v>
      </c>
      <c r="T306" s="4">
        <v>55387</v>
      </c>
      <c r="U306" s="4">
        <v>2680</v>
      </c>
      <c r="X306" s="3" t="s">
        <v>26</v>
      </c>
    </row>
    <row r="307" spans="1:24" x14ac:dyDescent="0.25">
      <c r="A307" s="5">
        <v>44158</v>
      </c>
      <c r="B307" s="4">
        <v>5</v>
      </c>
      <c r="C307" s="4">
        <v>0</v>
      </c>
      <c r="D307" s="4">
        <f t="shared" si="10"/>
        <v>58165</v>
      </c>
      <c r="E307" s="4">
        <v>4</v>
      </c>
      <c r="F307" s="4">
        <v>0</v>
      </c>
      <c r="G307" s="4">
        <f t="shared" si="12"/>
        <v>58093</v>
      </c>
      <c r="H307" s="4">
        <v>30</v>
      </c>
      <c r="I307" s="4">
        <f t="shared" si="9"/>
        <v>6</v>
      </c>
      <c r="J307" s="4">
        <v>0</v>
      </c>
      <c r="K307" s="4">
        <f t="shared" si="13"/>
        <v>28</v>
      </c>
      <c r="L307" s="4">
        <v>0</v>
      </c>
      <c r="M307" s="4">
        <v>5</v>
      </c>
      <c r="N307" s="4">
        <f t="shared" si="11"/>
        <v>0</v>
      </c>
      <c r="O307" s="4">
        <v>0</v>
      </c>
      <c r="P307" s="4">
        <v>0</v>
      </c>
      <c r="Q307" s="4">
        <v>1</v>
      </c>
      <c r="R307" s="4">
        <v>35</v>
      </c>
      <c r="S307" s="4">
        <v>30</v>
      </c>
      <c r="T307" s="4">
        <v>55389</v>
      </c>
      <c r="U307" s="4">
        <v>2682</v>
      </c>
      <c r="X307" s="3" t="s">
        <v>26</v>
      </c>
    </row>
    <row r="308" spans="1:24" x14ac:dyDescent="0.25">
      <c r="A308" s="5">
        <v>44159</v>
      </c>
      <c r="B308" s="4">
        <v>18</v>
      </c>
      <c r="C308" s="4">
        <v>0</v>
      </c>
      <c r="D308" s="4">
        <f t="shared" si="10"/>
        <v>58183</v>
      </c>
      <c r="E308" s="4">
        <v>8</v>
      </c>
      <c r="F308" s="4">
        <v>0</v>
      </c>
      <c r="G308" s="4">
        <f t="shared" si="12"/>
        <v>58101</v>
      </c>
      <c r="H308" s="4">
        <v>39</v>
      </c>
      <c r="I308" s="4">
        <f t="shared" si="9"/>
        <v>7</v>
      </c>
      <c r="J308" s="4">
        <v>0</v>
      </c>
      <c r="K308" s="4">
        <f t="shared" si="13"/>
        <v>28</v>
      </c>
      <c r="L308" s="4">
        <v>0</v>
      </c>
      <c r="M308" s="4">
        <v>18</v>
      </c>
      <c r="N308" s="4">
        <f t="shared" si="11"/>
        <v>0</v>
      </c>
      <c r="O308" s="4">
        <v>0</v>
      </c>
      <c r="P308" s="4">
        <v>0</v>
      </c>
      <c r="Q308" s="4">
        <v>1</v>
      </c>
      <c r="R308" s="4">
        <v>36</v>
      </c>
      <c r="S308" s="4">
        <v>39</v>
      </c>
      <c r="T308" s="4">
        <v>55394</v>
      </c>
      <c r="U308" s="4">
        <v>2685</v>
      </c>
      <c r="X308" s="3" t="s">
        <v>26</v>
      </c>
    </row>
    <row r="309" spans="1:24" x14ac:dyDescent="0.25">
      <c r="A309" s="5">
        <v>44160</v>
      </c>
      <c r="B309" s="4">
        <v>7</v>
      </c>
      <c r="C309" s="4">
        <v>0</v>
      </c>
      <c r="D309" s="4">
        <f t="shared" si="10"/>
        <v>58190</v>
      </c>
      <c r="E309" s="4">
        <v>12</v>
      </c>
      <c r="F309" s="4">
        <v>0</v>
      </c>
      <c r="G309" s="4">
        <f t="shared" si="12"/>
        <v>58113</v>
      </c>
      <c r="H309" s="4">
        <v>29</v>
      </c>
      <c r="I309" s="4">
        <f t="shared" si="9"/>
        <v>12</v>
      </c>
      <c r="J309" s="4">
        <v>0</v>
      </c>
      <c r="K309" s="4">
        <f t="shared" si="13"/>
        <v>28</v>
      </c>
      <c r="L309" s="4">
        <v>0</v>
      </c>
      <c r="M309" s="4">
        <v>7</v>
      </c>
      <c r="N309" s="4">
        <f t="shared" si="11"/>
        <v>0</v>
      </c>
      <c r="O309" s="4">
        <v>0</v>
      </c>
      <c r="P309" s="4">
        <v>0</v>
      </c>
      <c r="Q309" s="4">
        <v>1</v>
      </c>
      <c r="R309" s="4">
        <v>41</v>
      </c>
      <c r="S309" s="4">
        <v>29</v>
      </c>
      <c r="T309" s="4">
        <v>55399</v>
      </c>
      <c r="U309" s="4">
        <v>2692</v>
      </c>
      <c r="X309" s="3" t="s">
        <v>26</v>
      </c>
    </row>
    <row r="310" spans="1:24" x14ac:dyDescent="0.25">
      <c r="A310" s="5">
        <v>44161</v>
      </c>
      <c r="B310" s="4">
        <v>5</v>
      </c>
      <c r="C310" s="4">
        <v>0</v>
      </c>
      <c r="D310" s="4">
        <f t="shared" si="10"/>
        <v>58195</v>
      </c>
      <c r="E310" s="4">
        <v>13</v>
      </c>
      <c r="F310" s="4">
        <v>0</v>
      </c>
      <c r="G310" s="4">
        <f t="shared" si="12"/>
        <v>58126</v>
      </c>
      <c r="H310" s="4">
        <v>20</v>
      </c>
      <c r="I310" s="4">
        <f t="shared" si="9"/>
        <v>13</v>
      </c>
      <c r="J310" s="4">
        <v>0</v>
      </c>
      <c r="K310" s="4">
        <f t="shared" si="13"/>
        <v>28</v>
      </c>
      <c r="L310" s="4">
        <v>0</v>
      </c>
      <c r="M310" s="4">
        <v>4</v>
      </c>
      <c r="N310" s="4">
        <f t="shared" si="11"/>
        <v>1</v>
      </c>
      <c r="O310" s="4">
        <v>0</v>
      </c>
      <c r="P310" s="4">
        <v>1</v>
      </c>
      <c r="Q310" s="4">
        <v>1</v>
      </c>
      <c r="R310" s="4">
        <v>42</v>
      </c>
      <c r="S310" s="4">
        <v>20</v>
      </c>
      <c r="T310" s="4">
        <v>55407</v>
      </c>
      <c r="U310" s="4">
        <v>2697</v>
      </c>
      <c r="X310" s="3" t="s">
        <v>26</v>
      </c>
    </row>
    <row r="311" spans="1:24" x14ac:dyDescent="0.25">
      <c r="A311" s="5">
        <v>44162</v>
      </c>
      <c r="B311" s="4">
        <v>4</v>
      </c>
      <c r="C311" s="4">
        <v>0</v>
      </c>
      <c r="D311" s="4">
        <f t="shared" si="10"/>
        <v>58199</v>
      </c>
      <c r="E311" s="4">
        <v>7</v>
      </c>
      <c r="F311" s="4">
        <v>0</v>
      </c>
      <c r="G311" s="4">
        <f t="shared" si="12"/>
        <v>58133</v>
      </c>
      <c r="H311" s="4">
        <v>29</v>
      </c>
      <c r="I311" s="4">
        <f t="shared" si="9"/>
        <v>1</v>
      </c>
      <c r="J311" s="4">
        <v>0</v>
      </c>
      <c r="K311" s="4">
        <f t="shared" si="13"/>
        <v>28</v>
      </c>
      <c r="L311" s="4">
        <v>0</v>
      </c>
      <c r="M311" s="4">
        <v>4</v>
      </c>
      <c r="N311" s="4">
        <f t="shared" si="11"/>
        <v>0</v>
      </c>
      <c r="O311" s="4">
        <v>0</v>
      </c>
      <c r="P311" s="4">
        <v>0</v>
      </c>
      <c r="Q311" s="4">
        <v>1</v>
      </c>
      <c r="R311" s="4">
        <v>30</v>
      </c>
      <c r="S311" s="4">
        <v>29</v>
      </c>
      <c r="T311" s="4">
        <v>55407</v>
      </c>
      <c r="U311" s="4">
        <v>2704</v>
      </c>
      <c r="X311" s="3" t="s">
        <v>26</v>
      </c>
    </row>
    <row r="312" spans="1:24" x14ac:dyDescent="0.25">
      <c r="A312" s="5">
        <v>44163</v>
      </c>
      <c r="B312" s="4">
        <v>6</v>
      </c>
      <c r="C312" s="4">
        <v>0</v>
      </c>
      <c r="D312" s="4">
        <f t="shared" si="10"/>
        <v>58205</v>
      </c>
      <c r="E312" s="4">
        <v>8</v>
      </c>
      <c r="F312" s="4">
        <v>0</v>
      </c>
      <c r="G312" s="4">
        <f t="shared" si="12"/>
        <v>58141</v>
      </c>
      <c r="H312" s="4">
        <v>25</v>
      </c>
      <c r="I312" s="4">
        <f t="shared" si="9"/>
        <v>2</v>
      </c>
      <c r="J312" s="4">
        <v>1</v>
      </c>
      <c r="K312" s="4">
        <f t="shared" si="13"/>
        <v>29</v>
      </c>
      <c r="L312" s="4">
        <v>0</v>
      </c>
      <c r="M312" s="4">
        <v>5</v>
      </c>
      <c r="N312" s="4">
        <f t="shared" si="11"/>
        <v>1</v>
      </c>
      <c r="O312" s="4">
        <v>0</v>
      </c>
      <c r="P312" s="4">
        <v>1</v>
      </c>
      <c r="Q312" s="4">
        <v>0</v>
      </c>
      <c r="R312" s="4">
        <v>32</v>
      </c>
      <c r="S312" s="4">
        <v>25</v>
      </c>
      <c r="T312" s="4">
        <v>55409</v>
      </c>
      <c r="U312" s="4">
        <v>2710</v>
      </c>
      <c r="X312" s="3" t="s">
        <v>26</v>
      </c>
    </row>
    <row r="313" spans="1:24" x14ac:dyDescent="0.25">
      <c r="A313" s="5">
        <v>44164</v>
      </c>
      <c r="B313" s="4">
        <v>8</v>
      </c>
      <c r="C313" s="4">
        <v>0</v>
      </c>
      <c r="D313" s="4">
        <f t="shared" si="10"/>
        <v>58213</v>
      </c>
      <c r="E313" s="4">
        <v>5</v>
      </c>
      <c r="F313" s="4">
        <v>0</v>
      </c>
      <c r="G313" s="4">
        <f t="shared" si="12"/>
        <v>58146</v>
      </c>
      <c r="H313" s="4">
        <v>29</v>
      </c>
      <c r="I313" s="4">
        <f t="shared" si="9"/>
        <v>1</v>
      </c>
      <c r="J313" s="4">
        <v>0</v>
      </c>
      <c r="K313" s="4">
        <f t="shared" si="13"/>
        <v>29</v>
      </c>
      <c r="L313" s="4">
        <v>0</v>
      </c>
      <c r="M313" s="4">
        <v>7</v>
      </c>
      <c r="N313" s="4">
        <f t="shared" si="11"/>
        <v>1</v>
      </c>
      <c r="O313" s="4">
        <v>0</v>
      </c>
      <c r="P313" s="4">
        <v>1</v>
      </c>
      <c r="Q313" s="4">
        <v>0</v>
      </c>
      <c r="R313" s="4">
        <v>31</v>
      </c>
      <c r="S313" s="4">
        <v>29</v>
      </c>
      <c r="T313" s="4">
        <v>55410</v>
      </c>
      <c r="U313" s="4">
        <v>2714</v>
      </c>
      <c r="X313" s="3" t="s">
        <v>26</v>
      </c>
    </row>
    <row r="314" spans="1:24" x14ac:dyDescent="0.25">
      <c r="A314" s="5">
        <v>44165</v>
      </c>
      <c r="B314" s="4">
        <v>5</v>
      </c>
      <c r="C314" s="4">
        <v>0</v>
      </c>
      <c r="D314" s="4">
        <f t="shared" si="10"/>
        <v>58218</v>
      </c>
      <c r="E314" s="4">
        <v>10</v>
      </c>
      <c r="F314" s="4">
        <v>0</v>
      </c>
      <c r="G314" s="4">
        <f t="shared" si="12"/>
        <v>58156</v>
      </c>
      <c r="H314" s="4">
        <v>26</v>
      </c>
      <c r="I314" s="4">
        <f t="shared" si="9"/>
        <v>-1</v>
      </c>
      <c r="J314" s="4">
        <v>0</v>
      </c>
      <c r="K314" s="4">
        <f t="shared" si="13"/>
        <v>29</v>
      </c>
      <c r="L314" s="4">
        <v>0</v>
      </c>
      <c r="M314" s="4">
        <v>4</v>
      </c>
      <c r="N314" s="4">
        <f t="shared" si="11"/>
        <v>1</v>
      </c>
      <c r="O314" s="4">
        <v>0</v>
      </c>
      <c r="P314" s="4">
        <v>1</v>
      </c>
      <c r="Q314" s="4">
        <v>0</v>
      </c>
      <c r="R314" s="4">
        <v>29</v>
      </c>
      <c r="S314" s="4">
        <v>26</v>
      </c>
      <c r="T314" s="4">
        <v>55417</v>
      </c>
      <c r="U314" s="4">
        <v>2717</v>
      </c>
      <c r="X314" s="3" t="s">
        <v>26</v>
      </c>
    </row>
    <row r="315" spans="1:24" x14ac:dyDescent="0.25">
      <c r="A315" s="5">
        <v>44166</v>
      </c>
      <c r="B315" s="4">
        <v>10</v>
      </c>
      <c r="C315" s="4">
        <v>0</v>
      </c>
      <c r="D315" s="4">
        <f t="shared" si="10"/>
        <v>58228</v>
      </c>
      <c r="E315" s="4">
        <v>5</v>
      </c>
      <c r="F315" s="4">
        <v>0</v>
      </c>
      <c r="G315" s="4">
        <f t="shared" si="12"/>
        <v>58161</v>
      </c>
      <c r="H315" s="4">
        <v>31</v>
      </c>
      <c r="I315" s="4">
        <f t="shared" si="9"/>
        <v>-1</v>
      </c>
      <c r="J315" s="4">
        <v>0</v>
      </c>
      <c r="K315" s="4">
        <f t="shared" si="13"/>
        <v>29</v>
      </c>
      <c r="L315" s="4">
        <v>0</v>
      </c>
      <c r="M315" s="4">
        <v>8</v>
      </c>
      <c r="N315" s="4">
        <f t="shared" si="11"/>
        <v>2</v>
      </c>
      <c r="O315" s="4">
        <v>1</v>
      </c>
      <c r="P315" s="4">
        <v>1</v>
      </c>
      <c r="Q315" s="4">
        <v>0</v>
      </c>
      <c r="R315" s="4">
        <v>29</v>
      </c>
      <c r="S315" s="4">
        <v>31</v>
      </c>
      <c r="T315" s="4">
        <v>55421</v>
      </c>
      <c r="U315" s="4">
        <v>2718</v>
      </c>
      <c r="X315" s="3" t="s">
        <v>26</v>
      </c>
    </row>
    <row r="316" spans="1:24" x14ac:dyDescent="0.25">
      <c r="A316" s="5">
        <v>44167</v>
      </c>
      <c r="B316" s="4">
        <v>2</v>
      </c>
      <c r="C316" s="4">
        <v>0</v>
      </c>
      <c r="D316" s="4">
        <f t="shared" si="10"/>
        <v>58230</v>
      </c>
      <c r="E316" s="4">
        <v>5</v>
      </c>
      <c r="F316" s="4">
        <v>0</v>
      </c>
      <c r="G316" s="4">
        <f t="shared" si="12"/>
        <v>58166</v>
      </c>
      <c r="H316" s="4">
        <v>29</v>
      </c>
      <c r="I316" s="4">
        <f t="shared" si="9"/>
        <v>-2</v>
      </c>
      <c r="J316" s="4">
        <v>0</v>
      </c>
      <c r="K316" s="4">
        <f t="shared" si="13"/>
        <v>29</v>
      </c>
      <c r="L316" s="4">
        <v>0</v>
      </c>
      <c r="M316" s="4">
        <v>2</v>
      </c>
      <c r="N316" s="4">
        <f t="shared" si="11"/>
        <v>0</v>
      </c>
      <c r="O316" s="4">
        <v>0</v>
      </c>
      <c r="P316" s="4">
        <v>0</v>
      </c>
      <c r="Q316" s="4">
        <v>0</v>
      </c>
      <c r="R316" s="4">
        <v>28</v>
      </c>
      <c r="S316" s="4">
        <v>29</v>
      </c>
      <c r="T316" s="4">
        <v>55424</v>
      </c>
      <c r="U316" s="4">
        <v>2720</v>
      </c>
      <c r="X316" s="3" t="s">
        <v>26</v>
      </c>
    </row>
    <row r="317" spans="1:24" x14ac:dyDescent="0.25">
      <c r="A317" s="5">
        <v>44168</v>
      </c>
      <c r="B317" s="4">
        <v>9</v>
      </c>
      <c r="C317" s="4">
        <v>0</v>
      </c>
      <c r="D317" s="4">
        <f t="shared" si="10"/>
        <v>58239</v>
      </c>
      <c r="E317" s="4">
        <v>1</v>
      </c>
      <c r="F317" s="4">
        <v>0</v>
      </c>
      <c r="G317" s="4">
        <f t="shared" si="12"/>
        <v>58167</v>
      </c>
      <c r="H317" s="4">
        <v>39</v>
      </c>
      <c r="I317" s="4">
        <f t="shared" si="9"/>
        <v>-4</v>
      </c>
      <c r="J317" s="4">
        <v>0</v>
      </c>
      <c r="K317" s="4">
        <f t="shared" si="13"/>
        <v>29</v>
      </c>
      <c r="L317" s="4">
        <v>0</v>
      </c>
      <c r="M317" s="4">
        <v>8</v>
      </c>
      <c r="N317" s="4">
        <f t="shared" si="11"/>
        <v>1</v>
      </c>
      <c r="O317" s="4">
        <v>1</v>
      </c>
      <c r="P317" s="4">
        <v>0</v>
      </c>
      <c r="Q317" s="4">
        <v>0</v>
      </c>
      <c r="R317" s="4">
        <v>26</v>
      </c>
      <c r="S317" s="4">
        <v>39</v>
      </c>
      <c r="T317" s="4">
        <v>55424</v>
      </c>
      <c r="U317" s="4">
        <v>2721</v>
      </c>
      <c r="X317" s="3" t="s">
        <v>26</v>
      </c>
    </row>
    <row r="318" spans="1:24" x14ac:dyDescent="0.25">
      <c r="A318" s="5">
        <v>44169</v>
      </c>
      <c r="B318" s="4">
        <v>3</v>
      </c>
      <c r="C318" s="4">
        <v>0</v>
      </c>
      <c r="D318" s="4">
        <f t="shared" si="10"/>
        <v>58242</v>
      </c>
      <c r="E318" s="4">
        <v>7</v>
      </c>
      <c r="F318" s="4">
        <v>0</v>
      </c>
      <c r="G318" s="4">
        <f t="shared" si="12"/>
        <v>58174</v>
      </c>
      <c r="H318" s="4">
        <v>33</v>
      </c>
      <c r="I318" s="4">
        <f t="shared" si="9"/>
        <v>-2</v>
      </c>
      <c r="J318" s="4">
        <v>0</v>
      </c>
      <c r="K318" s="4">
        <f t="shared" si="13"/>
        <v>29</v>
      </c>
      <c r="L318" s="4">
        <v>0</v>
      </c>
      <c r="M318" s="4">
        <v>3</v>
      </c>
      <c r="N318" s="4">
        <f t="shared" si="11"/>
        <v>0</v>
      </c>
      <c r="O318" s="4">
        <v>0</v>
      </c>
      <c r="P318" s="4">
        <v>0</v>
      </c>
      <c r="Q318" s="4">
        <v>0</v>
      </c>
      <c r="R318" s="4">
        <v>28</v>
      </c>
      <c r="S318" s="4">
        <v>33</v>
      </c>
      <c r="T318" s="4">
        <v>55430</v>
      </c>
      <c r="U318" s="4">
        <v>2722</v>
      </c>
      <c r="X318" s="3" t="s">
        <v>26</v>
      </c>
    </row>
    <row r="319" spans="1:24" x14ac:dyDescent="0.25">
      <c r="A319" s="5">
        <v>44170</v>
      </c>
      <c r="B319" s="4">
        <v>13</v>
      </c>
      <c r="C319" s="4">
        <v>0</v>
      </c>
      <c r="D319" s="4">
        <f t="shared" si="10"/>
        <v>58255</v>
      </c>
      <c r="E319" s="4">
        <v>6</v>
      </c>
      <c r="F319" s="4">
        <v>0</v>
      </c>
      <c r="G319" s="4">
        <f t="shared" si="12"/>
        <v>58180</v>
      </c>
      <c r="H319" s="4">
        <v>42</v>
      </c>
      <c r="I319" s="4">
        <f t="shared" si="9"/>
        <v>-4</v>
      </c>
      <c r="J319" s="4">
        <v>0</v>
      </c>
      <c r="K319" s="4">
        <f t="shared" si="13"/>
        <v>29</v>
      </c>
      <c r="L319" s="4">
        <v>0</v>
      </c>
      <c r="M319" s="4">
        <v>12</v>
      </c>
      <c r="N319" s="4">
        <f t="shared" si="11"/>
        <v>1</v>
      </c>
      <c r="O319" s="4">
        <v>0</v>
      </c>
      <c r="P319" s="4">
        <v>1</v>
      </c>
      <c r="Q319" s="4">
        <v>0</v>
      </c>
      <c r="R319" s="4">
        <v>26</v>
      </c>
      <c r="S319" s="4">
        <v>42</v>
      </c>
      <c r="T319" s="4">
        <v>55435</v>
      </c>
      <c r="U319" s="4">
        <v>2723</v>
      </c>
      <c r="X319" s="3" t="s">
        <v>26</v>
      </c>
    </row>
    <row r="320" spans="1:24" x14ac:dyDescent="0.25">
      <c r="A320" s="5">
        <v>44171</v>
      </c>
      <c r="B320" s="4">
        <v>5</v>
      </c>
      <c r="C320" s="4">
        <v>0</v>
      </c>
      <c r="D320" s="4">
        <f t="shared" si="10"/>
        <v>58260</v>
      </c>
      <c r="E320" s="4">
        <v>2</v>
      </c>
      <c r="F320" s="4">
        <v>0</v>
      </c>
      <c r="G320" s="4">
        <f t="shared" si="12"/>
        <v>58182</v>
      </c>
      <c r="H320" s="4">
        <v>44</v>
      </c>
      <c r="I320" s="4">
        <f t="shared" si="9"/>
        <v>-3</v>
      </c>
      <c r="J320" s="4">
        <v>0</v>
      </c>
      <c r="K320" s="4">
        <f t="shared" si="13"/>
        <v>29</v>
      </c>
      <c r="L320" s="4">
        <v>0</v>
      </c>
      <c r="M320" s="4">
        <v>5</v>
      </c>
      <c r="N320" s="4">
        <f t="shared" si="11"/>
        <v>0</v>
      </c>
      <c r="O320" s="4">
        <v>0</v>
      </c>
      <c r="P320" s="4">
        <v>0</v>
      </c>
      <c r="Q320" s="4">
        <v>0</v>
      </c>
      <c r="R320" s="4">
        <v>27</v>
      </c>
      <c r="S320" s="4">
        <v>44</v>
      </c>
      <c r="T320" s="4">
        <v>55436</v>
      </c>
      <c r="U320" s="4">
        <v>2724</v>
      </c>
      <c r="X320" s="3" t="s">
        <v>26</v>
      </c>
    </row>
    <row r="321" spans="1:24" x14ac:dyDescent="0.25">
      <c r="A321" s="5">
        <v>44172</v>
      </c>
      <c r="B321" s="4">
        <v>13</v>
      </c>
      <c r="C321" s="4">
        <v>0</v>
      </c>
      <c r="D321" s="4">
        <f t="shared" si="10"/>
        <v>58273</v>
      </c>
      <c r="E321" s="4">
        <v>8</v>
      </c>
      <c r="F321" s="4">
        <v>0</v>
      </c>
      <c r="G321" s="4">
        <f t="shared" si="12"/>
        <v>58190</v>
      </c>
      <c r="H321" s="4">
        <v>48</v>
      </c>
      <c r="I321" s="4">
        <f t="shared" si="9"/>
        <v>-2</v>
      </c>
      <c r="J321" s="4">
        <v>0</v>
      </c>
      <c r="K321" s="4">
        <f t="shared" si="13"/>
        <v>29</v>
      </c>
      <c r="L321" s="4">
        <v>0</v>
      </c>
      <c r="M321" s="4">
        <v>13</v>
      </c>
      <c r="N321" s="4">
        <f t="shared" si="11"/>
        <v>0</v>
      </c>
      <c r="O321" s="4">
        <v>0</v>
      </c>
      <c r="P321" s="4">
        <v>0</v>
      </c>
      <c r="Q321" s="4">
        <v>0</v>
      </c>
      <c r="R321" s="4">
        <v>28</v>
      </c>
      <c r="S321" s="4">
        <v>48</v>
      </c>
      <c r="T321" s="4">
        <v>55442</v>
      </c>
      <c r="U321" s="4">
        <v>2726</v>
      </c>
      <c r="X321" s="3" t="s">
        <v>26</v>
      </c>
    </row>
    <row r="322" spans="1:24" x14ac:dyDescent="0.25">
      <c r="A322" s="5">
        <v>44173</v>
      </c>
      <c r="B322" s="4">
        <v>12</v>
      </c>
      <c r="C322" s="4">
        <v>0</v>
      </c>
      <c r="D322" s="4">
        <f t="shared" si="10"/>
        <v>58285</v>
      </c>
      <c r="E322" s="4">
        <v>8</v>
      </c>
      <c r="F322" s="4">
        <v>0</v>
      </c>
      <c r="G322" s="4">
        <f t="shared" si="12"/>
        <v>58198</v>
      </c>
      <c r="H322" s="4">
        <v>57</v>
      </c>
      <c r="I322" s="4">
        <f t="shared" si="9"/>
        <v>-7</v>
      </c>
      <c r="J322" s="4">
        <v>0</v>
      </c>
      <c r="K322" s="4">
        <f t="shared" si="13"/>
        <v>29</v>
      </c>
      <c r="L322" s="4">
        <v>0</v>
      </c>
      <c r="M322" s="4">
        <v>12</v>
      </c>
      <c r="N322" s="4">
        <f t="shared" si="11"/>
        <v>0</v>
      </c>
      <c r="O322" s="4">
        <v>0</v>
      </c>
      <c r="P322" s="4">
        <v>0</v>
      </c>
      <c r="Q322" s="4">
        <v>0</v>
      </c>
      <c r="R322" s="4">
        <v>23</v>
      </c>
      <c r="S322" s="4">
        <v>57</v>
      </c>
      <c r="T322" s="4">
        <v>55448</v>
      </c>
      <c r="U322" s="4">
        <v>2728</v>
      </c>
      <c r="X322" s="3" t="s">
        <v>26</v>
      </c>
    </row>
    <row r="323" spans="1:24" x14ac:dyDescent="0.25">
      <c r="A323" s="5">
        <v>44174</v>
      </c>
      <c r="B323" s="4">
        <v>6</v>
      </c>
      <c r="C323" s="4">
        <v>0</v>
      </c>
      <c r="D323" s="4">
        <f t="shared" si="10"/>
        <v>58291</v>
      </c>
      <c r="E323" s="4">
        <v>6</v>
      </c>
      <c r="F323" s="4">
        <v>0</v>
      </c>
      <c r="G323" s="4">
        <f t="shared" si="12"/>
        <v>58204</v>
      </c>
      <c r="H323" s="4">
        <v>60</v>
      </c>
      <c r="I323" s="4">
        <f t="shared" si="9"/>
        <v>-10</v>
      </c>
      <c r="J323" s="4">
        <v>0</v>
      </c>
      <c r="K323" s="4">
        <f t="shared" si="13"/>
        <v>29</v>
      </c>
      <c r="L323" s="4">
        <v>0</v>
      </c>
      <c r="M323" s="4">
        <v>6</v>
      </c>
      <c r="N323" s="4">
        <f t="shared" si="11"/>
        <v>0</v>
      </c>
      <c r="O323" s="4">
        <v>0</v>
      </c>
      <c r="P323" s="4">
        <v>0</v>
      </c>
      <c r="Q323" s="4">
        <v>0</v>
      </c>
      <c r="R323" s="4">
        <v>20</v>
      </c>
      <c r="S323" s="4">
        <v>60</v>
      </c>
      <c r="T323" s="4">
        <v>55448</v>
      </c>
      <c r="U323" s="4">
        <v>2734</v>
      </c>
      <c r="X323" s="3" t="s">
        <v>26</v>
      </c>
    </row>
    <row r="324" spans="1:24" x14ac:dyDescent="0.25">
      <c r="A324" s="5">
        <v>44175</v>
      </c>
      <c r="B324" s="4">
        <v>6</v>
      </c>
      <c r="C324" s="4">
        <v>0</v>
      </c>
      <c r="D324" s="4">
        <f t="shared" si="10"/>
        <v>58297</v>
      </c>
      <c r="E324" s="4">
        <v>6</v>
      </c>
      <c r="F324" s="4">
        <v>0</v>
      </c>
      <c r="G324" s="4">
        <f t="shared" si="12"/>
        <v>58210</v>
      </c>
      <c r="H324" s="4">
        <v>60</v>
      </c>
      <c r="I324" s="4">
        <f t="shared" si="9"/>
        <v>-10</v>
      </c>
      <c r="J324" s="4">
        <v>0</v>
      </c>
      <c r="K324" s="4">
        <f t="shared" si="13"/>
        <v>29</v>
      </c>
      <c r="L324" s="4">
        <v>0</v>
      </c>
      <c r="M324" s="4">
        <v>6</v>
      </c>
      <c r="N324" s="4">
        <f t="shared" si="11"/>
        <v>0</v>
      </c>
      <c r="O324" s="4">
        <v>0</v>
      </c>
      <c r="P324" s="4">
        <v>0</v>
      </c>
      <c r="Q324" s="4">
        <v>0</v>
      </c>
      <c r="R324" s="4">
        <v>20</v>
      </c>
      <c r="S324" s="4">
        <v>60</v>
      </c>
      <c r="T324" s="4">
        <v>55453</v>
      </c>
      <c r="U324" s="4">
        <v>2735</v>
      </c>
      <c r="X324" s="3" t="s">
        <v>26</v>
      </c>
    </row>
    <row r="325" spans="1:24" x14ac:dyDescent="0.25">
      <c r="A325" s="5">
        <v>44176</v>
      </c>
      <c r="B325" s="4">
        <v>8</v>
      </c>
      <c r="C325" s="4">
        <v>0</v>
      </c>
      <c r="D325" s="4">
        <f t="shared" si="10"/>
        <v>58305</v>
      </c>
      <c r="E325" s="4">
        <v>4</v>
      </c>
      <c r="F325" s="4">
        <v>0</v>
      </c>
      <c r="G325" s="4">
        <f t="shared" si="12"/>
        <v>58214</v>
      </c>
      <c r="H325" s="4">
        <v>55</v>
      </c>
      <c r="I325" s="4">
        <f t="shared" si="9"/>
        <v>-1</v>
      </c>
      <c r="J325" s="4">
        <v>0</v>
      </c>
      <c r="K325" s="4">
        <f t="shared" si="13"/>
        <v>29</v>
      </c>
      <c r="L325" s="4">
        <v>0</v>
      </c>
      <c r="M325" s="4">
        <v>7</v>
      </c>
      <c r="N325" s="4">
        <f t="shared" si="11"/>
        <v>1</v>
      </c>
      <c r="O325" s="4">
        <v>1</v>
      </c>
      <c r="P325" s="4">
        <v>0</v>
      </c>
      <c r="Q325" s="4">
        <v>0</v>
      </c>
      <c r="R325" s="4">
        <v>29</v>
      </c>
      <c r="S325" s="4">
        <v>55</v>
      </c>
      <c r="T325" s="4">
        <v>55456</v>
      </c>
      <c r="U325" s="4">
        <v>2736</v>
      </c>
      <c r="X325" s="3" t="s">
        <v>26</v>
      </c>
    </row>
    <row r="326" spans="1:24" x14ac:dyDescent="0.25">
      <c r="A326" s="5">
        <v>44177</v>
      </c>
      <c r="B326" s="4">
        <v>8</v>
      </c>
      <c r="C326" s="4">
        <v>0</v>
      </c>
      <c r="D326" s="4">
        <f t="shared" si="10"/>
        <v>58313</v>
      </c>
      <c r="E326" s="4">
        <v>5</v>
      </c>
      <c r="F326" s="4">
        <v>0</v>
      </c>
      <c r="G326" s="4">
        <f t="shared" si="12"/>
        <v>58219</v>
      </c>
      <c r="H326" s="4">
        <v>59</v>
      </c>
      <c r="I326" s="4">
        <f t="shared" si="9"/>
        <v>-2</v>
      </c>
      <c r="J326" s="4">
        <v>0</v>
      </c>
      <c r="K326" s="4">
        <f t="shared" si="13"/>
        <v>29</v>
      </c>
      <c r="L326" s="4">
        <v>0</v>
      </c>
      <c r="M326" s="4">
        <v>8</v>
      </c>
      <c r="N326" s="4">
        <f t="shared" si="11"/>
        <v>0</v>
      </c>
      <c r="O326" s="4">
        <v>0</v>
      </c>
      <c r="P326" s="4">
        <v>0</v>
      </c>
      <c r="Q326" s="4">
        <v>0</v>
      </c>
      <c r="R326" s="4">
        <v>28</v>
      </c>
      <c r="S326" s="4">
        <v>59</v>
      </c>
      <c r="T326" s="4">
        <v>55459</v>
      </c>
      <c r="U326" s="4">
        <v>2738</v>
      </c>
      <c r="X326" s="3" t="s">
        <v>26</v>
      </c>
    </row>
    <row r="327" spans="1:24" x14ac:dyDescent="0.25">
      <c r="A327" s="5">
        <v>44178</v>
      </c>
      <c r="B327" s="4">
        <v>7</v>
      </c>
      <c r="C327" s="4">
        <v>0</v>
      </c>
      <c r="D327" s="4">
        <f t="shared" si="10"/>
        <v>58320</v>
      </c>
      <c r="E327" s="4">
        <v>11</v>
      </c>
      <c r="F327" s="4">
        <v>0</v>
      </c>
      <c r="G327" s="4">
        <f t="shared" si="12"/>
        <v>58230</v>
      </c>
      <c r="H327" s="4">
        <v>62</v>
      </c>
      <c r="I327" s="4">
        <f t="shared" si="9"/>
        <v>-9</v>
      </c>
      <c r="J327" s="4">
        <v>0</v>
      </c>
      <c r="K327" s="4">
        <f t="shared" si="13"/>
        <v>29</v>
      </c>
      <c r="L327" s="4">
        <v>0</v>
      </c>
      <c r="M327" s="4">
        <v>7</v>
      </c>
      <c r="N327" s="4">
        <f t="shared" si="11"/>
        <v>0</v>
      </c>
      <c r="O327" s="4">
        <v>0</v>
      </c>
      <c r="P327" s="4">
        <v>0</v>
      </c>
      <c r="Q327" s="4">
        <v>0</v>
      </c>
      <c r="R327" s="4">
        <v>21</v>
      </c>
      <c r="S327" s="4">
        <v>62</v>
      </c>
      <c r="T327" s="4">
        <v>55465</v>
      </c>
      <c r="U327" s="4">
        <v>2743</v>
      </c>
      <c r="X327" s="3" t="s">
        <v>26</v>
      </c>
    </row>
    <row r="328" spans="1:24" x14ac:dyDescent="0.25">
      <c r="A328" s="5">
        <v>44179</v>
      </c>
      <c r="B328" s="4">
        <v>5</v>
      </c>
      <c r="C328" s="4">
        <v>0</v>
      </c>
      <c r="D328" s="4">
        <f t="shared" si="10"/>
        <v>58325</v>
      </c>
      <c r="E328" s="4">
        <v>2</v>
      </c>
      <c r="F328" s="4">
        <v>0</v>
      </c>
      <c r="G328" s="4">
        <f t="shared" si="12"/>
        <v>58232</v>
      </c>
      <c r="H328" s="4">
        <v>64</v>
      </c>
      <c r="I328" s="4">
        <f t="shared" si="9"/>
        <v>-8</v>
      </c>
      <c r="J328" s="4">
        <v>0</v>
      </c>
      <c r="K328" s="4">
        <f t="shared" si="13"/>
        <v>29</v>
      </c>
      <c r="L328" s="4">
        <v>0</v>
      </c>
      <c r="M328" s="4">
        <v>5</v>
      </c>
      <c r="N328" s="4">
        <f t="shared" si="11"/>
        <v>0</v>
      </c>
      <c r="O328" s="4">
        <v>0</v>
      </c>
      <c r="P328" s="4">
        <v>0</v>
      </c>
      <c r="Q328" s="4">
        <v>0</v>
      </c>
      <c r="R328" s="4">
        <v>22</v>
      </c>
      <c r="S328" s="4">
        <v>64</v>
      </c>
      <c r="T328" s="4">
        <v>55465</v>
      </c>
      <c r="U328" s="4">
        <v>2745</v>
      </c>
      <c r="X328" s="3" t="s">
        <v>26</v>
      </c>
    </row>
    <row r="329" spans="1:24" x14ac:dyDescent="0.25">
      <c r="A329" s="5">
        <v>44180</v>
      </c>
      <c r="B329" s="4">
        <v>16</v>
      </c>
      <c r="C329" s="4">
        <v>0</v>
      </c>
      <c r="D329" s="4">
        <f t="shared" si="10"/>
        <v>58341</v>
      </c>
      <c r="E329" s="4">
        <v>23</v>
      </c>
      <c r="F329" s="4">
        <v>0</v>
      </c>
      <c r="G329" s="4">
        <f t="shared" si="12"/>
        <v>58255</v>
      </c>
      <c r="H329" s="4">
        <v>54</v>
      </c>
      <c r="I329" s="4">
        <f t="shared" si="9"/>
        <v>-5</v>
      </c>
      <c r="J329" s="4">
        <v>0</v>
      </c>
      <c r="K329" s="4">
        <f t="shared" si="13"/>
        <v>29</v>
      </c>
      <c r="L329" s="4">
        <v>0</v>
      </c>
      <c r="M329" s="4">
        <v>15</v>
      </c>
      <c r="N329" s="4">
        <f t="shared" si="11"/>
        <v>1</v>
      </c>
      <c r="O329" s="4">
        <v>1</v>
      </c>
      <c r="P329" s="4">
        <v>0</v>
      </c>
      <c r="Q329" s="4">
        <v>0</v>
      </c>
      <c r="R329" s="4">
        <v>25</v>
      </c>
      <c r="S329" s="4">
        <v>54</v>
      </c>
      <c r="T329" s="4">
        <v>55485</v>
      </c>
      <c r="U329" s="4">
        <v>2748</v>
      </c>
      <c r="X329" s="3" t="s">
        <v>26</v>
      </c>
    </row>
    <row r="330" spans="1:24" x14ac:dyDescent="0.25">
      <c r="A330" s="5">
        <v>44181</v>
      </c>
      <c r="B330" s="4">
        <v>12</v>
      </c>
      <c r="C330" s="4">
        <v>0</v>
      </c>
      <c r="D330" s="4">
        <f t="shared" si="10"/>
        <v>58353</v>
      </c>
      <c r="E330" s="4">
        <v>5</v>
      </c>
      <c r="F330" s="4">
        <v>0</v>
      </c>
      <c r="G330" s="4">
        <f t="shared" si="12"/>
        <v>58260</v>
      </c>
      <c r="H330" s="4">
        <v>61</v>
      </c>
      <c r="I330" s="4">
        <f t="shared" si="9"/>
        <v>-5</v>
      </c>
      <c r="J330" s="4">
        <v>0</v>
      </c>
      <c r="K330" s="4">
        <f t="shared" si="13"/>
        <v>29</v>
      </c>
      <c r="L330" s="4">
        <v>0</v>
      </c>
      <c r="M330" s="4">
        <v>12</v>
      </c>
      <c r="N330" s="4">
        <f t="shared" si="11"/>
        <v>0</v>
      </c>
      <c r="O330" s="4">
        <v>0</v>
      </c>
      <c r="P330" s="4">
        <v>0</v>
      </c>
      <c r="Q330" s="4">
        <v>0</v>
      </c>
      <c r="R330" s="4">
        <v>25</v>
      </c>
      <c r="S330" s="4">
        <v>61</v>
      </c>
      <c r="T330" s="4">
        <v>55489</v>
      </c>
      <c r="U330" s="4">
        <v>2749</v>
      </c>
      <c r="X330" s="3" t="s">
        <v>26</v>
      </c>
    </row>
    <row r="331" spans="1:24" x14ac:dyDescent="0.25">
      <c r="A331" s="5">
        <v>44182</v>
      </c>
      <c r="B331" s="4">
        <v>24</v>
      </c>
      <c r="C331" s="4">
        <v>0</v>
      </c>
      <c r="D331" s="4">
        <f t="shared" si="10"/>
        <v>58377</v>
      </c>
      <c r="E331" s="4">
        <v>14</v>
      </c>
      <c r="F331" s="4">
        <v>0</v>
      </c>
      <c r="G331" s="4">
        <f t="shared" si="12"/>
        <v>58274</v>
      </c>
      <c r="H331" s="4">
        <v>63</v>
      </c>
      <c r="I331" s="4">
        <f t="shared" si="9"/>
        <v>3</v>
      </c>
      <c r="J331" s="4">
        <v>0</v>
      </c>
      <c r="K331" s="4">
        <f t="shared" si="13"/>
        <v>29</v>
      </c>
      <c r="L331" s="4">
        <v>0</v>
      </c>
      <c r="M331" s="4">
        <v>24</v>
      </c>
      <c r="N331" s="4">
        <f t="shared" si="11"/>
        <v>0</v>
      </c>
      <c r="O331" s="4">
        <v>0</v>
      </c>
      <c r="P331" s="4">
        <v>0</v>
      </c>
      <c r="Q331" s="4">
        <v>0</v>
      </c>
      <c r="R331" s="4">
        <v>33</v>
      </c>
      <c r="S331" s="4">
        <v>63</v>
      </c>
      <c r="T331" s="4">
        <v>55497</v>
      </c>
      <c r="U331" s="4">
        <v>2755</v>
      </c>
      <c r="X331" s="3" t="s">
        <v>26</v>
      </c>
    </row>
    <row r="332" spans="1:24" x14ac:dyDescent="0.25">
      <c r="A332" s="5">
        <v>44183</v>
      </c>
      <c r="B332" s="4">
        <v>9</v>
      </c>
      <c r="C332" s="4">
        <v>0</v>
      </c>
      <c r="D332" s="4">
        <f t="shared" si="10"/>
        <v>58386</v>
      </c>
      <c r="E332" s="4">
        <v>13</v>
      </c>
      <c r="F332" s="4">
        <v>0</v>
      </c>
      <c r="G332" s="4">
        <f t="shared" si="12"/>
        <v>58287</v>
      </c>
      <c r="H332" s="4">
        <v>56</v>
      </c>
      <c r="I332" s="4">
        <f t="shared" si="9"/>
        <v>6</v>
      </c>
      <c r="J332" s="4">
        <v>0</v>
      </c>
      <c r="K332" s="4">
        <f t="shared" si="13"/>
        <v>29</v>
      </c>
      <c r="L332" s="4">
        <v>0</v>
      </c>
      <c r="M332" s="4">
        <v>9</v>
      </c>
      <c r="N332" s="4">
        <f t="shared" si="11"/>
        <v>0</v>
      </c>
      <c r="O332" s="4">
        <v>0</v>
      </c>
      <c r="P332" s="4">
        <v>0</v>
      </c>
      <c r="Q332" s="4">
        <v>0</v>
      </c>
      <c r="R332" s="4">
        <v>36</v>
      </c>
      <c r="S332" s="4">
        <v>56</v>
      </c>
      <c r="T332" s="4">
        <v>55502</v>
      </c>
      <c r="U332" s="4">
        <v>2763</v>
      </c>
      <c r="X332" s="3" t="s">
        <v>26</v>
      </c>
    </row>
    <row r="333" spans="1:24" x14ac:dyDescent="0.25">
      <c r="A333" s="5">
        <v>44184</v>
      </c>
      <c r="B333" s="4">
        <v>17</v>
      </c>
      <c r="C333" s="4">
        <v>0</v>
      </c>
      <c r="D333" s="4">
        <f t="shared" si="10"/>
        <v>58403</v>
      </c>
      <c r="E333" s="4">
        <v>9</v>
      </c>
      <c r="F333" s="4">
        <v>0</v>
      </c>
      <c r="G333" s="4">
        <f t="shared" si="12"/>
        <v>58296</v>
      </c>
      <c r="H333" s="4">
        <v>62</v>
      </c>
      <c r="I333" s="4">
        <f t="shared" si="9"/>
        <v>8</v>
      </c>
      <c r="J333" s="4">
        <v>0</v>
      </c>
      <c r="K333" s="4">
        <f t="shared" si="13"/>
        <v>29</v>
      </c>
      <c r="L333" s="4">
        <v>0</v>
      </c>
      <c r="M333" s="4">
        <v>17</v>
      </c>
      <c r="N333" s="4">
        <f t="shared" si="11"/>
        <v>0</v>
      </c>
      <c r="O333" s="4">
        <v>0</v>
      </c>
      <c r="P333" s="4">
        <v>0</v>
      </c>
      <c r="Q333" s="4">
        <v>0</v>
      </c>
      <c r="R333" s="4">
        <v>38</v>
      </c>
      <c r="S333" s="4">
        <v>62</v>
      </c>
      <c r="T333" s="4">
        <v>55507</v>
      </c>
      <c r="U333" s="4">
        <v>2767</v>
      </c>
      <c r="X333" s="3" t="s">
        <v>26</v>
      </c>
    </row>
    <row r="334" spans="1:24" x14ac:dyDescent="0.25">
      <c r="A334" s="5">
        <v>44185</v>
      </c>
      <c r="B334" s="4">
        <v>19</v>
      </c>
      <c r="C334" s="4">
        <v>0</v>
      </c>
      <c r="D334" s="4">
        <f t="shared" si="10"/>
        <v>58422</v>
      </c>
      <c r="E334" s="4">
        <v>5</v>
      </c>
      <c r="F334" s="4">
        <v>0</v>
      </c>
      <c r="G334" s="4">
        <f t="shared" si="12"/>
        <v>58301</v>
      </c>
      <c r="H334" s="4">
        <v>71</v>
      </c>
      <c r="I334" s="4">
        <f t="shared" ref="I334:I520" si="14">D334-SUM($E$2:E334)-K334-H334-SUM($L$2:L334)</f>
        <v>13</v>
      </c>
      <c r="J334" s="4">
        <v>0</v>
      </c>
      <c r="K334" s="4">
        <f t="shared" si="13"/>
        <v>29</v>
      </c>
      <c r="L334" s="4">
        <v>0</v>
      </c>
      <c r="M334" s="4">
        <v>19</v>
      </c>
      <c r="N334" s="4">
        <f t="shared" si="11"/>
        <v>0</v>
      </c>
      <c r="O334" s="4">
        <v>0</v>
      </c>
      <c r="P334" s="4">
        <v>0</v>
      </c>
      <c r="Q334" s="4">
        <v>0</v>
      </c>
      <c r="R334" s="4">
        <v>43</v>
      </c>
      <c r="S334" s="4">
        <v>71</v>
      </c>
      <c r="T334" s="4">
        <v>55511</v>
      </c>
      <c r="U334" s="4">
        <v>2768</v>
      </c>
      <c r="X334" s="3" t="s">
        <v>26</v>
      </c>
    </row>
    <row r="335" spans="1:24" x14ac:dyDescent="0.25">
      <c r="A335" s="5">
        <v>44186</v>
      </c>
      <c r="B335" s="4">
        <v>10</v>
      </c>
      <c r="C335" s="4">
        <v>0</v>
      </c>
      <c r="D335" s="4">
        <f t="shared" si="10"/>
        <v>58432</v>
      </c>
      <c r="E335" s="4">
        <v>8</v>
      </c>
      <c r="F335" s="4">
        <v>0</v>
      </c>
      <c r="G335" s="4">
        <f t="shared" si="12"/>
        <v>58309</v>
      </c>
      <c r="H335" s="4">
        <v>70</v>
      </c>
      <c r="I335" s="4">
        <f t="shared" si="14"/>
        <v>16</v>
      </c>
      <c r="J335" s="4">
        <v>0</v>
      </c>
      <c r="K335" s="4">
        <f t="shared" si="13"/>
        <v>29</v>
      </c>
      <c r="L335" s="4">
        <v>0</v>
      </c>
      <c r="M335" s="4">
        <v>9</v>
      </c>
      <c r="N335" s="4">
        <f t="shared" si="11"/>
        <v>1</v>
      </c>
      <c r="O335" s="4">
        <v>0</v>
      </c>
      <c r="P335" s="4">
        <v>1</v>
      </c>
      <c r="Q335" s="4">
        <v>0</v>
      </c>
      <c r="R335" s="4">
        <v>46</v>
      </c>
      <c r="S335" s="4">
        <v>70</v>
      </c>
      <c r="T335" s="4">
        <v>55518</v>
      </c>
      <c r="U335" s="4">
        <v>2769</v>
      </c>
      <c r="X335" s="3" t="s">
        <v>26</v>
      </c>
    </row>
    <row r="336" spans="1:24" x14ac:dyDescent="0.25">
      <c r="A336" s="5">
        <v>44187</v>
      </c>
      <c r="B336" s="4">
        <v>29</v>
      </c>
      <c r="C336" s="4">
        <v>0</v>
      </c>
      <c r="D336" s="4">
        <f t="shared" si="10"/>
        <v>58461</v>
      </c>
      <c r="E336" s="4">
        <v>17</v>
      </c>
      <c r="F336" s="4">
        <v>0</v>
      </c>
      <c r="G336" s="4">
        <f t="shared" si="12"/>
        <v>58326</v>
      </c>
      <c r="H336" s="4">
        <v>81</v>
      </c>
      <c r="I336" s="4">
        <f t="shared" si="14"/>
        <v>17</v>
      </c>
      <c r="J336" s="4">
        <v>0</v>
      </c>
      <c r="K336" s="4">
        <f t="shared" si="13"/>
        <v>29</v>
      </c>
      <c r="L336" s="4">
        <v>0</v>
      </c>
      <c r="M336" s="4">
        <v>29</v>
      </c>
      <c r="N336" s="4">
        <f t="shared" si="11"/>
        <v>0</v>
      </c>
      <c r="O336" s="4">
        <v>0</v>
      </c>
      <c r="P336" s="4">
        <v>0</v>
      </c>
      <c r="Q336" s="4">
        <v>0</v>
      </c>
      <c r="R336" s="4">
        <v>47</v>
      </c>
      <c r="S336" s="4">
        <v>81</v>
      </c>
      <c r="T336" s="4">
        <v>55528</v>
      </c>
      <c r="U336" s="4">
        <v>2776</v>
      </c>
      <c r="X336" s="3" t="s">
        <v>26</v>
      </c>
    </row>
    <row r="337" spans="1:24" x14ac:dyDescent="0.25">
      <c r="A337" s="5">
        <v>44188</v>
      </c>
      <c r="B337" s="4">
        <v>21</v>
      </c>
      <c r="C337" s="4">
        <v>0</v>
      </c>
      <c r="D337" s="4">
        <f t="shared" si="10"/>
        <v>58482</v>
      </c>
      <c r="E337" s="4">
        <v>18</v>
      </c>
      <c r="F337" s="4">
        <v>0</v>
      </c>
      <c r="G337" s="4">
        <f t="shared" si="12"/>
        <v>58344</v>
      </c>
      <c r="H337" s="4">
        <v>97</v>
      </c>
      <c r="I337" s="4">
        <f t="shared" si="14"/>
        <v>4</v>
      </c>
      <c r="J337" s="4">
        <v>0</v>
      </c>
      <c r="K337" s="4">
        <f t="shared" si="13"/>
        <v>29</v>
      </c>
      <c r="L337" s="4">
        <v>0</v>
      </c>
      <c r="M337" s="4">
        <v>21</v>
      </c>
      <c r="N337" s="4">
        <f t="shared" si="11"/>
        <v>0</v>
      </c>
      <c r="O337" s="4">
        <v>0</v>
      </c>
      <c r="P337" s="4">
        <v>0</v>
      </c>
      <c r="Q337" s="4">
        <v>0</v>
      </c>
      <c r="R337" s="4">
        <v>34</v>
      </c>
      <c r="S337" s="4">
        <v>97</v>
      </c>
      <c r="T337" s="4">
        <v>55537</v>
      </c>
      <c r="U337" s="4">
        <v>2785</v>
      </c>
      <c r="X337" s="3" t="s">
        <v>26</v>
      </c>
    </row>
    <row r="338" spans="1:24" x14ac:dyDescent="0.25">
      <c r="A338" s="5">
        <v>44189</v>
      </c>
      <c r="B338" s="4">
        <v>13</v>
      </c>
      <c r="C338" s="4">
        <v>0</v>
      </c>
      <c r="D338" s="4">
        <f t="shared" si="10"/>
        <v>58495</v>
      </c>
      <c r="E338" s="4">
        <v>10</v>
      </c>
      <c r="F338" s="4">
        <v>0</v>
      </c>
      <c r="G338" s="4">
        <f t="shared" si="12"/>
        <v>58354</v>
      </c>
      <c r="H338" s="4">
        <v>98</v>
      </c>
      <c r="I338" s="4">
        <f t="shared" si="14"/>
        <v>6</v>
      </c>
      <c r="J338" s="4">
        <v>0</v>
      </c>
      <c r="K338" s="4">
        <f t="shared" si="13"/>
        <v>29</v>
      </c>
      <c r="L338" s="4">
        <v>0</v>
      </c>
      <c r="M338" s="4">
        <v>13</v>
      </c>
      <c r="N338" s="4">
        <f t="shared" si="11"/>
        <v>0</v>
      </c>
      <c r="O338" s="4">
        <v>0</v>
      </c>
      <c r="P338" s="4">
        <v>0</v>
      </c>
      <c r="Q338" s="4">
        <v>0</v>
      </c>
      <c r="R338" s="4">
        <v>36</v>
      </c>
      <c r="S338" s="4">
        <v>98</v>
      </c>
      <c r="T338" s="4">
        <v>55542</v>
      </c>
      <c r="U338" s="4">
        <v>2790</v>
      </c>
      <c r="X338" s="3" t="s">
        <v>26</v>
      </c>
    </row>
    <row r="339" spans="1:24" x14ac:dyDescent="0.25">
      <c r="A339" s="5">
        <v>44190</v>
      </c>
      <c r="B339" s="4">
        <v>14</v>
      </c>
      <c r="C339" s="4">
        <v>0</v>
      </c>
      <c r="D339" s="4">
        <f t="shared" si="10"/>
        <v>58509</v>
      </c>
      <c r="E339" s="4">
        <v>20</v>
      </c>
      <c r="F339" s="4">
        <v>0</v>
      </c>
      <c r="G339" s="4">
        <f t="shared" si="12"/>
        <v>58374</v>
      </c>
      <c r="H339" s="4">
        <v>97</v>
      </c>
      <c r="I339" s="4">
        <f t="shared" si="14"/>
        <v>1</v>
      </c>
      <c r="J339" s="4">
        <v>0</v>
      </c>
      <c r="K339" s="4">
        <f t="shared" si="13"/>
        <v>29</v>
      </c>
      <c r="L339" s="4">
        <v>0</v>
      </c>
      <c r="M339" s="4">
        <v>14</v>
      </c>
      <c r="N339" s="4">
        <f t="shared" si="11"/>
        <v>0</v>
      </c>
      <c r="O339" s="4">
        <v>0</v>
      </c>
      <c r="P339" s="4">
        <v>0</v>
      </c>
      <c r="Q339" s="4">
        <v>0</v>
      </c>
      <c r="R339" s="4">
        <v>31</v>
      </c>
      <c r="S339" s="4">
        <v>97</v>
      </c>
      <c r="T339" s="4">
        <v>55558</v>
      </c>
      <c r="U339" s="4">
        <v>2794</v>
      </c>
      <c r="X339" s="3" t="s">
        <v>26</v>
      </c>
    </row>
    <row r="340" spans="1:24" x14ac:dyDescent="0.25">
      <c r="A340" s="5">
        <v>44191</v>
      </c>
      <c r="B340" s="4">
        <v>10</v>
      </c>
      <c r="C340" s="4">
        <v>0</v>
      </c>
      <c r="D340" s="4">
        <f t="shared" si="10"/>
        <v>58519</v>
      </c>
      <c r="E340" s="4">
        <v>10</v>
      </c>
      <c r="F340" s="4">
        <v>0</v>
      </c>
      <c r="G340" s="4">
        <f t="shared" si="12"/>
        <v>58384</v>
      </c>
      <c r="H340" s="4">
        <v>91</v>
      </c>
      <c r="I340" s="4">
        <f t="shared" si="14"/>
        <v>7</v>
      </c>
      <c r="J340" s="4">
        <v>0</v>
      </c>
      <c r="K340" s="4">
        <f t="shared" si="13"/>
        <v>29</v>
      </c>
      <c r="L340" s="4">
        <v>0</v>
      </c>
      <c r="M340" s="4">
        <v>10</v>
      </c>
      <c r="N340" s="4">
        <f t="shared" si="11"/>
        <v>0</v>
      </c>
      <c r="O340" s="4">
        <v>0</v>
      </c>
      <c r="P340" s="4">
        <v>0</v>
      </c>
      <c r="Q340" s="4">
        <v>0</v>
      </c>
      <c r="R340" s="4">
        <v>37</v>
      </c>
      <c r="S340" s="4">
        <v>91</v>
      </c>
      <c r="T340" s="4">
        <v>55563</v>
      </c>
      <c r="U340" s="4">
        <v>2799</v>
      </c>
      <c r="X340" s="3" t="s">
        <v>26</v>
      </c>
    </row>
    <row r="341" spans="1:24" x14ac:dyDescent="0.25">
      <c r="A341" s="5">
        <v>44192</v>
      </c>
      <c r="B341" s="4">
        <v>5</v>
      </c>
      <c r="C341" s="4">
        <v>0</v>
      </c>
      <c r="D341" s="4">
        <f t="shared" si="10"/>
        <v>58524</v>
      </c>
      <c r="E341" s="4">
        <v>8</v>
      </c>
      <c r="F341" s="4">
        <v>0</v>
      </c>
      <c r="G341" s="4">
        <f t="shared" si="12"/>
        <v>58392</v>
      </c>
      <c r="H341" s="4">
        <v>94</v>
      </c>
      <c r="I341" s="4">
        <f t="shared" si="14"/>
        <v>1</v>
      </c>
      <c r="J341" s="4">
        <v>0</v>
      </c>
      <c r="K341" s="4">
        <f t="shared" si="13"/>
        <v>29</v>
      </c>
      <c r="L341" s="4">
        <v>0</v>
      </c>
      <c r="M341" s="4">
        <v>5</v>
      </c>
      <c r="N341" s="4">
        <f t="shared" si="11"/>
        <v>0</v>
      </c>
      <c r="O341" s="4">
        <v>0</v>
      </c>
      <c r="P341" s="4">
        <v>0</v>
      </c>
      <c r="Q341" s="4">
        <v>0</v>
      </c>
      <c r="R341" s="4">
        <v>31</v>
      </c>
      <c r="S341" s="4">
        <v>94</v>
      </c>
      <c r="T341" s="4">
        <v>55567</v>
      </c>
      <c r="U341" s="4">
        <v>2803</v>
      </c>
      <c r="X341" s="3" t="s">
        <v>26</v>
      </c>
    </row>
    <row r="342" spans="1:24" x14ac:dyDescent="0.25">
      <c r="A342" s="5">
        <v>44193</v>
      </c>
      <c r="B342" s="4">
        <v>5</v>
      </c>
      <c r="C342" s="4">
        <v>0</v>
      </c>
      <c r="D342" s="4">
        <f t="shared" si="10"/>
        <v>58529</v>
      </c>
      <c r="E342" s="4">
        <v>16</v>
      </c>
      <c r="F342" s="4">
        <v>0</v>
      </c>
      <c r="G342" s="4">
        <f t="shared" si="12"/>
        <v>58408</v>
      </c>
      <c r="H342" s="4">
        <v>79</v>
      </c>
      <c r="I342" s="4">
        <f t="shared" si="14"/>
        <v>5</v>
      </c>
      <c r="J342" s="4">
        <v>0</v>
      </c>
      <c r="K342" s="4">
        <f t="shared" si="13"/>
        <v>29</v>
      </c>
      <c r="L342" s="4">
        <v>0</v>
      </c>
      <c r="M342" s="4">
        <v>4</v>
      </c>
      <c r="N342" s="4">
        <f t="shared" si="11"/>
        <v>1</v>
      </c>
      <c r="O342" s="4">
        <v>0</v>
      </c>
      <c r="P342" s="4">
        <v>1</v>
      </c>
      <c r="Q342" s="4">
        <v>0</v>
      </c>
      <c r="R342" s="4">
        <v>35</v>
      </c>
      <c r="S342" s="4">
        <v>79</v>
      </c>
      <c r="T342" s="4">
        <v>55579</v>
      </c>
      <c r="U342" s="4">
        <v>2807</v>
      </c>
      <c r="X342" s="3" t="s">
        <v>27</v>
      </c>
    </row>
    <row r="343" spans="1:24" x14ac:dyDescent="0.25">
      <c r="A343" s="5">
        <v>44194</v>
      </c>
      <c r="B343" s="4">
        <v>13</v>
      </c>
      <c r="C343" s="4">
        <v>0</v>
      </c>
      <c r="D343" s="4">
        <f t="shared" si="10"/>
        <v>58542</v>
      </c>
      <c r="E343" s="4">
        <v>14</v>
      </c>
      <c r="F343" s="4">
        <v>0</v>
      </c>
      <c r="G343" s="4">
        <f t="shared" si="12"/>
        <v>58422</v>
      </c>
      <c r="H343" s="4">
        <v>76</v>
      </c>
      <c r="I343" s="4">
        <f t="shared" si="14"/>
        <v>7</v>
      </c>
      <c r="J343" s="4">
        <v>0</v>
      </c>
      <c r="K343" s="4">
        <f t="shared" si="13"/>
        <v>29</v>
      </c>
      <c r="L343" s="4">
        <v>0</v>
      </c>
      <c r="M343" s="4">
        <v>13</v>
      </c>
      <c r="N343" s="4">
        <f t="shared" si="11"/>
        <v>0</v>
      </c>
      <c r="O343" s="4">
        <v>0</v>
      </c>
      <c r="P343" s="4">
        <v>0</v>
      </c>
      <c r="Q343" s="4">
        <v>0</v>
      </c>
      <c r="R343" s="4">
        <v>37</v>
      </c>
      <c r="S343" s="4">
        <v>76</v>
      </c>
      <c r="T343" s="4">
        <v>55586</v>
      </c>
      <c r="U343" s="4">
        <v>2814</v>
      </c>
      <c r="X343" s="3" t="s">
        <v>27</v>
      </c>
    </row>
    <row r="344" spans="1:24" x14ac:dyDescent="0.25">
      <c r="A344" s="5">
        <v>44195</v>
      </c>
      <c r="B344" s="4">
        <v>27</v>
      </c>
      <c r="C344" s="4">
        <v>0</v>
      </c>
      <c r="D344" s="4">
        <f t="shared" si="10"/>
        <v>58569</v>
      </c>
      <c r="E344" s="4">
        <v>11</v>
      </c>
      <c r="F344" s="4">
        <v>0</v>
      </c>
      <c r="G344" s="4">
        <f t="shared" si="12"/>
        <v>58433</v>
      </c>
      <c r="H344" s="4">
        <v>77</v>
      </c>
      <c r="I344" s="4">
        <f t="shared" si="14"/>
        <v>22</v>
      </c>
      <c r="J344" s="4">
        <v>0</v>
      </c>
      <c r="K344" s="4">
        <f t="shared" si="13"/>
        <v>29</v>
      </c>
      <c r="L344" s="4">
        <v>0</v>
      </c>
      <c r="M344" s="4">
        <v>26</v>
      </c>
      <c r="N344" s="4">
        <f t="shared" si="11"/>
        <v>1</v>
      </c>
      <c r="O344" s="4">
        <v>0</v>
      </c>
      <c r="P344" s="4">
        <v>1</v>
      </c>
      <c r="Q344" s="4">
        <v>0</v>
      </c>
      <c r="R344" s="4">
        <v>52</v>
      </c>
      <c r="S344" s="4">
        <v>77</v>
      </c>
      <c r="T344" s="4">
        <v>55595</v>
      </c>
      <c r="U344" s="4">
        <v>2816</v>
      </c>
      <c r="X344" s="3" t="s">
        <v>27</v>
      </c>
    </row>
    <row r="345" spans="1:24" x14ac:dyDescent="0.25">
      <c r="A345" s="5">
        <v>44196</v>
      </c>
      <c r="B345" s="4">
        <v>30</v>
      </c>
      <c r="C345" s="4">
        <v>0</v>
      </c>
      <c r="D345" s="4">
        <f t="shared" si="10"/>
        <v>58599</v>
      </c>
      <c r="E345" s="4">
        <v>38</v>
      </c>
      <c r="F345" s="4">
        <v>0</v>
      </c>
      <c r="G345" s="4">
        <f t="shared" si="12"/>
        <v>58471</v>
      </c>
      <c r="H345" s="4">
        <v>64</v>
      </c>
      <c r="I345" s="4">
        <f t="shared" si="14"/>
        <v>27</v>
      </c>
      <c r="J345" s="4">
        <v>0</v>
      </c>
      <c r="K345" s="4">
        <f t="shared" si="13"/>
        <v>29</v>
      </c>
      <c r="L345" s="4">
        <v>0</v>
      </c>
      <c r="M345" s="4">
        <v>25</v>
      </c>
      <c r="N345" s="4">
        <f t="shared" si="11"/>
        <v>5</v>
      </c>
      <c r="O345" s="4">
        <v>0</v>
      </c>
      <c r="P345" s="4">
        <v>5</v>
      </c>
      <c r="Q345" s="4">
        <v>1</v>
      </c>
      <c r="R345" s="4">
        <v>56</v>
      </c>
      <c r="S345" s="4">
        <v>64</v>
      </c>
      <c r="T345" s="4">
        <v>55622</v>
      </c>
      <c r="U345" s="4">
        <v>2827</v>
      </c>
      <c r="X345" s="3" t="s">
        <v>27</v>
      </c>
    </row>
    <row r="346" spans="1:24" x14ac:dyDescent="0.25">
      <c r="A346" s="5">
        <v>44197</v>
      </c>
      <c r="B346" s="4">
        <v>30</v>
      </c>
      <c r="C346" s="4">
        <v>0</v>
      </c>
      <c r="D346" s="4">
        <f t="shared" si="10"/>
        <v>58629</v>
      </c>
      <c r="E346" s="4">
        <v>10</v>
      </c>
      <c r="F346" s="4">
        <v>0</v>
      </c>
      <c r="G346" s="4">
        <f t="shared" si="12"/>
        <v>58481</v>
      </c>
      <c r="H346" s="4">
        <v>85</v>
      </c>
      <c r="I346" s="4">
        <f t="shared" si="14"/>
        <v>26</v>
      </c>
      <c r="J346" s="4">
        <v>0</v>
      </c>
      <c r="K346" s="4">
        <f t="shared" si="13"/>
        <v>29</v>
      </c>
      <c r="L346" s="4">
        <v>0</v>
      </c>
      <c r="M346" s="4">
        <v>27</v>
      </c>
      <c r="N346" s="4">
        <f t="shared" si="11"/>
        <v>3</v>
      </c>
      <c r="O346" s="4">
        <v>0</v>
      </c>
      <c r="P346" s="4">
        <v>3</v>
      </c>
      <c r="Q346" s="4">
        <v>1</v>
      </c>
      <c r="R346" s="4">
        <v>55</v>
      </c>
      <c r="S346" s="4">
        <v>85</v>
      </c>
      <c r="T346" s="4">
        <v>55624</v>
      </c>
      <c r="U346" s="4">
        <v>2835</v>
      </c>
      <c r="X346" s="3" t="s">
        <v>27</v>
      </c>
    </row>
    <row r="347" spans="1:24" x14ac:dyDescent="0.25">
      <c r="A347" s="5">
        <v>44198</v>
      </c>
      <c r="B347" s="4">
        <v>33</v>
      </c>
      <c r="C347" s="4">
        <v>0</v>
      </c>
      <c r="D347" s="4">
        <f t="shared" si="10"/>
        <v>58662</v>
      </c>
      <c r="E347" s="4">
        <v>17</v>
      </c>
      <c r="F347" s="4">
        <v>0</v>
      </c>
      <c r="G347" s="4">
        <f t="shared" si="12"/>
        <v>58498</v>
      </c>
      <c r="H347" s="4">
        <v>96</v>
      </c>
      <c r="I347" s="4">
        <f t="shared" si="14"/>
        <v>31</v>
      </c>
      <c r="J347" s="4">
        <v>0</v>
      </c>
      <c r="K347" s="4">
        <f t="shared" si="13"/>
        <v>29</v>
      </c>
      <c r="L347" s="4">
        <v>0</v>
      </c>
      <c r="M347" s="4">
        <v>33</v>
      </c>
      <c r="N347" s="4">
        <f t="shared" si="11"/>
        <v>0</v>
      </c>
      <c r="O347" s="4">
        <v>0</v>
      </c>
      <c r="P347" s="4">
        <v>0</v>
      </c>
      <c r="Q347" s="4">
        <v>1</v>
      </c>
      <c r="R347" s="4">
        <v>60</v>
      </c>
      <c r="S347" s="4">
        <v>96</v>
      </c>
      <c r="T347" s="4">
        <v>55629</v>
      </c>
      <c r="U347" s="4">
        <v>2847</v>
      </c>
      <c r="X347" s="3" t="s">
        <v>27</v>
      </c>
    </row>
    <row r="348" spans="1:24" x14ac:dyDescent="0.25">
      <c r="A348" s="5">
        <v>44199</v>
      </c>
      <c r="B348" s="4">
        <v>35</v>
      </c>
      <c r="C348" s="4">
        <v>0</v>
      </c>
      <c r="D348" s="4">
        <f t="shared" si="10"/>
        <v>58697</v>
      </c>
      <c r="E348" s="4">
        <v>11</v>
      </c>
      <c r="F348" s="4">
        <v>0</v>
      </c>
      <c r="G348" s="4">
        <f t="shared" si="12"/>
        <v>58509</v>
      </c>
      <c r="H348" s="4">
        <v>117</v>
      </c>
      <c r="I348" s="4">
        <f t="shared" si="14"/>
        <v>34</v>
      </c>
      <c r="J348" s="4">
        <v>0</v>
      </c>
      <c r="K348" s="4">
        <f t="shared" si="13"/>
        <v>29</v>
      </c>
      <c r="L348" s="4">
        <v>0</v>
      </c>
      <c r="M348" s="4">
        <v>35</v>
      </c>
      <c r="N348" s="4">
        <f t="shared" si="11"/>
        <v>0</v>
      </c>
      <c r="O348" s="4">
        <v>0</v>
      </c>
      <c r="P348" s="4">
        <v>0</v>
      </c>
      <c r="Q348" s="4">
        <v>1</v>
      </c>
      <c r="R348" s="4">
        <v>63</v>
      </c>
      <c r="S348" s="4">
        <v>117</v>
      </c>
      <c r="T348" s="4">
        <v>55631</v>
      </c>
      <c r="U348" s="4">
        <v>2856</v>
      </c>
      <c r="X348" s="3" t="s">
        <v>27</v>
      </c>
    </row>
    <row r="349" spans="1:24" x14ac:dyDescent="0.25">
      <c r="A349" s="5">
        <v>44200</v>
      </c>
      <c r="B349" s="4">
        <v>24</v>
      </c>
      <c r="C349" s="4">
        <v>0</v>
      </c>
      <c r="D349" s="4">
        <f t="shared" si="10"/>
        <v>58721</v>
      </c>
      <c r="E349" s="4">
        <v>10</v>
      </c>
      <c r="F349" s="4">
        <v>0</v>
      </c>
      <c r="G349" s="4">
        <f t="shared" si="12"/>
        <v>58519</v>
      </c>
      <c r="H349" s="4">
        <v>128</v>
      </c>
      <c r="I349" s="4">
        <f t="shared" si="14"/>
        <v>37</v>
      </c>
      <c r="J349" s="4">
        <v>0</v>
      </c>
      <c r="K349" s="4">
        <f t="shared" si="13"/>
        <v>29</v>
      </c>
      <c r="L349" s="4">
        <v>0</v>
      </c>
      <c r="M349" s="4">
        <v>24</v>
      </c>
      <c r="N349" s="4">
        <f t="shared" si="11"/>
        <v>0</v>
      </c>
      <c r="O349" s="4">
        <v>0</v>
      </c>
      <c r="P349" s="4">
        <v>0</v>
      </c>
      <c r="Q349" s="4">
        <v>1</v>
      </c>
      <c r="R349" s="4">
        <v>66</v>
      </c>
      <c r="S349" s="4">
        <v>128</v>
      </c>
      <c r="T349" s="4">
        <v>55634</v>
      </c>
      <c r="U349" s="4">
        <v>2863</v>
      </c>
      <c r="X349" s="3" t="s">
        <v>27</v>
      </c>
    </row>
    <row r="350" spans="1:24" x14ac:dyDescent="0.25">
      <c r="A350" s="5">
        <v>44201</v>
      </c>
      <c r="B350" s="4">
        <v>28</v>
      </c>
      <c r="C350" s="4">
        <v>0</v>
      </c>
      <c r="D350" s="4">
        <f t="shared" si="10"/>
        <v>58749</v>
      </c>
      <c r="E350" s="4">
        <v>20</v>
      </c>
      <c r="F350" s="4">
        <v>0</v>
      </c>
      <c r="G350" s="4">
        <f t="shared" si="12"/>
        <v>58539</v>
      </c>
      <c r="H350" s="4">
        <v>143</v>
      </c>
      <c r="I350" s="4">
        <f t="shared" si="14"/>
        <v>30</v>
      </c>
      <c r="J350" s="4">
        <v>0</v>
      </c>
      <c r="K350" s="4">
        <f t="shared" si="13"/>
        <v>29</v>
      </c>
      <c r="L350" s="4">
        <v>0</v>
      </c>
      <c r="M350" s="4">
        <v>26</v>
      </c>
      <c r="N350" s="4">
        <f t="shared" si="11"/>
        <v>2</v>
      </c>
      <c r="O350" s="4">
        <v>0</v>
      </c>
      <c r="P350" s="4">
        <v>2</v>
      </c>
      <c r="Q350" s="4">
        <v>1</v>
      </c>
      <c r="R350" s="4">
        <v>59</v>
      </c>
      <c r="S350" s="4">
        <v>143</v>
      </c>
      <c r="T350" s="4">
        <v>55641</v>
      </c>
      <c r="U350" s="4">
        <v>2876</v>
      </c>
      <c r="X350" s="3" t="s">
        <v>27</v>
      </c>
    </row>
    <row r="351" spans="1:24" x14ac:dyDescent="0.25">
      <c r="A351" s="5">
        <v>44202</v>
      </c>
      <c r="B351" s="4">
        <v>31</v>
      </c>
      <c r="C351" s="4">
        <v>0</v>
      </c>
      <c r="D351" s="4">
        <f t="shared" si="10"/>
        <v>58780</v>
      </c>
      <c r="E351" s="4">
        <v>24</v>
      </c>
      <c r="F351" s="4">
        <v>0</v>
      </c>
      <c r="G351" s="4">
        <f t="shared" si="12"/>
        <v>58563</v>
      </c>
      <c r="H351" s="4">
        <v>146</v>
      </c>
      <c r="I351" s="4">
        <f t="shared" si="14"/>
        <v>34</v>
      </c>
      <c r="J351" s="4">
        <v>0</v>
      </c>
      <c r="K351" s="4">
        <f t="shared" si="13"/>
        <v>29</v>
      </c>
      <c r="L351" s="4">
        <v>0</v>
      </c>
      <c r="M351" s="4">
        <v>29</v>
      </c>
      <c r="N351" s="4">
        <f t="shared" si="11"/>
        <v>2</v>
      </c>
      <c r="O351" s="4">
        <v>0</v>
      </c>
      <c r="P351" s="4">
        <v>2</v>
      </c>
      <c r="Q351" s="4">
        <v>1</v>
      </c>
      <c r="R351" s="4">
        <v>63</v>
      </c>
      <c r="S351" s="4">
        <v>146</v>
      </c>
      <c r="T351" s="4">
        <v>55657</v>
      </c>
      <c r="U351" s="4">
        <v>2884</v>
      </c>
      <c r="X351" s="3" t="s">
        <v>27</v>
      </c>
    </row>
    <row r="352" spans="1:24" x14ac:dyDescent="0.25">
      <c r="A352" s="5">
        <v>44203</v>
      </c>
      <c r="B352" s="4">
        <v>33</v>
      </c>
      <c r="C352" s="4">
        <v>0</v>
      </c>
      <c r="D352" s="4">
        <f t="shared" si="10"/>
        <v>58813</v>
      </c>
      <c r="E352" s="4">
        <v>21</v>
      </c>
      <c r="F352" s="4">
        <v>0</v>
      </c>
      <c r="G352" s="4">
        <f t="shared" si="12"/>
        <v>58584</v>
      </c>
      <c r="H352" s="4">
        <v>161</v>
      </c>
      <c r="I352" s="4">
        <f t="shared" si="14"/>
        <v>31</v>
      </c>
      <c r="J352" s="4">
        <v>0</v>
      </c>
      <c r="K352" s="4">
        <f t="shared" si="13"/>
        <v>29</v>
      </c>
      <c r="L352" s="4">
        <v>0</v>
      </c>
      <c r="M352" s="4">
        <v>31</v>
      </c>
      <c r="N352" s="4">
        <f t="shared" si="11"/>
        <v>2</v>
      </c>
      <c r="O352" s="4">
        <v>0</v>
      </c>
      <c r="P352" s="4">
        <v>2</v>
      </c>
      <c r="Q352" s="4">
        <v>1</v>
      </c>
      <c r="R352" s="4">
        <v>60</v>
      </c>
      <c r="S352" s="4">
        <v>161</v>
      </c>
      <c r="T352" s="4">
        <v>55674</v>
      </c>
      <c r="U352" s="4">
        <v>2888</v>
      </c>
      <c r="X352" s="3" t="s">
        <v>27</v>
      </c>
    </row>
    <row r="353" spans="1:24" x14ac:dyDescent="0.25">
      <c r="A353" s="5">
        <v>44204</v>
      </c>
      <c r="B353" s="4">
        <v>23</v>
      </c>
      <c r="C353" s="4">
        <v>0</v>
      </c>
      <c r="D353" s="4">
        <f t="shared" si="10"/>
        <v>58836</v>
      </c>
      <c r="E353" s="4">
        <v>18</v>
      </c>
      <c r="F353" s="4">
        <v>0</v>
      </c>
      <c r="G353" s="4">
        <f t="shared" si="12"/>
        <v>58602</v>
      </c>
      <c r="H353" s="4">
        <v>166</v>
      </c>
      <c r="I353" s="4">
        <f t="shared" si="14"/>
        <v>31</v>
      </c>
      <c r="J353" s="4">
        <v>0</v>
      </c>
      <c r="K353" s="4">
        <f t="shared" si="13"/>
        <v>29</v>
      </c>
      <c r="L353" s="4">
        <v>0</v>
      </c>
      <c r="M353" s="4">
        <v>21</v>
      </c>
      <c r="N353" s="4">
        <f t="shared" si="11"/>
        <v>2</v>
      </c>
      <c r="O353" s="4">
        <v>0</v>
      </c>
      <c r="P353" s="4">
        <v>2</v>
      </c>
      <c r="Q353" s="4">
        <v>1</v>
      </c>
      <c r="R353" s="4">
        <v>60</v>
      </c>
      <c r="S353" s="4">
        <v>166</v>
      </c>
      <c r="T353" s="4">
        <v>55683</v>
      </c>
      <c r="U353" s="4">
        <v>2897</v>
      </c>
      <c r="X353" s="3" t="s">
        <v>27</v>
      </c>
    </row>
    <row r="354" spans="1:24" x14ac:dyDescent="0.25">
      <c r="A354" s="5">
        <v>44205</v>
      </c>
      <c r="B354" s="4">
        <v>29</v>
      </c>
      <c r="C354" s="4">
        <v>0</v>
      </c>
      <c r="D354" s="4">
        <f t="shared" si="10"/>
        <v>58865</v>
      </c>
      <c r="E354" s="4">
        <v>31</v>
      </c>
      <c r="F354" s="4">
        <v>0</v>
      </c>
      <c r="G354" s="4">
        <f t="shared" si="12"/>
        <v>58633</v>
      </c>
      <c r="H354" s="4">
        <v>158</v>
      </c>
      <c r="I354" s="4">
        <f t="shared" si="14"/>
        <v>37</v>
      </c>
      <c r="J354" s="4">
        <v>0</v>
      </c>
      <c r="K354" s="4">
        <f t="shared" si="13"/>
        <v>29</v>
      </c>
      <c r="L354" s="4">
        <v>0</v>
      </c>
      <c r="M354" s="4">
        <v>29</v>
      </c>
      <c r="N354" s="4">
        <f t="shared" si="11"/>
        <v>0</v>
      </c>
      <c r="O354" s="4">
        <v>0</v>
      </c>
      <c r="P354" s="4">
        <v>0</v>
      </c>
      <c r="Q354" s="4">
        <v>1</v>
      </c>
      <c r="R354" s="4">
        <v>66</v>
      </c>
      <c r="S354" s="4">
        <v>158</v>
      </c>
      <c r="T354" s="4">
        <v>55709</v>
      </c>
      <c r="U354" s="4">
        <v>2902</v>
      </c>
      <c r="X354" s="3" t="s">
        <v>27</v>
      </c>
    </row>
    <row r="355" spans="1:24" x14ac:dyDescent="0.25">
      <c r="A355" s="5">
        <v>44206</v>
      </c>
      <c r="B355" s="4">
        <v>42</v>
      </c>
      <c r="C355" s="4">
        <v>0</v>
      </c>
      <c r="D355" s="4">
        <f t="shared" si="10"/>
        <v>58907</v>
      </c>
      <c r="E355" s="4">
        <v>25</v>
      </c>
      <c r="F355" s="4">
        <v>0</v>
      </c>
      <c r="G355" s="4">
        <f t="shared" si="12"/>
        <v>58658</v>
      </c>
      <c r="H355" s="4">
        <v>182</v>
      </c>
      <c r="I355" s="4">
        <f t="shared" si="14"/>
        <v>30</v>
      </c>
      <c r="J355" s="4">
        <v>0</v>
      </c>
      <c r="K355" s="4">
        <f t="shared" si="13"/>
        <v>29</v>
      </c>
      <c r="L355" s="4">
        <v>0</v>
      </c>
      <c r="M355" s="4">
        <v>42</v>
      </c>
      <c r="N355" s="4">
        <f t="shared" si="11"/>
        <v>0</v>
      </c>
      <c r="O355" s="4">
        <v>0</v>
      </c>
      <c r="P355" s="4">
        <v>0</v>
      </c>
      <c r="Q355" s="4">
        <v>1</v>
      </c>
      <c r="R355" s="4">
        <v>59</v>
      </c>
      <c r="S355" s="4">
        <v>182</v>
      </c>
      <c r="T355" s="4">
        <v>55722</v>
      </c>
      <c r="U355" s="4">
        <v>2914</v>
      </c>
      <c r="X355" s="3" t="s">
        <v>27</v>
      </c>
    </row>
    <row r="356" spans="1:24" x14ac:dyDescent="0.25">
      <c r="A356" s="5">
        <v>44207</v>
      </c>
      <c r="B356" s="4">
        <v>22</v>
      </c>
      <c r="C356" s="4">
        <v>0</v>
      </c>
      <c r="D356" s="4">
        <f t="shared" si="10"/>
        <v>58929</v>
      </c>
      <c r="E356" s="4">
        <v>32</v>
      </c>
      <c r="F356" s="4">
        <v>0</v>
      </c>
      <c r="G356" s="4">
        <f t="shared" si="12"/>
        <v>58690</v>
      </c>
      <c r="H356" s="4">
        <v>165</v>
      </c>
      <c r="I356" s="4">
        <f t="shared" si="14"/>
        <v>37</v>
      </c>
      <c r="J356" s="4">
        <v>0</v>
      </c>
      <c r="K356" s="4">
        <f t="shared" si="13"/>
        <v>29</v>
      </c>
      <c r="L356" s="4">
        <v>0</v>
      </c>
      <c r="M356" s="4">
        <v>22</v>
      </c>
      <c r="N356" s="4">
        <f t="shared" si="11"/>
        <v>0</v>
      </c>
      <c r="O356" s="4">
        <v>0</v>
      </c>
      <c r="P356" s="4">
        <v>0</v>
      </c>
      <c r="Q356" s="4">
        <v>1</v>
      </c>
      <c r="R356" s="4">
        <v>66</v>
      </c>
      <c r="S356" s="4">
        <v>165</v>
      </c>
      <c r="T356" s="4">
        <v>55748</v>
      </c>
      <c r="U356" s="4">
        <v>2920</v>
      </c>
      <c r="X356" s="3" t="s">
        <v>27</v>
      </c>
    </row>
    <row r="357" spans="1:24" x14ac:dyDescent="0.25">
      <c r="A357" s="5">
        <v>44208</v>
      </c>
      <c r="B357" s="4">
        <v>17</v>
      </c>
      <c r="C357" s="4">
        <v>0</v>
      </c>
      <c r="D357" s="4">
        <f t="shared" si="10"/>
        <v>58946</v>
      </c>
      <c r="E357" s="4">
        <v>26</v>
      </c>
      <c r="F357" s="4">
        <v>0</v>
      </c>
      <c r="G357" s="4">
        <f t="shared" si="12"/>
        <v>58716</v>
      </c>
      <c r="H357" s="4">
        <v>170</v>
      </c>
      <c r="I357" s="4">
        <f t="shared" si="14"/>
        <v>23</v>
      </c>
      <c r="J357" s="4">
        <v>0</v>
      </c>
      <c r="K357" s="4">
        <f t="shared" si="13"/>
        <v>29</v>
      </c>
      <c r="L357" s="4">
        <v>0</v>
      </c>
      <c r="M357" s="4">
        <v>17</v>
      </c>
      <c r="N357" s="4">
        <f t="shared" si="11"/>
        <v>0</v>
      </c>
      <c r="O357" s="4">
        <v>0</v>
      </c>
      <c r="P357" s="4">
        <v>0</v>
      </c>
      <c r="Q357" s="4">
        <v>1</v>
      </c>
      <c r="R357" s="4">
        <v>52</v>
      </c>
      <c r="S357" s="4">
        <v>170</v>
      </c>
      <c r="T357" s="4">
        <v>55764</v>
      </c>
      <c r="U357" s="4">
        <v>2930</v>
      </c>
      <c r="X357" s="3" t="s">
        <v>27</v>
      </c>
    </row>
    <row r="358" spans="1:24" x14ac:dyDescent="0.25">
      <c r="A358" s="5">
        <v>44209</v>
      </c>
      <c r="B358" s="4">
        <v>38</v>
      </c>
      <c r="C358" s="4">
        <v>0</v>
      </c>
      <c r="D358" s="4">
        <f t="shared" si="10"/>
        <v>58984</v>
      </c>
      <c r="E358" s="4">
        <v>28</v>
      </c>
      <c r="F358" s="4">
        <v>0</v>
      </c>
      <c r="G358" s="4">
        <f t="shared" si="12"/>
        <v>58744</v>
      </c>
      <c r="H358" s="4">
        <v>177</v>
      </c>
      <c r="I358" s="4">
        <f t="shared" si="14"/>
        <v>26</v>
      </c>
      <c r="J358" s="4">
        <v>0</v>
      </c>
      <c r="K358" s="4">
        <f t="shared" si="13"/>
        <v>29</v>
      </c>
      <c r="L358" s="4">
        <v>0</v>
      </c>
      <c r="M358" s="4">
        <v>37</v>
      </c>
      <c r="N358" s="4">
        <f t="shared" si="11"/>
        <v>1</v>
      </c>
      <c r="O358" s="4">
        <v>1</v>
      </c>
      <c r="P358" s="4">
        <v>0</v>
      </c>
      <c r="Q358" s="4">
        <v>1</v>
      </c>
      <c r="R358" s="4">
        <v>55</v>
      </c>
      <c r="S358" s="4">
        <v>177</v>
      </c>
      <c r="T358" s="4">
        <v>55787</v>
      </c>
      <c r="U358" s="4">
        <v>2935</v>
      </c>
      <c r="X358" s="3" t="s">
        <v>27</v>
      </c>
    </row>
    <row r="359" spans="1:24" x14ac:dyDescent="0.25">
      <c r="A359" s="5">
        <v>44210</v>
      </c>
      <c r="B359" s="4">
        <v>45</v>
      </c>
      <c r="C359" s="4">
        <v>0</v>
      </c>
      <c r="D359" s="4">
        <f t="shared" si="10"/>
        <v>59029</v>
      </c>
      <c r="E359" s="4">
        <v>35</v>
      </c>
      <c r="F359" s="4">
        <v>0</v>
      </c>
      <c r="G359" s="4">
        <f t="shared" si="12"/>
        <v>58779</v>
      </c>
      <c r="H359" s="4">
        <v>202</v>
      </c>
      <c r="I359" s="4">
        <f t="shared" si="14"/>
        <v>11</v>
      </c>
      <c r="J359" s="4">
        <v>0</v>
      </c>
      <c r="K359" s="4">
        <f t="shared" si="13"/>
        <v>29</v>
      </c>
      <c r="L359" s="4">
        <v>0</v>
      </c>
      <c r="M359" s="4">
        <v>44</v>
      </c>
      <c r="N359" s="4">
        <f t="shared" si="11"/>
        <v>1</v>
      </c>
      <c r="O359" s="4">
        <v>0</v>
      </c>
      <c r="P359" s="4">
        <v>1</v>
      </c>
      <c r="Q359" s="4">
        <v>0</v>
      </c>
      <c r="R359" s="4">
        <v>41</v>
      </c>
      <c r="S359" s="4">
        <v>202</v>
      </c>
      <c r="T359" s="4">
        <v>55810</v>
      </c>
      <c r="U359" s="4">
        <v>2947</v>
      </c>
      <c r="X359" s="3" t="s">
        <v>27</v>
      </c>
    </row>
    <row r="360" spans="1:24" x14ac:dyDescent="0.25">
      <c r="A360" s="5">
        <v>44211</v>
      </c>
      <c r="B360" s="4">
        <v>30</v>
      </c>
      <c r="C360" s="4">
        <v>0</v>
      </c>
      <c r="D360" s="4">
        <f t="shared" si="10"/>
        <v>59059</v>
      </c>
      <c r="E360" s="4">
        <v>14</v>
      </c>
      <c r="F360" s="4">
        <v>0</v>
      </c>
      <c r="G360" s="4">
        <f t="shared" si="12"/>
        <v>58793</v>
      </c>
      <c r="H360" s="4">
        <v>208</v>
      </c>
      <c r="I360" s="4">
        <f t="shared" si="14"/>
        <v>21</v>
      </c>
      <c r="J360" s="4">
        <v>0</v>
      </c>
      <c r="K360" s="4">
        <f t="shared" si="13"/>
        <v>29</v>
      </c>
      <c r="L360" s="4">
        <v>0</v>
      </c>
      <c r="M360" s="4">
        <v>29</v>
      </c>
      <c r="N360" s="4">
        <f t="shared" si="11"/>
        <v>1</v>
      </c>
      <c r="O360" s="4">
        <v>0</v>
      </c>
      <c r="P360" s="4">
        <v>1</v>
      </c>
      <c r="Q360" s="4">
        <v>0</v>
      </c>
      <c r="R360" s="4">
        <v>51</v>
      </c>
      <c r="S360" s="4">
        <v>208</v>
      </c>
      <c r="T360" s="4">
        <v>55818</v>
      </c>
      <c r="U360" s="4">
        <v>2953</v>
      </c>
      <c r="X360" s="3" t="s">
        <v>27</v>
      </c>
    </row>
    <row r="361" spans="1:24" x14ac:dyDescent="0.25">
      <c r="A361" s="5">
        <v>44212</v>
      </c>
      <c r="B361" s="4">
        <v>24</v>
      </c>
      <c r="C361" s="4">
        <v>0</v>
      </c>
      <c r="D361" s="4">
        <f t="shared" si="10"/>
        <v>59083</v>
      </c>
      <c r="E361" s="4">
        <v>13</v>
      </c>
      <c r="F361" s="4">
        <v>0</v>
      </c>
      <c r="G361" s="4">
        <f t="shared" si="12"/>
        <v>58806</v>
      </c>
      <c r="H361" s="4">
        <v>216</v>
      </c>
      <c r="I361" s="4">
        <f t="shared" si="14"/>
        <v>24</v>
      </c>
      <c r="J361" s="4">
        <v>0</v>
      </c>
      <c r="K361" s="4">
        <f t="shared" si="13"/>
        <v>29</v>
      </c>
      <c r="L361" s="4">
        <v>0</v>
      </c>
      <c r="M361" s="4">
        <v>19</v>
      </c>
      <c r="N361" s="4">
        <f t="shared" si="11"/>
        <v>5</v>
      </c>
      <c r="O361" s="4">
        <v>1</v>
      </c>
      <c r="P361" s="4">
        <v>4</v>
      </c>
      <c r="Q361" s="4">
        <v>0</v>
      </c>
      <c r="R361" s="4">
        <v>54</v>
      </c>
      <c r="S361" s="4">
        <v>216</v>
      </c>
      <c r="T361" s="4">
        <v>55825</v>
      </c>
      <c r="U361" s="4">
        <v>2959</v>
      </c>
      <c r="X361" s="3" t="s">
        <v>27</v>
      </c>
    </row>
    <row r="362" spans="1:24" x14ac:dyDescent="0.25">
      <c r="A362" s="5">
        <v>44213</v>
      </c>
      <c r="B362" s="4">
        <v>30</v>
      </c>
      <c r="C362" s="4">
        <v>0</v>
      </c>
      <c r="D362" s="4">
        <f t="shared" si="10"/>
        <v>59113</v>
      </c>
      <c r="E362" s="4">
        <v>62</v>
      </c>
      <c r="F362" s="4">
        <v>0</v>
      </c>
      <c r="G362" s="4">
        <f t="shared" si="12"/>
        <v>58868</v>
      </c>
      <c r="H362" s="4">
        <v>189</v>
      </c>
      <c r="I362" s="4">
        <f t="shared" si="14"/>
        <v>19</v>
      </c>
      <c r="J362" s="4">
        <v>0</v>
      </c>
      <c r="K362" s="4">
        <f t="shared" si="13"/>
        <v>29</v>
      </c>
      <c r="L362" s="4">
        <v>0</v>
      </c>
      <c r="M362" s="4">
        <v>28</v>
      </c>
      <c r="N362" s="4">
        <f t="shared" si="11"/>
        <v>2</v>
      </c>
      <c r="O362" s="4">
        <v>0</v>
      </c>
      <c r="P362" s="4">
        <v>2</v>
      </c>
      <c r="Q362" s="4">
        <v>0</v>
      </c>
      <c r="R362" s="4">
        <v>49</v>
      </c>
      <c r="S362" s="4">
        <v>189</v>
      </c>
      <c r="T362" s="4">
        <v>55881</v>
      </c>
      <c r="U362" s="4">
        <v>2965</v>
      </c>
      <c r="X362" s="3" t="s">
        <v>27</v>
      </c>
    </row>
    <row r="363" spans="1:24" x14ac:dyDescent="0.25">
      <c r="A363" s="5">
        <v>44214</v>
      </c>
      <c r="B363" s="4">
        <v>14</v>
      </c>
      <c r="C363" s="4">
        <v>0</v>
      </c>
      <c r="D363" s="4">
        <f t="shared" si="10"/>
        <v>59127</v>
      </c>
      <c r="E363" s="4">
        <v>22</v>
      </c>
      <c r="F363" s="4">
        <v>0</v>
      </c>
      <c r="G363" s="4">
        <f t="shared" si="12"/>
        <v>58890</v>
      </c>
      <c r="H363" s="4">
        <v>186</v>
      </c>
      <c r="I363" s="4">
        <f t="shared" si="14"/>
        <v>14</v>
      </c>
      <c r="J363" s="4">
        <v>0</v>
      </c>
      <c r="K363" s="4">
        <f t="shared" si="13"/>
        <v>29</v>
      </c>
      <c r="L363" s="4">
        <v>0</v>
      </c>
      <c r="M363" s="4">
        <v>12</v>
      </c>
      <c r="N363" s="4">
        <f t="shared" si="11"/>
        <v>2</v>
      </c>
      <c r="O363" s="4">
        <v>0</v>
      </c>
      <c r="P363" s="4">
        <v>2</v>
      </c>
      <c r="Q363" s="4">
        <v>0</v>
      </c>
      <c r="R363" s="4">
        <v>44</v>
      </c>
      <c r="S363" s="4">
        <v>186</v>
      </c>
      <c r="T363" s="4">
        <v>55891</v>
      </c>
      <c r="U363" s="4">
        <v>2977</v>
      </c>
      <c r="X363" s="3" t="s">
        <v>27</v>
      </c>
    </row>
    <row r="364" spans="1:24" x14ac:dyDescent="0.25">
      <c r="A364" s="5">
        <v>44215</v>
      </c>
      <c r="B364" s="4">
        <v>30</v>
      </c>
      <c r="C364" s="4">
        <v>0</v>
      </c>
      <c r="D364" s="4">
        <f t="shared" si="10"/>
        <v>59157</v>
      </c>
      <c r="E364" s="4">
        <v>26</v>
      </c>
      <c r="F364" s="4">
        <v>0</v>
      </c>
      <c r="G364" s="4">
        <f t="shared" si="12"/>
        <v>58916</v>
      </c>
      <c r="H364" s="4">
        <v>189</v>
      </c>
      <c r="I364" s="4">
        <f t="shared" si="14"/>
        <v>15</v>
      </c>
      <c r="J364" s="4">
        <v>0</v>
      </c>
      <c r="K364" s="4">
        <f t="shared" si="13"/>
        <v>29</v>
      </c>
      <c r="L364" s="4">
        <v>0</v>
      </c>
      <c r="M364" s="4">
        <v>26</v>
      </c>
      <c r="N364" s="4">
        <f t="shared" si="11"/>
        <v>4</v>
      </c>
      <c r="O364" s="4">
        <v>0</v>
      </c>
      <c r="P364" s="4">
        <v>4</v>
      </c>
      <c r="Q364" s="4">
        <v>0</v>
      </c>
      <c r="R364" s="4">
        <v>45</v>
      </c>
      <c r="S364" s="4">
        <v>189</v>
      </c>
      <c r="T364" s="4">
        <v>55910</v>
      </c>
      <c r="U364" s="4">
        <v>2984</v>
      </c>
      <c r="X364" s="3" t="s">
        <v>27</v>
      </c>
    </row>
    <row r="365" spans="1:24" x14ac:dyDescent="0.25">
      <c r="A365" s="5">
        <v>44216</v>
      </c>
      <c r="B365" s="4">
        <v>40</v>
      </c>
      <c r="C365" s="4">
        <v>0</v>
      </c>
      <c r="D365" s="4">
        <f t="shared" si="10"/>
        <v>59197</v>
      </c>
      <c r="E365" s="4">
        <v>32</v>
      </c>
      <c r="F365" s="4">
        <v>0</v>
      </c>
      <c r="G365" s="4">
        <f t="shared" si="12"/>
        <v>58948</v>
      </c>
      <c r="H365" s="4">
        <v>197</v>
      </c>
      <c r="I365" s="4">
        <f t="shared" si="14"/>
        <v>15</v>
      </c>
      <c r="J365" s="4">
        <v>0</v>
      </c>
      <c r="K365" s="4">
        <f t="shared" si="13"/>
        <v>29</v>
      </c>
      <c r="L365" s="4">
        <v>0</v>
      </c>
      <c r="M365" s="4">
        <v>36</v>
      </c>
      <c r="N365" s="4">
        <f t="shared" si="11"/>
        <v>4</v>
      </c>
      <c r="O365" s="4">
        <v>0</v>
      </c>
      <c r="P365" s="4">
        <v>4</v>
      </c>
      <c r="Q365" s="4">
        <v>1</v>
      </c>
      <c r="R365" s="4">
        <v>44</v>
      </c>
      <c r="S365" s="4">
        <v>197</v>
      </c>
      <c r="T365" s="4">
        <v>55938</v>
      </c>
      <c r="U365" s="4">
        <v>2988</v>
      </c>
      <c r="X365" s="3" t="s">
        <v>27</v>
      </c>
    </row>
    <row r="366" spans="1:24" x14ac:dyDescent="0.25">
      <c r="A366" s="5">
        <v>44217</v>
      </c>
      <c r="B366" s="4">
        <v>38</v>
      </c>
      <c r="C366" s="4">
        <v>0</v>
      </c>
      <c r="D366" s="4">
        <f t="shared" ref="D366:D520" si="15">SUM($B$2:B366)-SUM($C$2:C366)</f>
        <v>59235</v>
      </c>
      <c r="E366" s="4">
        <v>33</v>
      </c>
      <c r="F366" s="4">
        <v>0</v>
      </c>
      <c r="G366" s="4">
        <f t="shared" si="12"/>
        <v>58981</v>
      </c>
      <c r="H366" s="4">
        <v>204</v>
      </c>
      <c r="I366" s="4">
        <f t="shared" si="14"/>
        <v>13</v>
      </c>
      <c r="J366" s="4">
        <v>0</v>
      </c>
      <c r="K366" s="4">
        <f t="shared" si="13"/>
        <v>29</v>
      </c>
      <c r="L366" s="4">
        <v>0</v>
      </c>
      <c r="M366" s="4">
        <v>34</v>
      </c>
      <c r="N366" s="4">
        <f t="shared" si="11"/>
        <v>4</v>
      </c>
      <c r="O366" s="4">
        <v>0</v>
      </c>
      <c r="P366" s="4">
        <v>4</v>
      </c>
      <c r="Q366" s="4">
        <v>1</v>
      </c>
      <c r="R366" s="4">
        <v>42</v>
      </c>
      <c r="S366" s="4">
        <v>204</v>
      </c>
      <c r="T366" s="4">
        <v>55966</v>
      </c>
      <c r="U366" s="4">
        <v>2993</v>
      </c>
      <c r="X366" s="3" t="s">
        <v>27</v>
      </c>
    </row>
    <row r="367" spans="1:24" x14ac:dyDescent="0.25">
      <c r="A367" s="5">
        <v>44218</v>
      </c>
      <c r="B367" s="4">
        <v>15</v>
      </c>
      <c r="C367" s="4">
        <v>0</v>
      </c>
      <c r="D367" s="4">
        <f t="shared" si="15"/>
        <v>59250</v>
      </c>
      <c r="E367" s="4">
        <v>24</v>
      </c>
      <c r="F367" s="4">
        <v>0</v>
      </c>
      <c r="G367" s="4">
        <f t="shared" si="12"/>
        <v>59005</v>
      </c>
      <c r="H367" s="4">
        <v>197</v>
      </c>
      <c r="I367" s="4">
        <f t="shared" si="14"/>
        <v>11</v>
      </c>
      <c r="J367" s="4">
        <v>0</v>
      </c>
      <c r="K367" s="4">
        <f t="shared" si="13"/>
        <v>29</v>
      </c>
      <c r="L367" s="4">
        <v>0</v>
      </c>
      <c r="M367" s="4">
        <v>14</v>
      </c>
      <c r="N367" s="4">
        <f t="shared" si="11"/>
        <v>1</v>
      </c>
      <c r="O367" s="4">
        <v>0</v>
      </c>
      <c r="P367" s="4">
        <v>1</v>
      </c>
      <c r="Q367" s="4">
        <v>1</v>
      </c>
      <c r="R367" s="4">
        <v>40</v>
      </c>
      <c r="S367" s="4">
        <v>197</v>
      </c>
      <c r="T367" s="4">
        <v>55987</v>
      </c>
      <c r="U367" s="4">
        <v>2996</v>
      </c>
      <c r="X367" s="3" t="s">
        <v>27</v>
      </c>
    </row>
    <row r="368" spans="1:24" x14ac:dyDescent="0.25">
      <c r="A368" s="5">
        <v>44219</v>
      </c>
      <c r="B368" s="4">
        <v>10</v>
      </c>
      <c r="C368" s="4">
        <v>0</v>
      </c>
      <c r="D368" s="4">
        <f t="shared" si="15"/>
        <v>59260</v>
      </c>
      <c r="E368" s="4">
        <v>32</v>
      </c>
      <c r="F368" s="4">
        <v>0</v>
      </c>
      <c r="G368" s="4">
        <f t="shared" si="12"/>
        <v>59037</v>
      </c>
      <c r="H368" s="4">
        <v>178</v>
      </c>
      <c r="I368" s="4">
        <f t="shared" si="14"/>
        <v>8</v>
      </c>
      <c r="J368" s="4">
        <v>0</v>
      </c>
      <c r="K368" s="4">
        <f t="shared" si="13"/>
        <v>29</v>
      </c>
      <c r="L368" s="4">
        <v>0</v>
      </c>
      <c r="M368" s="4">
        <v>10</v>
      </c>
      <c r="N368" s="4">
        <f t="shared" si="11"/>
        <v>0</v>
      </c>
      <c r="O368" s="4">
        <v>0</v>
      </c>
      <c r="P368" s="4">
        <v>0</v>
      </c>
      <c r="Q368" s="4">
        <v>0</v>
      </c>
      <c r="R368" s="4">
        <v>38</v>
      </c>
      <c r="S368" s="4">
        <v>178</v>
      </c>
      <c r="T368" s="4">
        <v>56016</v>
      </c>
      <c r="U368" s="4">
        <v>2999</v>
      </c>
      <c r="X368" s="3" t="s">
        <v>27</v>
      </c>
    </row>
    <row r="369" spans="1:24" x14ac:dyDescent="0.25">
      <c r="A369" s="5">
        <v>44220</v>
      </c>
      <c r="B369" s="4">
        <v>48</v>
      </c>
      <c r="C369" s="4">
        <v>0</v>
      </c>
      <c r="D369" s="4">
        <f t="shared" si="15"/>
        <v>59308</v>
      </c>
      <c r="E369" s="4">
        <v>26</v>
      </c>
      <c r="F369" s="4">
        <v>0</v>
      </c>
      <c r="G369" s="4">
        <f t="shared" si="12"/>
        <v>59063</v>
      </c>
      <c r="H369" s="4">
        <v>188</v>
      </c>
      <c r="I369" s="4">
        <f t="shared" si="14"/>
        <v>20</v>
      </c>
      <c r="J369" s="4">
        <v>0</v>
      </c>
      <c r="K369" s="4">
        <f t="shared" si="13"/>
        <v>29</v>
      </c>
      <c r="L369" s="4">
        <v>0</v>
      </c>
      <c r="M369" s="4">
        <v>48</v>
      </c>
      <c r="N369" s="4">
        <f t="shared" si="11"/>
        <v>0</v>
      </c>
      <c r="O369" s="4">
        <v>0</v>
      </c>
      <c r="P369" s="4">
        <v>0</v>
      </c>
      <c r="Q369" s="4">
        <v>0</v>
      </c>
      <c r="R369" s="4">
        <v>50</v>
      </c>
      <c r="S369" s="4">
        <v>188</v>
      </c>
      <c r="T369" s="4">
        <v>56039</v>
      </c>
      <c r="U369" s="4">
        <v>3002</v>
      </c>
      <c r="X369" s="3" t="s">
        <v>27</v>
      </c>
    </row>
    <row r="370" spans="1:24" x14ac:dyDescent="0.25">
      <c r="A370" s="5">
        <v>44221</v>
      </c>
      <c r="B370" s="4">
        <v>44</v>
      </c>
      <c r="C370" s="4">
        <v>0</v>
      </c>
      <c r="D370" s="4">
        <f t="shared" si="15"/>
        <v>59352</v>
      </c>
      <c r="E370" s="4">
        <v>25</v>
      </c>
      <c r="F370" s="4">
        <v>0</v>
      </c>
      <c r="G370" s="4">
        <f t="shared" si="12"/>
        <v>59088</v>
      </c>
      <c r="H370" s="4">
        <v>198</v>
      </c>
      <c r="I370" s="4">
        <f t="shared" si="14"/>
        <v>29</v>
      </c>
      <c r="J370" s="4">
        <v>0</v>
      </c>
      <c r="K370" s="4">
        <f t="shared" si="13"/>
        <v>29</v>
      </c>
      <c r="L370" s="4">
        <v>0</v>
      </c>
      <c r="M370" s="4">
        <v>44</v>
      </c>
      <c r="N370" s="4">
        <f t="shared" si="11"/>
        <v>0</v>
      </c>
      <c r="O370" s="4">
        <v>0</v>
      </c>
      <c r="P370" s="4">
        <v>0</v>
      </c>
      <c r="Q370" s="4">
        <v>0</v>
      </c>
      <c r="R370" s="4">
        <v>59</v>
      </c>
      <c r="S370" s="4">
        <v>198</v>
      </c>
      <c r="T370" s="4">
        <v>56601</v>
      </c>
      <c r="U370" s="4">
        <v>3005</v>
      </c>
      <c r="X370" s="3" t="s">
        <v>27</v>
      </c>
    </row>
    <row r="371" spans="1:24" x14ac:dyDescent="0.25">
      <c r="A371" s="5">
        <v>44222</v>
      </c>
      <c r="B371" s="4">
        <v>14</v>
      </c>
      <c r="C371" s="4">
        <v>0</v>
      </c>
      <c r="D371" s="4">
        <f t="shared" si="15"/>
        <v>59366</v>
      </c>
      <c r="E371" s="4">
        <v>20</v>
      </c>
      <c r="F371" s="4">
        <v>0</v>
      </c>
      <c r="G371" s="4">
        <f t="shared" si="12"/>
        <v>59108</v>
      </c>
      <c r="H371" s="4">
        <v>201</v>
      </c>
      <c r="I371" s="4">
        <f t="shared" si="14"/>
        <v>20</v>
      </c>
      <c r="J371" s="4">
        <v>0</v>
      </c>
      <c r="K371" s="4">
        <f t="shared" si="13"/>
        <v>29</v>
      </c>
      <c r="L371" s="4">
        <v>0</v>
      </c>
      <c r="M371" s="4">
        <v>14</v>
      </c>
      <c r="N371" s="4">
        <f t="shared" si="11"/>
        <v>0</v>
      </c>
      <c r="O371" s="4">
        <v>0</v>
      </c>
      <c r="P371" s="4">
        <v>0</v>
      </c>
      <c r="Q371" s="4">
        <v>0</v>
      </c>
      <c r="R371" s="4">
        <v>50</v>
      </c>
      <c r="S371" s="4">
        <v>201</v>
      </c>
      <c r="T371" s="4">
        <v>56072</v>
      </c>
      <c r="U371" s="4">
        <v>3014</v>
      </c>
      <c r="X371" s="3" t="s">
        <v>27</v>
      </c>
    </row>
    <row r="372" spans="1:24" x14ac:dyDescent="0.25">
      <c r="A372" s="5">
        <v>44223</v>
      </c>
      <c r="B372" s="4">
        <v>25</v>
      </c>
      <c r="C372" s="4">
        <v>0</v>
      </c>
      <c r="D372" s="4">
        <f t="shared" si="15"/>
        <v>59391</v>
      </c>
      <c r="E372" s="4">
        <v>18</v>
      </c>
      <c r="F372" s="4">
        <v>0</v>
      </c>
      <c r="G372" s="4">
        <f t="shared" si="12"/>
        <v>59126</v>
      </c>
      <c r="H372" s="4">
        <v>220</v>
      </c>
      <c r="I372" s="4">
        <f t="shared" si="14"/>
        <v>8</v>
      </c>
      <c r="J372" s="4">
        <v>0</v>
      </c>
      <c r="K372" s="4">
        <f t="shared" si="13"/>
        <v>29</v>
      </c>
      <c r="L372" s="4">
        <v>0</v>
      </c>
      <c r="M372" s="4">
        <v>25</v>
      </c>
      <c r="N372" s="4">
        <f t="shared" si="11"/>
        <v>0</v>
      </c>
      <c r="O372" s="4">
        <v>0</v>
      </c>
      <c r="P372" s="4">
        <v>0</v>
      </c>
      <c r="Q372" s="4">
        <v>0</v>
      </c>
      <c r="R372" s="4">
        <v>38</v>
      </c>
      <c r="S372" s="4">
        <v>220</v>
      </c>
      <c r="T372" s="4">
        <v>56082</v>
      </c>
      <c r="U372" s="4">
        <v>3022</v>
      </c>
      <c r="X372" s="3" t="s">
        <v>27</v>
      </c>
    </row>
    <row r="373" spans="1:24" x14ac:dyDescent="0.25">
      <c r="A373" s="5">
        <v>44224</v>
      </c>
      <c r="B373" s="4">
        <v>34</v>
      </c>
      <c r="C373" s="4">
        <v>0</v>
      </c>
      <c r="D373" s="4">
        <f t="shared" si="15"/>
        <v>59425</v>
      </c>
      <c r="E373" s="4">
        <v>44</v>
      </c>
      <c r="F373" s="4">
        <v>0</v>
      </c>
      <c r="G373" s="4">
        <f t="shared" si="12"/>
        <v>59170</v>
      </c>
      <c r="H373" s="4">
        <v>208</v>
      </c>
      <c r="I373" s="4">
        <f t="shared" si="14"/>
        <v>10</v>
      </c>
      <c r="J373" s="4">
        <v>0</v>
      </c>
      <c r="K373" s="4">
        <f t="shared" si="13"/>
        <v>29</v>
      </c>
      <c r="L373" s="4">
        <v>0</v>
      </c>
      <c r="M373" s="4">
        <v>34</v>
      </c>
      <c r="N373" s="4">
        <f t="shared" si="11"/>
        <v>0</v>
      </c>
      <c r="O373" s="4">
        <v>0</v>
      </c>
      <c r="P373" s="4">
        <v>0</v>
      </c>
      <c r="Q373" s="4">
        <v>0</v>
      </c>
      <c r="R373" s="4">
        <v>40</v>
      </c>
      <c r="S373" s="4">
        <v>208</v>
      </c>
      <c r="T373" s="4">
        <v>56124</v>
      </c>
      <c r="U373" s="4">
        <v>3024</v>
      </c>
      <c r="X373" s="3" t="s">
        <v>27</v>
      </c>
    </row>
    <row r="374" spans="1:24" x14ac:dyDescent="0.25">
      <c r="A374" s="5">
        <v>44225</v>
      </c>
      <c r="B374" s="4">
        <v>24</v>
      </c>
      <c r="C374" s="4">
        <v>0</v>
      </c>
      <c r="D374" s="4">
        <f t="shared" si="15"/>
        <v>59449</v>
      </c>
      <c r="E374" s="4">
        <v>33</v>
      </c>
      <c r="F374" s="4">
        <v>0</v>
      </c>
      <c r="G374" s="4">
        <f t="shared" si="12"/>
        <v>59203</v>
      </c>
      <c r="H374" s="4">
        <v>192</v>
      </c>
      <c r="I374" s="4">
        <f t="shared" si="14"/>
        <v>17</v>
      </c>
      <c r="J374" s="4">
        <v>0</v>
      </c>
      <c r="K374" s="4">
        <f t="shared" si="13"/>
        <v>29</v>
      </c>
      <c r="L374" s="4">
        <v>0</v>
      </c>
      <c r="M374" s="4">
        <v>24</v>
      </c>
      <c r="N374" s="4">
        <f t="shared" si="11"/>
        <v>0</v>
      </c>
      <c r="O374" s="4">
        <v>0</v>
      </c>
      <c r="P374" s="4">
        <v>0</v>
      </c>
      <c r="Q374" s="4">
        <v>0</v>
      </c>
      <c r="R374" s="4">
        <v>47</v>
      </c>
      <c r="S374" s="4">
        <v>192</v>
      </c>
      <c r="T374" s="4">
        <v>56154</v>
      </c>
      <c r="U374" s="4">
        <v>3027</v>
      </c>
      <c r="X374" s="3" t="s">
        <v>27</v>
      </c>
    </row>
    <row r="375" spans="1:24" x14ac:dyDescent="0.25">
      <c r="A375" s="5">
        <v>44226</v>
      </c>
      <c r="B375" s="4">
        <v>58</v>
      </c>
      <c r="C375" s="4">
        <v>0</v>
      </c>
      <c r="D375" s="4">
        <f t="shared" si="15"/>
        <v>59507</v>
      </c>
      <c r="E375" s="4">
        <v>15</v>
      </c>
      <c r="F375" s="4">
        <v>0</v>
      </c>
      <c r="G375" s="4">
        <f t="shared" si="12"/>
        <v>59218</v>
      </c>
      <c r="H375" s="4">
        <v>236</v>
      </c>
      <c r="I375" s="4">
        <f t="shared" si="14"/>
        <v>16</v>
      </c>
      <c r="J375" s="4">
        <v>0</v>
      </c>
      <c r="K375" s="4">
        <f t="shared" si="13"/>
        <v>29</v>
      </c>
      <c r="L375" s="4">
        <v>0</v>
      </c>
      <c r="M375" s="4">
        <v>55</v>
      </c>
      <c r="N375" s="4">
        <f t="shared" si="11"/>
        <v>3</v>
      </c>
      <c r="O375" s="4">
        <v>0</v>
      </c>
      <c r="P375" s="4">
        <v>3</v>
      </c>
      <c r="Q375" s="4">
        <v>0</v>
      </c>
      <c r="R375" s="4">
        <v>46</v>
      </c>
      <c r="S375" s="4">
        <v>236</v>
      </c>
      <c r="T375" s="4">
        <v>56167</v>
      </c>
      <c r="U375" s="4">
        <v>3029</v>
      </c>
      <c r="X375" s="3" t="s">
        <v>27</v>
      </c>
    </row>
    <row r="376" spans="1:24" x14ac:dyDescent="0.25">
      <c r="A376" s="5">
        <v>44227</v>
      </c>
      <c r="B376" s="4">
        <v>29</v>
      </c>
      <c r="C376" s="4">
        <v>0</v>
      </c>
      <c r="D376" s="4">
        <f t="shared" si="15"/>
        <v>59536</v>
      </c>
      <c r="E376" s="4">
        <v>32</v>
      </c>
      <c r="F376" s="4">
        <v>0</v>
      </c>
      <c r="G376" s="4">
        <f t="shared" si="12"/>
        <v>59250</v>
      </c>
      <c r="H376" s="4">
        <v>235</v>
      </c>
      <c r="I376" s="4">
        <f t="shared" si="14"/>
        <v>14</v>
      </c>
      <c r="J376" s="4">
        <v>0</v>
      </c>
      <c r="K376" s="4">
        <f t="shared" si="13"/>
        <v>29</v>
      </c>
      <c r="L376" s="4">
        <v>0</v>
      </c>
      <c r="M376" s="4">
        <v>29</v>
      </c>
      <c r="N376" s="4">
        <f t="shared" si="11"/>
        <v>0</v>
      </c>
      <c r="O376" s="4">
        <v>0</v>
      </c>
      <c r="P376" s="4">
        <v>0</v>
      </c>
      <c r="Q376" s="4">
        <v>0</v>
      </c>
      <c r="R376" s="4">
        <v>44</v>
      </c>
      <c r="S376" s="4">
        <v>235</v>
      </c>
      <c r="T376" s="4">
        <v>56192</v>
      </c>
      <c r="U376" s="4">
        <v>3036</v>
      </c>
      <c r="X376" s="3" t="s">
        <v>27</v>
      </c>
    </row>
    <row r="377" spans="1:24" x14ac:dyDescent="0.25">
      <c r="A377" s="5">
        <v>44228</v>
      </c>
      <c r="B377" s="4">
        <v>29</v>
      </c>
      <c r="C377" s="4">
        <v>0</v>
      </c>
      <c r="D377" s="4">
        <f t="shared" si="15"/>
        <v>59565</v>
      </c>
      <c r="E377" s="4">
        <v>43</v>
      </c>
      <c r="F377" s="4">
        <v>0</v>
      </c>
      <c r="G377" s="4">
        <f t="shared" si="12"/>
        <v>59293</v>
      </c>
      <c r="H377" s="4">
        <v>220</v>
      </c>
      <c r="I377" s="4">
        <f t="shared" si="14"/>
        <v>15</v>
      </c>
      <c r="J377" s="4">
        <v>0</v>
      </c>
      <c r="K377" s="4">
        <f t="shared" si="13"/>
        <v>29</v>
      </c>
      <c r="L377" s="4">
        <v>0</v>
      </c>
      <c r="M377" s="4">
        <v>29</v>
      </c>
      <c r="N377" s="4">
        <f t="shared" si="11"/>
        <v>0</v>
      </c>
      <c r="O377" s="4">
        <v>0</v>
      </c>
      <c r="P377" s="4">
        <v>0</v>
      </c>
      <c r="Q377" s="4">
        <v>0</v>
      </c>
      <c r="R377" s="4">
        <v>45</v>
      </c>
      <c r="S377" s="4">
        <v>220</v>
      </c>
      <c r="T377" s="4">
        <v>56228</v>
      </c>
      <c r="U377" s="4">
        <v>3043</v>
      </c>
      <c r="X377" s="3" t="s">
        <v>27</v>
      </c>
    </row>
    <row r="378" spans="1:24" x14ac:dyDescent="0.25">
      <c r="A378" s="5">
        <v>44229</v>
      </c>
      <c r="B378" s="4">
        <v>19</v>
      </c>
      <c r="C378" s="4">
        <v>0</v>
      </c>
      <c r="D378" s="4">
        <f t="shared" si="15"/>
        <v>59584</v>
      </c>
      <c r="E378" s="4">
        <v>30</v>
      </c>
      <c r="F378" s="4">
        <v>0</v>
      </c>
      <c r="G378" s="4">
        <f t="shared" si="12"/>
        <v>59323</v>
      </c>
      <c r="H378" s="4">
        <v>210</v>
      </c>
      <c r="I378" s="4">
        <f t="shared" si="14"/>
        <v>14</v>
      </c>
      <c r="J378" s="4">
        <v>0</v>
      </c>
      <c r="K378" s="4">
        <f t="shared" si="13"/>
        <v>29</v>
      </c>
      <c r="L378" s="4">
        <v>0</v>
      </c>
      <c r="M378" s="4">
        <v>19</v>
      </c>
      <c r="N378" s="4">
        <f t="shared" si="11"/>
        <v>0</v>
      </c>
      <c r="O378" s="4">
        <v>0</v>
      </c>
      <c r="P378" s="4">
        <v>0</v>
      </c>
      <c r="Q378" s="4">
        <v>0</v>
      </c>
      <c r="R378" s="4">
        <v>44</v>
      </c>
      <c r="S378" s="4">
        <v>210</v>
      </c>
      <c r="T378" s="4">
        <v>56253</v>
      </c>
      <c r="U378" s="4">
        <v>3048</v>
      </c>
      <c r="X378" s="3" t="s">
        <v>27</v>
      </c>
    </row>
    <row r="379" spans="1:24" x14ac:dyDescent="0.25">
      <c r="A379" s="5">
        <v>44230</v>
      </c>
      <c r="B379" s="4">
        <v>18</v>
      </c>
      <c r="C379" s="4">
        <v>0</v>
      </c>
      <c r="D379" s="4">
        <f t="shared" si="15"/>
        <v>59602</v>
      </c>
      <c r="E379" s="4">
        <v>19</v>
      </c>
      <c r="F379" s="4">
        <v>0</v>
      </c>
      <c r="G379" s="4">
        <f t="shared" si="12"/>
        <v>59342</v>
      </c>
      <c r="H379" s="4">
        <v>214</v>
      </c>
      <c r="I379" s="4">
        <f t="shared" si="14"/>
        <v>9</v>
      </c>
      <c r="J379" s="4">
        <v>0</v>
      </c>
      <c r="K379" s="4">
        <f t="shared" si="13"/>
        <v>29</v>
      </c>
      <c r="L379" s="4">
        <v>0</v>
      </c>
      <c r="M379" s="4">
        <v>18</v>
      </c>
      <c r="N379" s="4">
        <f t="shared" si="11"/>
        <v>0</v>
      </c>
      <c r="O379" s="4">
        <v>0</v>
      </c>
      <c r="P379" s="4">
        <v>0</v>
      </c>
      <c r="Q379" s="4">
        <v>0</v>
      </c>
      <c r="R379" s="4">
        <v>39</v>
      </c>
      <c r="S379" s="4">
        <v>214</v>
      </c>
      <c r="T379" s="4">
        <v>56268</v>
      </c>
      <c r="U379" s="4">
        <v>3052</v>
      </c>
      <c r="X379" s="3" t="s">
        <v>27</v>
      </c>
    </row>
    <row r="380" spans="1:24" x14ac:dyDescent="0.25">
      <c r="A380" s="5">
        <v>44231</v>
      </c>
      <c r="B380" s="4">
        <v>22</v>
      </c>
      <c r="C380" s="4">
        <v>0</v>
      </c>
      <c r="D380" s="4">
        <f t="shared" si="15"/>
        <v>59624</v>
      </c>
      <c r="E380" s="4">
        <v>28</v>
      </c>
      <c r="F380" s="4">
        <v>0</v>
      </c>
      <c r="G380" s="4">
        <f t="shared" si="12"/>
        <v>59370</v>
      </c>
      <c r="H380" s="4">
        <v>209</v>
      </c>
      <c r="I380" s="4">
        <f t="shared" si="14"/>
        <v>8</v>
      </c>
      <c r="J380" s="4">
        <v>0</v>
      </c>
      <c r="K380" s="4">
        <f t="shared" si="13"/>
        <v>29</v>
      </c>
      <c r="L380" s="4">
        <v>0</v>
      </c>
      <c r="M380" s="4">
        <v>22</v>
      </c>
      <c r="N380" s="4">
        <f t="shared" si="11"/>
        <v>0</v>
      </c>
      <c r="O380" s="4">
        <v>0</v>
      </c>
      <c r="P380" s="4">
        <v>0</v>
      </c>
      <c r="Q380" s="4">
        <v>0</v>
      </c>
      <c r="R380" s="4">
        <v>38</v>
      </c>
      <c r="S380" s="4">
        <v>209</v>
      </c>
      <c r="T380" s="4">
        <v>56294</v>
      </c>
      <c r="U380" s="4">
        <v>3054</v>
      </c>
      <c r="X380" s="3" t="s">
        <v>27</v>
      </c>
    </row>
    <row r="381" spans="1:24" x14ac:dyDescent="0.25">
      <c r="A381" s="5">
        <v>44232</v>
      </c>
      <c r="B381" s="4">
        <v>25</v>
      </c>
      <c r="C381" s="4">
        <v>0</v>
      </c>
      <c r="D381" s="4">
        <f t="shared" si="15"/>
        <v>59649</v>
      </c>
      <c r="E381" s="4">
        <v>25</v>
      </c>
      <c r="F381" s="4">
        <v>0</v>
      </c>
      <c r="G381" s="4">
        <f t="shared" si="12"/>
        <v>59395</v>
      </c>
      <c r="H381" s="4">
        <v>206</v>
      </c>
      <c r="I381" s="4">
        <f t="shared" si="14"/>
        <v>11</v>
      </c>
      <c r="J381" s="4">
        <v>0</v>
      </c>
      <c r="K381" s="4">
        <f t="shared" si="13"/>
        <v>29</v>
      </c>
      <c r="L381" s="4">
        <v>0</v>
      </c>
      <c r="M381" s="4">
        <v>23</v>
      </c>
      <c r="N381" s="4">
        <f t="shared" si="11"/>
        <v>2</v>
      </c>
      <c r="O381" s="4">
        <v>1</v>
      </c>
      <c r="P381" s="4">
        <v>1</v>
      </c>
      <c r="Q381" s="4">
        <v>1</v>
      </c>
      <c r="R381" s="4">
        <v>40</v>
      </c>
      <c r="S381" s="4">
        <v>206</v>
      </c>
      <c r="T381" s="4">
        <v>56317</v>
      </c>
      <c r="U381" s="4">
        <v>3056</v>
      </c>
      <c r="X381" s="3" t="s">
        <v>27</v>
      </c>
    </row>
    <row r="382" spans="1:24" x14ac:dyDescent="0.25">
      <c r="A382" s="5">
        <v>44233</v>
      </c>
      <c r="B382" s="4">
        <v>26</v>
      </c>
      <c r="C382" s="4">
        <v>0</v>
      </c>
      <c r="D382" s="4">
        <f t="shared" si="15"/>
        <v>59675</v>
      </c>
      <c r="E382" s="4">
        <v>32</v>
      </c>
      <c r="F382" s="4">
        <v>0</v>
      </c>
      <c r="G382" s="4">
        <f t="shared" si="12"/>
        <v>59427</v>
      </c>
      <c r="H382" s="4">
        <v>202</v>
      </c>
      <c r="I382" s="4">
        <f t="shared" si="14"/>
        <v>9</v>
      </c>
      <c r="J382" s="4">
        <v>0</v>
      </c>
      <c r="K382" s="4">
        <f t="shared" si="13"/>
        <v>29</v>
      </c>
      <c r="L382" s="4">
        <v>0</v>
      </c>
      <c r="M382" s="4">
        <v>26</v>
      </c>
      <c r="N382" s="4">
        <f t="shared" si="11"/>
        <v>0</v>
      </c>
      <c r="O382" s="4">
        <v>0</v>
      </c>
      <c r="P382" s="4">
        <v>0</v>
      </c>
      <c r="Q382" s="4">
        <v>1</v>
      </c>
      <c r="R382" s="4">
        <v>38</v>
      </c>
      <c r="S382" s="4">
        <v>202</v>
      </c>
      <c r="T382" s="4">
        <v>56342</v>
      </c>
      <c r="U382" s="4">
        <v>3063</v>
      </c>
      <c r="X382" s="3" t="s">
        <v>27</v>
      </c>
    </row>
    <row r="383" spans="1:24" x14ac:dyDescent="0.25">
      <c r="A383" s="5">
        <v>44234</v>
      </c>
      <c r="B383" s="4">
        <v>24</v>
      </c>
      <c r="C383" s="4">
        <v>0</v>
      </c>
      <c r="D383" s="4">
        <f t="shared" si="15"/>
        <v>59699</v>
      </c>
      <c r="E383" s="4">
        <v>28</v>
      </c>
      <c r="F383" s="4">
        <v>0</v>
      </c>
      <c r="G383" s="4">
        <f t="shared" si="12"/>
        <v>59455</v>
      </c>
      <c r="H383" s="4">
        <v>201</v>
      </c>
      <c r="I383" s="4">
        <f t="shared" si="14"/>
        <v>6</v>
      </c>
      <c r="J383" s="4">
        <v>0</v>
      </c>
      <c r="K383" s="4">
        <f t="shared" si="13"/>
        <v>29</v>
      </c>
      <c r="L383" s="4">
        <v>0</v>
      </c>
      <c r="M383" s="4">
        <v>23</v>
      </c>
      <c r="N383" s="4">
        <f t="shared" si="11"/>
        <v>1</v>
      </c>
      <c r="O383" s="4">
        <v>1</v>
      </c>
      <c r="P383" s="4">
        <v>0</v>
      </c>
      <c r="Q383" s="4">
        <v>1</v>
      </c>
      <c r="R383" s="4">
        <v>35</v>
      </c>
      <c r="S383" s="4">
        <v>201</v>
      </c>
      <c r="T383" s="4">
        <v>56369</v>
      </c>
      <c r="U383" s="4">
        <v>3064</v>
      </c>
      <c r="X383" s="3" t="s">
        <v>27</v>
      </c>
    </row>
    <row r="384" spans="1:24" x14ac:dyDescent="0.25">
      <c r="A384" s="5">
        <v>44235</v>
      </c>
      <c r="B384" s="4">
        <v>22</v>
      </c>
      <c r="C384" s="4">
        <v>0</v>
      </c>
      <c r="D384" s="4">
        <f t="shared" si="15"/>
        <v>59721</v>
      </c>
      <c r="E384" s="4">
        <v>51</v>
      </c>
      <c r="F384" s="4">
        <v>0</v>
      </c>
      <c r="G384" s="4">
        <f t="shared" si="12"/>
        <v>59506</v>
      </c>
      <c r="H384" s="4">
        <v>164</v>
      </c>
      <c r="I384" s="4">
        <f t="shared" si="14"/>
        <v>14</v>
      </c>
      <c r="J384" s="4">
        <v>0</v>
      </c>
      <c r="K384" s="4">
        <f t="shared" si="13"/>
        <v>29</v>
      </c>
      <c r="L384" s="4">
        <v>0</v>
      </c>
      <c r="M384" s="4">
        <v>20</v>
      </c>
      <c r="N384" s="4">
        <f t="shared" si="11"/>
        <v>2</v>
      </c>
      <c r="O384" s="4">
        <v>2</v>
      </c>
      <c r="P384" s="4">
        <v>0</v>
      </c>
      <c r="Q384" s="4">
        <v>1</v>
      </c>
      <c r="R384" s="4">
        <v>43</v>
      </c>
      <c r="S384" s="4">
        <v>164</v>
      </c>
      <c r="T384" s="4">
        <v>56416</v>
      </c>
      <c r="U384" s="4">
        <v>3068</v>
      </c>
      <c r="X384" s="3" t="s">
        <v>27</v>
      </c>
    </row>
    <row r="385" spans="1:24" x14ac:dyDescent="0.25">
      <c r="A385" s="5">
        <v>44236</v>
      </c>
      <c r="B385" s="4">
        <v>11</v>
      </c>
      <c r="C385" s="4">
        <v>0</v>
      </c>
      <c r="D385" s="4">
        <f t="shared" si="15"/>
        <v>59732</v>
      </c>
      <c r="E385" s="4">
        <v>22</v>
      </c>
      <c r="F385" s="4">
        <v>0</v>
      </c>
      <c r="G385" s="4">
        <f t="shared" si="12"/>
        <v>59528</v>
      </c>
      <c r="H385" s="4">
        <v>157</v>
      </c>
      <c r="I385" s="4">
        <f t="shared" si="14"/>
        <v>10</v>
      </c>
      <c r="J385" s="4">
        <v>0</v>
      </c>
      <c r="K385" s="4">
        <f t="shared" si="13"/>
        <v>29</v>
      </c>
      <c r="L385" s="4">
        <v>0</v>
      </c>
      <c r="M385" s="4">
        <v>11</v>
      </c>
      <c r="N385" s="4">
        <f t="shared" si="11"/>
        <v>0</v>
      </c>
      <c r="O385" s="4">
        <v>0</v>
      </c>
      <c r="P385" s="4">
        <v>0</v>
      </c>
      <c r="Q385" s="4">
        <v>1</v>
      </c>
      <c r="R385" s="4">
        <v>39</v>
      </c>
      <c r="S385" s="4">
        <v>157</v>
      </c>
      <c r="T385" s="4">
        <v>56434</v>
      </c>
      <c r="U385" s="4">
        <v>3072</v>
      </c>
      <c r="X385" s="3" t="s">
        <v>27</v>
      </c>
    </row>
    <row r="386" spans="1:24" x14ac:dyDescent="0.25">
      <c r="A386" s="5">
        <v>44237</v>
      </c>
      <c r="B386" s="4">
        <v>15</v>
      </c>
      <c r="C386" s="4">
        <v>0</v>
      </c>
      <c r="D386" s="4">
        <f t="shared" si="15"/>
        <v>59747</v>
      </c>
      <c r="E386" s="4">
        <v>20</v>
      </c>
      <c r="F386" s="4">
        <v>0</v>
      </c>
      <c r="G386" s="4">
        <f t="shared" si="12"/>
        <v>59548</v>
      </c>
      <c r="H386" s="4">
        <v>156</v>
      </c>
      <c r="I386" s="4">
        <f t="shared" si="14"/>
        <v>6</v>
      </c>
      <c r="J386" s="4">
        <v>0</v>
      </c>
      <c r="K386" s="4">
        <f t="shared" si="13"/>
        <v>29</v>
      </c>
      <c r="L386" s="4">
        <v>0</v>
      </c>
      <c r="M386" s="4">
        <v>14</v>
      </c>
      <c r="N386" s="4">
        <f t="shared" si="11"/>
        <v>1</v>
      </c>
      <c r="O386" s="4">
        <v>0</v>
      </c>
      <c r="P386" s="4">
        <v>1</v>
      </c>
      <c r="Q386" s="4">
        <v>1</v>
      </c>
      <c r="R386" s="4">
        <v>35</v>
      </c>
      <c r="S386" s="4">
        <v>156</v>
      </c>
      <c r="T386" s="4">
        <v>56449</v>
      </c>
      <c r="U386" s="4">
        <v>3077</v>
      </c>
      <c r="X386" s="3" t="s">
        <v>27</v>
      </c>
    </row>
    <row r="387" spans="1:24" x14ac:dyDescent="0.25">
      <c r="A387" s="5">
        <v>44238</v>
      </c>
      <c r="B387" s="4">
        <v>12</v>
      </c>
      <c r="C387" s="4">
        <v>0</v>
      </c>
      <c r="D387" s="4">
        <f t="shared" si="15"/>
        <v>59759</v>
      </c>
      <c r="E387" s="4">
        <v>32</v>
      </c>
      <c r="F387" s="4">
        <v>0</v>
      </c>
      <c r="G387" s="4">
        <f t="shared" si="12"/>
        <v>59580</v>
      </c>
      <c r="H387" s="4">
        <v>139</v>
      </c>
      <c r="I387" s="4">
        <f t="shared" si="14"/>
        <v>3</v>
      </c>
      <c r="J387" s="4">
        <v>0</v>
      </c>
      <c r="K387" s="4">
        <f t="shared" si="13"/>
        <v>29</v>
      </c>
      <c r="L387" s="4">
        <v>0</v>
      </c>
      <c r="M387" s="4">
        <v>9</v>
      </c>
      <c r="N387" s="4">
        <f t="shared" si="11"/>
        <v>3</v>
      </c>
      <c r="O387" s="4">
        <v>3</v>
      </c>
      <c r="P387" s="4">
        <v>0</v>
      </c>
      <c r="Q387" s="4">
        <v>1</v>
      </c>
      <c r="R387" s="4">
        <v>32</v>
      </c>
      <c r="S387" s="4">
        <v>139</v>
      </c>
      <c r="T387" s="4">
        <v>56475</v>
      </c>
      <c r="U387" s="4">
        <v>3083</v>
      </c>
      <c r="X387" s="3" t="s">
        <v>27</v>
      </c>
    </row>
    <row r="388" spans="1:24" x14ac:dyDescent="0.25">
      <c r="A388" s="5">
        <v>44239</v>
      </c>
      <c r="B388" s="4">
        <v>18</v>
      </c>
      <c r="C388" s="4">
        <v>0</v>
      </c>
      <c r="D388" s="4">
        <f t="shared" si="15"/>
        <v>59777</v>
      </c>
      <c r="E388" s="4">
        <v>11</v>
      </c>
      <c r="F388" s="4">
        <v>0</v>
      </c>
      <c r="G388" s="4">
        <f t="shared" si="12"/>
        <v>59591</v>
      </c>
      <c r="H388" s="4">
        <v>148</v>
      </c>
      <c r="I388" s="4">
        <f t="shared" si="14"/>
        <v>1</v>
      </c>
      <c r="J388" s="4">
        <v>0</v>
      </c>
      <c r="K388" s="4">
        <f t="shared" si="13"/>
        <v>29</v>
      </c>
      <c r="L388" s="4">
        <v>0</v>
      </c>
      <c r="M388" s="4">
        <v>16</v>
      </c>
      <c r="N388" s="4">
        <f t="shared" si="11"/>
        <v>2</v>
      </c>
      <c r="O388" s="4">
        <v>2</v>
      </c>
      <c r="P388" s="4">
        <v>0</v>
      </c>
      <c r="Q388" s="4">
        <v>1</v>
      </c>
      <c r="R388" s="4">
        <v>30</v>
      </c>
      <c r="S388" s="4">
        <v>148</v>
      </c>
      <c r="T388" s="4">
        <v>56486</v>
      </c>
      <c r="U388" s="4">
        <v>3083</v>
      </c>
      <c r="X388" s="3" t="s">
        <v>27</v>
      </c>
    </row>
    <row r="389" spans="1:24" x14ac:dyDescent="0.25">
      <c r="A389" s="5">
        <v>44240</v>
      </c>
      <c r="B389" s="4">
        <v>9</v>
      </c>
      <c r="C389" s="4">
        <v>0</v>
      </c>
      <c r="D389" s="4">
        <f t="shared" si="15"/>
        <v>59786</v>
      </c>
      <c r="E389" s="4">
        <v>35</v>
      </c>
      <c r="F389" s="4">
        <v>0</v>
      </c>
      <c r="G389" s="4">
        <f t="shared" si="12"/>
        <v>59626</v>
      </c>
      <c r="H389" s="4">
        <v>119</v>
      </c>
      <c r="I389" s="4">
        <f t="shared" si="14"/>
        <v>4</v>
      </c>
      <c r="J389" s="4">
        <v>0</v>
      </c>
      <c r="K389" s="4">
        <f t="shared" si="13"/>
        <v>29</v>
      </c>
      <c r="L389" s="4">
        <v>0</v>
      </c>
      <c r="M389" s="4">
        <v>9</v>
      </c>
      <c r="N389" s="4">
        <f t="shared" si="11"/>
        <v>0</v>
      </c>
      <c r="O389" s="4">
        <v>0</v>
      </c>
      <c r="P389" s="4">
        <v>0</v>
      </c>
      <c r="Q389" s="4">
        <v>1</v>
      </c>
      <c r="R389" s="4">
        <v>33</v>
      </c>
      <c r="S389" s="4">
        <v>119</v>
      </c>
      <c r="T389" s="4">
        <v>56517</v>
      </c>
      <c r="U389" s="4">
        <v>3087</v>
      </c>
      <c r="X389" s="3" t="s">
        <v>27</v>
      </c>
    </row>
    <row r="390" spans="1:24" x14ac:dyDescent="0.25">
      <c r="A390" s="5">
        <v>44241</v>
      </c>
      <c r="B390" s="4">
        <v>14</v>
      </c>
      <c r="C390" s="4">
        <v>0</v>
      </c>
      <c r="D390" s="4">
        <f t="shared" si="15"/>
        <v>59800</v>
      </c>
      <c r="E390" s="4">
        <v>17</v>
      </c>
      <c r="F390" s="4">
        <v>0</v>
      </c>
      <c r="G390" s="4">
        <f t="shared" si="12"/>
        <v>59643</v>
      </c>
      <c r="H390" s="4">
        <v>118</v>
      </c>
      <c r="I390" s="4">
        <f t="shared" si="14"/>
        <v>2</v>
      </c>
      <c r="J390" s="4">
        <v>0</v>
      </c>
      <c r="K390" s="4">
        <f t="shared" si="13"/>
        <v>29</v>
      </c>
      <c r="L390" s="4">
        <v>0</v>
      </c>
      <c r="M390" s="4">
        <v>14</v>
      </c>
      <c r="N390" s="4">
        <f t="shared" si="11"/>
        <v>0</v>
      </c>
      <c r="O390" s="4">
        <v>0</v>
      </c>
      <c r="P390" s="4">
        <v>0</v>
      </c>
      <c r="Q390" s="4">
        <v>1</v>
      </c>
      <c r="R390" s="4">
        <v>31</v>
      </c>
      <c r="S390" s="4">
        <v>118</v>
      </c>
      <c r="T390" s="4">
        <v>56532</v>
      </c>
      <c r="U390" s="4">
        <v>3089</v>
      </c>
      <c r="X390" s="3" t="s">
        <v>27</v>
      </c>
    </row>
    <row r="391" spans="1:24" x14ac:dyDescent="0.25">
      <c r="A391" s="5">
        <v>44242</v>
      </c>
      <c r="B391" s="4">
        <v>9</v>
      </c>
      <c r="C391" s="4">
        <v>0</v>
      </c>
      <c r="D391" s="4">
        <f t="shared" si="15"/>
        <v>59809</v>
      </c>
      <c r="E391" s="4">
        <v>20</v>
      </c>
      <c r="F391" s="4">
        <v>0</v>
      </c>
      <c r="G391" s="4">
        <f t="shared" si="12"/>
        <v>59663</v>
      </c>
      <c r="H391" s="4">
        <v>103</v>
      </c>
      <c r="I391" s="4">
        <f t="shared" si="14"/>
        <v>6</v>
      </c>
      <c r="J391" s="4">
        <v>0</v>
      </c>
      <c r="K391" s="4">
        <f t="shared" si="13"/>
        <v>29</v>
      </c>
      <c r="L391" s="4">
        <v>0</v>
      </c>
      <c r="M391" s="4">
        <v>9</v>
      </c>
      <c r="N391" s="4">
        <f t="shared" si="11"/>
        <v>0</v>
      </c>
      <c r="O391" s="4">
        <v>0</v>
      </c>
      <c r="P391" s="4">
        <v>0</v>
      </c>
      <c r="Q391" s="4">
        <v>1</v>
      </c>
      <c r="R391" s="4">
        <v>35</v>
      </c>
      <c r="S391" s="4">
        <v>103</v>
      </c>
      <c r="T391" s="4">
        <v>56551</v>
      </c>
      <c r="U391" s="4">
        <v>3090</v>
      </c>
      <c r="X391" s="3" t="s">
        <v>27</v>
      </c>
    </row>
    <row r="392" spans="1:24" x14ac:dyDescent="0.25">
      <c r="A392" s="5">
        <v>44243</v>
      </c>
      <c r="B392" s="4">
        <v>1</v>
      </c>
      <c r="C392" s="4">
        <v>0</v>
      </c>
      <c r="D392" s="4">
        <f t="shared" si="15"/>
        <v>59810</v>
      </c>
      <c r="E392" s="4">
        <v>20</v>
      </c>
      <c r="F392" s="4">
        <v>0</v>
      </c>
      <c r="G392" s="4">
        <f t="shared" si="12"/>
        <v>59683</v>
      </c>
      <c r="H392" s="4">
        <v>90</v>
      </c>
      <c r="I392" s="4">
        <f t="shared" si="14"/>
        <v>0</v>
      </c>
      <c r="J392" s="4">
        <v>0</v>
      </c>
      <c r="K392" s="4">
        <f t="shared" si="13"/>
        <v>29</v>
      </c>
      <c r="L392" s="4">
        <v>0</v>
      </c>
      <c r="M392" s="4">
        <v>1</v>
      </c>
      <c r="N392" s="4">
        <f t="shared" si="11"/>
        <v>0</v>
      </c>
      <c r="O392" s="4">
        <v>0</v>
      </c>
      <c r="P392" s="4">
        <v>0</v>
      </c>
      <c r="Q392" s="4">
        <v>1</v>
      </c>
      <c r="R392" s="4">
        <v>29</v>
      </c>
      <c r="S392" s="4">
        <v>90</v>
      </c>
      <c r="T392" s="4">
        <v>56567</v>
      </c>
      <c r="U392" s="4">
        <v>3094</v>
      </c>
      <c r="X392" s="3" t="s">
        <v>27</v>
      </c>
    </row>
    <row r="393" spans="1:24" x14ac:dyDescent="0.25">
      <c r="A393" s="5">
        <v>44244</v>
      </c>
      <c r="B393" s="4">
        <v>11</v>
      </c>
      <c r="C393" s="4">
        <v>0</v>
      </c>
      <c r="D393" s="4">
        <f t="shared" si="15"/>
        <v>59821</v>
      </c>
      <c r="E393" s="4">
        <v>15</v>
      </c>
      <c r="F393" s="4">
        <v>0</v>
      </c>
      <c r="G393" s="4">
        <f t="shared" si="12"/>
        <v>59698</v>
      </c>
      <c r="H393" s="4">
        <v>91</v>
      </c>
      <c r="I393" s="4">
        <f t="shared" si="14"/>
        <v>-5</v>
      </c>
      <c r="J393" s="4">
        <v>0</v>
      </c>
      <c r="K393" s="4">
        <f t="shared" si="13"/>
        <v>29</v>
      </c>
      <c r="L393" s="4">
        <v>0</v>
      </c>
      <c r="M393" s="4">
        <v>10</v>
      </c>
      <c r="N393" s="4">
        <f t="shared" si="11"/>
        <v>1</v>
      </c>
      <c r="O393" s="4">
        <v>0</v>
      </c>
      <c r="P393" s="4">
        <v>1</v>
      </c>
      <c r="Q393" s="4">
        <v>1</v>
      </c>
      <c r="R393" s="4">
        <v>24</v>
      </c>
      <c r="S393" s="4">
        <v>91</v>
      </c>
      <c r="T393" s="4">
        <v>56580</v>
      </c>
      <c r="U393" s="4">
        <v>3096</v>
      </c>
      <c r="X393" s="3" t="s">
        <v>27</v>
      </c>
    </row>
    <row r="394" spans="1:24" x14ac:dyDescent="0.25">
      <c r="A394" s="5">
        <v>44245</v>
      </c>
      <c r="B394" s="4">
        <v>11</v>
      </c>
      <c r="C394" s="4">
        <v>0</v>
      </c>
      <c r="D394" s="4">
        <f t="shared" si="15"/>
        <v>59832</v>
      </c>
      <c r="E394" s="4">
        <v>3</v>
      </c>
      <c r="F394" s="4">
        <v>0</v>
      </c>
      <c r="G394" s="4">
        <f t="shared" si="12"/>
        <v>59701</v>
      </c>
      <c r="H394" s="4">
        <v>104</v>
      </c>
      <c r="I394" s="4">
        <f t="shared" si="14"/>
        <v>-10</v>
      </c>
      <c r="J394" s="4">
        <v>0</v>
      </c>
      <c r="K394" s="4">
        <f t="shared" si="13"/>
        <v>29</v>
      </c>
      <c r="L394" s="4">
        <v>0</v>
      </c>
      <c r="M394" s="4">
        <v>11</v>
      </c>
      <c r="N394" s="4">
        <f t="shared" si="11"/>
        <v>0</v>
      </c>
      <c r="O394" s="4">
        <v>0</v>
      </c>
      <c r="P394" s="4">
        <v>0</v>
      </c>
      <c r="Q394" s="4">
        <v>1</v>
      </c>
      <c r="R394" s="4">
        <v>19</v>
      </c>
      <c r="S394" s="4">
        <v>104</v>
      </c>
      <c r="T394" s="4">
        <v>56580</v>
      </c>
      <c r="U394" s="4">
        <v>3099</v>
      </c>
      <c r="X394" s="3" t="s">
        <v>27</v>
      </c>
    </row>
    <row r="395" spans="1:24" x14ac:dyDescent="0.25">
      <c r="A395" s="5">
        <v>44246</v>
      </c>
      <c r="B395" s="4">
        <v>14</v>
      </c>
      <c r="C395" s="4">
        <v>0</v>
      </c>
      <c r="D395" s="4">
        <f t="shared" si="15"/>
        <v>59846</v>
      </c>
      <c r="E395" s="4">
        <v>18</v>
      </c>
      <c r="F395" s="4">
        <v>0</v>
      </c>
      <c r="G395" s="4">
        <f t="shared" si="12"/>
        <v>59719</v>
      </c>
      <c r="H395" s="4">
        <v>100</v>
      </c>
      <c r="I395" s="4">
        <f t="shared" si="14"/>
        <v>-10</v>
      </c>
      <c r="J395" s="4">
        <v>0</v>
      </c>
      <c r="K395" s="4">
        <f t="shared" si="13"/>
        <v>29</v>
      </c>
      <c r="L395" s="4">
        <v>0</v>
      </c>
      <c r="M395" s="4">
        <v>14</v>
      </c>
      <c r="N395" s="4">
        <f t="shared" si="11"/>
        <v>0</v>
      </c>
      <c r="O395" s="4">
        <v>0</v>
      </c>
      <c r="P395" s="4">
        <v>0</v>
      </c>
      <c r="Q395" s="4">
        <v>1</v>
      </c>
      <c r="R395" s="4">
        <v>19</v>
      </c>
      <c r="S395" s="4">
        <v>100</v>
      </c>
      <c r="T395" s="4">
        <v>56595</v>
      </c>
      <c r="U395" s="4">
        <v>3102</v>
      </c>
      <c r="X395" s="3" t="s">
        <v>27</v>
      </c>
    </row>
    <row r="396" spans="1:24" x14ac:dyDescent="0.25">
      <c r="A396" s="5">
        <v>44247</v>
      </c>
      <c r="B396" s="4">
        <v>12</v>
      </c>
      <c r="C396" s="4">
        <v>0</v>
      </c>
      <c r="D396" s="4">
        <f t="shared" si="15"/>
        <v>59858</v>
      </c>
      <c r="E396" s="4">
        <v>22</v>
      </c>
      <c r="F396" s="4">
        <v>0</v>
      </c>
      <c r="G396" s="4">
        <f t="shared" si="12"/>
        <v>59741</v>
      </c>
      <c r="H396" s="4">
        <v>90</v>
      </c>
      <c r="I396" s="4">
        <f t="shared" si="14"/>
        <v>-10</v>
      </c>
      <c r="J396" s="4">
        <v>0</v>
      </c>
      <c r="K396" s="4">
        <f t="shared" si="13"/>
        <v>29</v>
      </c>
      <c r="L396" s="4">
        <v>0</v>
      </c>
      <c r="M396" s="4">
        <v>12</v>
      </c>
      <c r="N396" s="4">
        <f t="shared" si="11"/>
        <v>0</v>
      </c>
      <c r="O396" s="4">
        <v>0</v>
      </c>
      <c r="P396" s="4">
        <v>0</v>
      </c>
      <c r="Q396" s="4">
        <v>1</v>
      </c>
      <c r="R396" s="4">
        <v>19</v>
      </c>
      <c r="S396" s="4">
        <v>90</v>
      </c>
      <c r="T396" s="4">
        <v>56613</v>
      </c>
      <c r="U396" s="4">
        <v>3106</v>
      </c>
      <c r="X396" s="3" t="s">
        <v>27</v>
      </c>
    </row>
    <row r="397" spans="1:24" x14ac:dyDescent="0.25">
      <c r="A397" s="5">
        <v>44248</v>
      </c>
      <c r="B397" s="4">
        <v>11</v>
      </c>
      <c r="C397" s="4">
        <v>0</v>
      </c>
      <c r="D397" s="4">
        <f t="shared" si="15"/>
        <v>59869</v>
      </c>
      <c r="E397" s="4">
        <v>12</v>
      </c>
      <c r="F397" s="4">
        <v>0</v>
      </c>
      <c r="G397" s="4">
        <f t="shared" si="12"/>
        <v>59753</v>
      </c>
      <c r="H397" s="4">
        <v>87</v>
      </c>
      <c r="I397" s="4">
        <f t="shared" si="14"/>
        <v>-8</v>
      </c>
      <c r="J397" s="4">
        <v>0</v>
      </c>
      <c r="K397" s="4">
        <f t="shared" si="13"/>
        <v>29</v>
      </c>
      <c r="L397" s="4">
        <v>0</v>
      </c>
      <c r="M397" s="4">
        <v>11</v>
      </c>
      <c r="N397" s="4">
        <f t="shared" si="11"/>
        <v>0</v>
      </c>
      <c r="O397" s="4">
        <v>0</v>
      </c>
      <c r="P397" s="4">
        <v>0</v>
      </c>
      <c r="Q397" s="4">
        <v>1</v>
      </c>
      <c r="R397" s="4">
        <v>21</v>
      </c>
      <c r="S397" s="4">
        <v>87</v>
      </c>
      <c r="T397" s="4">
        <v>56623</v>
      </c>
      <c r="U397" s="4">
        <v>3108</v>
      </c>
      <c r="X397" s="3" t="s">
        <v>27</v>
      </c>
    </row>
    <row r="398" spans="1:24" x14ac:dyDescent="0.25">
      <c r="A398" s="5">
        <v>44249</v>
      </c>
      <c r="B398" s="4">
        <v>10</v>
      </c>
      <c r="C398" s="4">
        <v>0</v>
      </c>
      <c r="D398" s="4">
        <f t="shared" si="15"/>
        <v>59879</v>
      </c>
      <c r="E398" s="4">
        <v>15</v>
      </c>
      <c r="F398" s="4">
        <v>0</v>
      </c>
      <c r="G398" s="4">
        <f t="shared" si="12"/>
        <v>59768</v>
      </c>
      <c r="H398" s="4">
        <v>85</v>
      </c>
      <c r="I398" s="4">
        <f t="shared" si="14"/>
        <v>-11</v>
      </c>
      <c r="J398" s="4">
        <v>0</v>
      </c>
      <c r="K398" s="4">
        <f t="shared" si="13"/>
        <v>29</v>
      </c>
      <c r="L398" s="4">
        <v>0</v>
      </c>
      <c r="M398" s="4">
        <v>9</v>
      </c>
      <c r="N398" s="4">
        <f t="shared" si="11"/>
        <v>1</v>
      </c>
      <c r="O398" s="4">
        <v>0</v>
      </c>
      <c r="P398" s="4">
        <v>1</v>
      </c>
      <c r="Q398" s="4">
        <v>1</v>
      </c>
      <c r="R398" s="4">
        <v>18</v>
      </c>
      <c r="S398" s="4">
        <v>85</v>
      </c>
      <c r="T398" s="4">
        <v>56629</v>
      </c>
      <c r="U398" s="4">
        <v>3117</v>
      </c>
      <c r="X398" s="3" t="s">
        <v>27</v>
      </c>
    </row>
    <row r="399" spans="1:24" x14ac:dyDescent="0.25">
      <c r="A399" s="5">
        <v>44250</v>
      </c>
      <c r="B399" s="4">
        <v>4</v>
      </c>
      <c r="C399" s="4">
        <v>0</v>
      </c>
      <c r="D399" s="4">
        <f t="shared" si="15"/>
        <v>59883</v>
      </c>
      <c r="E399" s="4">
        <v>7</v>
      </c>
      <c r="F399" s="4">
        <v>0</v>
      </c>
      <c r="G399" s="4">
        <f t="shared" si="12"/>
        <v>59775</v>
      </c>
      <c r="H399" s="4">
        <v>82</v>
      </c>
      <c r="I399" s="4">
        <f t="shared" si="14"/>
        <v>-11</v>
      </c>
      <c r="J399" s="4">
        <v>0</v>
      </c>
      <c r="K399" s="4">
        <f t="shared" si="13"/>
        <v>29</v>
      </c>
      <c r="L399" s="4">
        <v>0</v>
      </c>
      <c r="M399" s="4">
        <v>3</v>
      </c>
      <c r="N399" s="4">
        <f t="shared" si="11"/>
        <v>1</v>
      </c>
      <c r="O399" s="4">
        <v>1</v>
      </c>
      <c r="P399" s="4">
        <v>0</v>
      </c>
      <c r="Q399" s="4">
        <v>1</v>
      </c>
      <c r="R399" s="4">
        <v>18</v>
      </c>
      <c r="S399" s="4">
        <v>82</v>
      </c>
      <c r="T399" s="4">
        <v>56634</v>
      </c>
      <c r="U399" s="4">
        <v>3119</v>
      </c>
      <c r="X399" s="3" t="s">
        <v>27</v>
      </c>
    </row>
    <row r="400" spans="1:24" x14ac:dyDescent="0.25">
      <c r="A400" s="5">
        <v>44251</v>
      </c>
      <c r="B400" s="4">
        <v>7</v>
      </c>
      <c r="C400" s="4">
        <v>0</v>
      </c>
      <c r="D400" s="4">
        <f t="shared" si="15"/>
        <v>59890</v>
      </c>
      <c r="E400" s="4">
        <v>8</v>
      </c>
      <c r="F400" s="4">
        <v>0</v>
      </c>
      <c r="G400" s="4">
        <f t="shared" si="12"/>
        <v>59783</v>
      </c>
      <c r="H400" s="4">
        <v>82</v>
      </c>
      <c r="I400" s="4">
        <f t="shared" si="14"/>
        <v>-12</v>
      </c>
      <c r="J400" s="4">
        <v>0</v>
      </c>
      <c r="K400" s="4">
        <f t="shared" si="13"/>
        <v>29</v>
      </c>
      <c r="L400" s="4">
        <v>0</v>
      </c>
      <c r="M400" s="4">
        <v>6</v>
      </c>
      <c r="N400" s="4">
        <f t="shared" si="11"/>
        <v>1</v>
      </c>
      <c r="O400" s="4">
        <v>0</v>
      </c>
      <c r="P400" s="4">
        <v>1</v>
      </c>
      <c r="Q400" s="4">
        <v>1</v>
      </c>
      <c r="R400" s="4">
        <v>17</v>
      </c>
      <c r="S400" s="4">
        <v>82</v>
      </c>
      <c r="T400" s="4">
        <v>56639</v>
      </c>
      <c r="U400" s="4">
        <v>3122</v>
      </c>
      <c r="X400" s="3" t="s">
        <v>27</v>
      </c>
    </row>
    <row r="401" spans="1:24" x14ac:dyDescent="0.25">
      <c r="A401" s="5">
        <v>44252</v>
      </c>
      <c r="B401" s="4">
        <v>10</v>
      </c>
      <c r="C401" s="4">
        <v>0</v>
      </c>
      <c r="D401" s="4">
        <f t="shared" si="15"/>
        <v>59900</v>
      </c>
      <c r="E401" s="4">
        <v>24</v>
      </c>
      <c r="F401" s="4">
        <v>0</v>
      </c>
      <c r="G401" s="4">
        <f t="shared" si="12"/>
        <v>59807</v>
      </c>
      <c r="H401" s="4">
        <v>70</v>
      </c>
      <c r="I401" s="4">
        <f t="shared" si="14"/>
        <v>-14</v>
      </c>
      <c r="J401" s="4">
        <v>0</v>
      </c>
      <c r="K401" s="4">
        <f t="shared" si="13"/>
        <v>29</v>
      </c>
      <c r="L401" s="4">
        <v>0</v>
      </c>
      <c r="M401" s="4">
        <v>8</v>
      </c>
      <c r="N401" s="4">
        <f t="shared" si="11"/>
        <v>2</v>
      </c>
      <c r="O401" s="4">
        <v>0</v>
      </c>
      <c r="P401" s="4">
        <v>2</v>
      </c>
      <c r="Q401" s="4">
        <v>1</v>
      </c>
      <c r="R401" s="4">
        <v>15</v>
      </c>
      <c r="S401" s="4">
        <v>70</v>
      </c>
      <c r="T401" s="4">
        <v>56658</v>
      </c>
      <c r="U401" s="4">
        <v>3127</v>
      </c>
      <c r="X401" s="3" t="s">
        <v>27</v>
      </c>
    </row>
    <row r="402" spans="1:24" x14ac:dyDescent="0.25">
      <c r="A402" s="5">
        <v>44253</v>
      </c>
      <c r="B402" s="4">
        <v>13</v>
      </c>
      <c r="C402" s="4">
        <v>0</v>
      </c>
      <c r="D402" s="4">
        <f t="shared" si="15"/>
        <v>59913</v>
      </c>
      <c r="E402" s="4">
        <v>18</v>
      </c>
      <c r="F402" s="4">
        <v>0</v>
      </c>
      <c r="G402" s="4">
        <f t="shared" si="12"/>
        <v>59825</v>
      </c>
      <c r="H402" s="4">
        <v>66</v>
      </c>
      <c r="I402" s="4">
        <f t="shared" si="14"/>
        <v>-15</v>
      </c>
      <c r="J402" s="4">
        <v>0</v>
      </c>
      <c r="K402" s="4">
        <f t="shared" si="13"/>
        <v>29</v>
      </c>
      <c r="L402" s="4">
        <v>0</v>
      </c>
      <c r="M402" s="4">
        <v>13</v>
      </c>
      <c r="N402" s="4">
        <f t="shared" si="11"/>
        <v>0</v>
      </c>
      <c r="O402" s="4">
        <v>0</v>
      </c>
      <c r="P402" s="4">
        <v>0</v>
      </c>
      <c r="Q402" s="4">
        <v>1</v>
      </c>
      <c r="R402" s="4">
        <v>14</v>
      </c>
      <c r="S402" s="4">
        <v>66</v>
      </c>
      <c r="T402" s="4">
        <v>56674</v>
      </c>
      <c r="U402" s="4">
        <v>3129</v>
      </c>
      <c r="X402" s="3" t="s">
        <v>27</v>
      </c>
    </row>
    <row r="403" spans="1:24" x14ac:dyDescent="0.25">
      <c r="A403" s="5">
        <v>44254</v>
      </c>
      <c r="B403" s="4">
        <v>12</v>
      </c>
      <c r="C403" s="4">
        <v>0</v>
      </c>
      <c r="D403" s="4">
        <f t="shared" si="15"/>
        <v>59925</v>
      </c>
      <c r="E403" s="4">
        <v>13</v>
      </c>
      <c r="F403" s="4">
        <v>0</v>
      </c>
      <c r="G403" s="4">
        <f t="shared" si="12"/>
        <v>59838</v>
      </c>
      <c r="H403" s="4">
        <v>65</v>
      </c>
      <c r="I403" s="4">
        <f t="shared" si="14"/>
        <v>-15</v>
      </c>
      <c r="J403" s="4">
        <v>0</v>
      </c>
      <c r="K403" s="4">
        <f t="shared" si="13"/>
        <v>29</v>
      </c>
      <c r="L403" s="4">
        <v>0</v>
      </c>
      <c r="M403" s="4">
        <v>12</v>
      </c>
      <c r="N403" s="4">
        <f t="shared" si="11"/>
        <v>0</v>
      </c>
      <c r="O403" s="4">
        <v>0</v>
      </c>
      <c r="P403" s="4">
        <v>0</v>
      </c>
      <c r="Q403" s="4">
        <v>1</v>
      </c>
      <c r="R403" s="4">
        <v>14</v>
      </c>
      <c r="S403" s="4">
        <v>65</v>
      </c>
      <c r="T403" s="4">
        <v>56687</v>
      </c>
      <c r="U403" s="4">
        <v>3129</v>
      </c>
      <c r="X403" s="3" t="s">
        <v>27</v>
      </c>
    </row>
    <row r="404" spans="1:24" x14ac:dyDescent="0.25">
      <c r="A404" s="5">
        <v>44255</v>
      </c>
      <c r="B404" s="4">
        <v>11</v>
      </c>
      <c r="C404" s="4">
        <v>0</v>
      </c>
      <c r="D404" s="4">
        <f t="shared" si="15"/>
        <v>59936</v>
      </c>
      <c r="E404" s="4">
        <v>7</v>
      </c>
      <c r="F404" s="4">
        <v>0</v>
      </c>
      <c r="G404" s="4">
        <f t="shared" si="12"/>
        <v>59845</v>
      </c>
      <c r="H404" s="4">
        <v>66</v>
      </c>
      <c r="I404" s="4">
        <f t="shared" si="14"/>
        <v>-12</v>
      </c>
      <c r="J404" s="4">
        <v>0</v>
      </c>
      <c r="K404" s="4">
        <f t="shared" si="13"/>
        <v>29</v>
      </c>
      <c r="L404" s="4">
        <v>0</v>
      </c>
      <c r="M404" s="4">
        <v>10</v>
      </c>
      <c r="N404" s="4">
        <f t="shared" si="11"/>
        <v>1</v>
      </c>
      <c r="O404" s="4">
        <v>1</v>
      </c>
      <c r="P404" s="4">
        <v>0</v>
      </c>
      <c r="Q404" s="4">
        <v>1</v>
      </c>
      <c r="R404" s="4">
        <v>17</v>
      </c>
      <c r="S404" s="4">
        <v>66</v>
      </c>
      <c r="T404" s="4">
        <v>56692</v>
      </c>
      <c r="U404" s="4">
        <v>3131</v>
      </c>
      <c r="X404" s="3" t="s">
        <v>27</v>
      </c>
    </row>
    <row r="405" spans="1:24" x14ac:dyDescent="0.25">
      <c r="A405" s="5">
        <v>44256</v>
      </c>
      <c r="B405" s="4">
        <v>12</v>
      </c>
      <c r="C405" s="4">
        <v>0</v>
      </c>
      <c r="D405" s="4">
        <f t="shared" si="15"/>
        <v>59948</v>
      </c>
      <c r="E405" s="4">
        <v>7</v>
      </c>
      <c r="F405" s="4">
        <v>0</v>
      </c>
      <c r="G405" s="4">
        <f t="shared" si="12"/>
        <v>59852</v>
      </c>
      <c r="H405" s="4">
        <v>69</v>
      </c>
      <c r="I405" s="4">
        <f t="shared" si="14"/>
        <v>-10</v>
      </c>
      <c r="J405" s="4">
        <v>0</v>
      </c>
      <c r="K405" s="4">
        <f t="shared" si="13"/>
        <v>29</v>
      </c>
      <c r="L405" s="4">
        <v>0</v>
      </c>
      <c r="M405" s="4">
        <v>12</v>
      </c>
      <c r="N405" s="4">
        <f t="shared" si="11"/>
        <v>0</v>
      </c>
      <c r="O405" s="4">
        <v>0</v>
      </c>
      <c r="P405" s="4">
        <v>0</v>
      </c>
      <c r="Q405" s="4">
        <v>1</v>
      </c>
      <c r="R405" s="4">
        <v>19</v>
      </c>
      <c r="S405" s="4">
        <v>69</v>
      </c>
      <c r="T405" s="4">
        <v>56698</v>
      </c>
      <c r="U405" s="4">
        <v>3132</v>
      </c>
      <c r="X405" s="3" t="s">
        <v>27</v>
      </c>
    </row>
    <row r="406" spans="1:24" x14ac:dyDescent="0.25">
      <c r="A406" s="5">
        <v>44257</v>
      </c>
      <c r="B406" s="4">
        <v>8</v>
      </c>
      <c r="C406" s="4">
        <v>0</v>
      </c>
      <c r="D406" s="4">
        <f t="shared" si="15"/>
        <v>59956</v>
      </c>
      <c r="E406" s="4">
        <v>12</v>
      </c>
      <c r="F406" s="4">
        <v>0</v>
      </c>
      <c r="G406" s="4">
        <f t="shared" si="12"/>
        <v>59864</v>
      </c>
      <c r="H406" s="4">
        <v>66</v>
      </c>
      <c r="I406" s="4">
        <f t="shared" si="14"/>
        <v>-11</v>
      </c>
      <c r="J406" s="4">
        <v>0</v>
      </c>
      <c r="K406" s="4">
        <f t="shared" si="13"/>
        <v>29</v>
      </c>
      <c r="L406" s="4">
        <v>0</v>
      </c>
      <c r="M406" s="4">
        <v>8</v>
      </c>
      <c r="N406" s="4">
        <f t="shared" si="11"/>
        <v>0</v>
      </c>
      <c r="O406" s="4">
        <v>0</v>
      </c>
      <c r="P406" s="4">
        <v>0</v>
      </c>
      <c r="Q406" s="4">
        <v>1</v>
      </c>
      <c r="R406" s="4">
        <v>18</v>
      </c>
      <c r="S406" s="4">
        <v>66</v>
      </c>
      <c r="T406" s="4">
        <v>56708</v>
      </c>
      <c r="U406" s="4">
        <v>3134</v>
      </c>
      <c r="X406" s="3" t="s">
        <v>27</v>
      </c>
    </row>
    <row r="407" spans="1:24" x14ac:dyDescent="0.25">
      <c r="A407" s="5">
        <v>44258</v>
      </c>
      <c r="B407" s="4">
        <v>23</v>
      </c>
      <c r="C407" s="4">
        <v>0</v>
      </c>
      <c r="D407" s="4">
        <f t="shared" si="15"/>
        <v>59979</v>
      </c>
      <c r="E407" s="4">
        <v>7</v>
      </c>
      <c r="F407" s="4">
        <v>0</v>
      </c>
      <c r="G407" s="4">
        <f t="shared" si="12"/>
        <v>59871</v>
      </c>
      <c r="H407" s="4">
        <v>83</v>
      </c>
      <c r="I407" s="4">
        <f t="shared" si="14"/>
        <v>-12</v>
      </c>
      <c r="J407" s="4">
        <v>0</v>
      </c>
      <c r="K407" s="4">
        <f t="shared" si="13"/>
        <v>29</v>
      </c>
      <c r="L407" s="4">
        <v>0</v>
      </c>
      <c r="M407" s="4">
        <v>21</v>
      </c>
      <c r="N407" s="4">
        <f t="shared" si="11"/>
        <v>2</v>
      </c>
      <c r="O407" s="4">
        <v>0</v>
      </c>
      <c r="P407" s="4">
        <v>2</v>
      </c>
      <c r="Q407" s="4">
        <v>1</v>
      </c>
      <c r="R407" s="4">
        <v>17</v>
      </c>
      <c r="S407" s="4">
        <v>83</v>
      </c>
      <c r="T407" s="4">
        <v>56714</v>
      </c>
      <c r="U407" s="4">
        <v>3135</v>
      </c>
      <c r="X407" s="3" t="s">
        <v>27</v>
      </c>
    </row>
    <row r="408" spans="1:24" x14ac:dyDescent="0.25">
      <c r="A408" s="5">
        <v>44259</v>
      </c>
      <c r="B408" s="4">
        <v>19</v>
      </c>
      <c r="C408" s="4">
        <v>0</v>
      </c>
      <c r="D408" s="4">
        <f t="shared" si="15"/>
        <v>59998</v>
      </c>
      <c r="E408" s="4">
        <v>8</v>
      </c>
      <c r="F408" s="4">
        <v>0</v>
      </c>
      <c r="G408" s="4">
        <f t="shared" si="12"/>
        <v>59879</v>
      </c>
      <c r="H408" s="4">
        <v>88</v>
      </c>
      <c r="I408" s="4">
        <f t="shared" si="14"/>
        <v>-6</v>
      </c>
      <c r="J408" s="4">
        <v>0</v>
      </c>
      <c r="K408" s="4">
        <f t="shared" si="13"/>
        <v>29</v>
      </c>
      <c r="L408" s="4">
        <v>0</v>
      </c>
      <c r="M408" s="4">
        <v>18</v>
      </c>
      <c r="N408" s="4">
        <f t="shared" si="11"/>
        <v>1</v>
      </c>
      <c r="O408" s="4">
        <v>0</v>
      </c>
      <c r="P408" s="4">
        <v>1</v>
      </c>
      <c r="Q408" s="4">
        <v>1</v>
      </c>
      <c r="R408" s="4">
        <v>23</v>
      </c>
      <c r="S408" s="4">
        <v>88</v>
      </c>
      <c r="T408" s="4">
        <v>56721</v>
      </c>
      <c r="U408" s="4">
        <v>3136</v>
      </c>
      <c r="X408" s="3" t="s">
        <v>27</v>
      </c>
    </row>
    <row r="409" spans="1:24" x14ac:dyDescent="0.25">
      <c r="A409" s="5">
        <v>44260</v>
      </c>
      <c r="B409" s="4">
        <v>9</v>
      </c>
      <c r="C409" s="4">
        <v>0</v>
      </c>
      <c r="D409" s="4">
        <f t="shared" si="15"/>
        <v>60007</v>
      </c>
      <c r="E409" s="4">
        <v>13</v>
      </c>
      <c r="F409" s="4">
        <v>0</v>
      </c>
      <c r="G409" s="4">
        <f t="shared" si="12"/>
        <v>59892</v>
      </c>
      <c r="H409" s="4">
        <v>91</v>
      </c>
      <c r="I409" s="4">
        <f t="shared" si="14"/>
        <v>-13</v>
      </c>
      <c r="J409" s="4">
        <v>0</v>
      </c>
      <c r="K409" s="4">
        <f t="shared" si="13"/>
        <v>29</v>
      </c>
      <c r="L409" s="4">
        <v>0</v>
      </c>
      <c r="M409" s="4">
        <v>9</v>
      </c>
      <c r="N409" s="4">
        <f t="shared" si="11"/>
        <v>0</v>
      </c>
      <c r="O409" s="4">
        <v>0</v>
      </c>
      <c r="P409" s="4">
        <v>0</v>
      </c>
      <c r="Q409" s="4">
        <v>1</v>
      </c>
      <c r="R409" s="4">
        <v>16</v>
      </c>
      <c r="S409" s="4">
        <v>91</v>
      </c>
      <c r="T409" s="4">
        <v>56731</v>
      </c>
      <c r="U409" s="4">
        <v>3139</v>
      </c>
      <c r="X409" s="3" t="s">
        <v>27</v>
      </c>
    </row>
    <row r="410" spans="1:24" x14ac:dyDescent="0.25">
      <c r="A410" s="5">
        <v>44261</v>
      </c>
      <c r="B410" s="4">
        <v>13</v>
      </c>
      <c r="C410" s="4">
        <v>0</v>
      </c>
      <c r="D410" s="4">
        <f t="shared" si="15"/>
        <v>60020</v>
      </c>
      <c r="E410" s="4">
        <v>9</v>
      </c>
      <c r="F410" s="4">
        <v>0</v>
      </c>
      <c r="G410" s="4">
        <f t="shared" si="12"/>
        <v>59901</v>
      </c>
      <c r="H410" s="4">
        <v>90</v>
      </c>
      <c r="I410" s="4">
        <f t="shared" si="14"/>
        <v>-8</v>
      </c>
      <c r="J410" s="4">
        <v>0</v>
      </c>
      <c r="K410" s="4">
        <f t="shared" si="13"/>
        <v>29</v>
      </c>
      <c r="L410" s="4">
        <v>0</v>
      </c>
      <c r="M410" s="4">
        <v>12</v>
      </c>
      <c r="N410" s="4">
        <f t="shared" si="11"/>
        <v>1</v>
      </c>
      <c r="O410" s="4">
        <v>0</v>
      </c>
      <c r="P410" s="4">
        <v>1</v>
      </c>
      <c r="Q410" s="4">
        <v>1</v>
      </c>
      <c r="R410" s="4">
        <v>21</v>
      </c>
      <c r="S410" s="4">
        <v>90</v>
      </c>
      <c r="T410" s="4">
        <v>56737</v>
      </c>
      <c r="U410" s="4">
        <v>3142</v>
      </c>
      <c r="X410" s="3" t="s">
        <v>27</v>
      </c>
    </row>
    <row r="411" spans="1:24" x14ac:dyDescent="0.25">
      <c r="A411" s="5">
        <v>44262</v>
      </c>
      <c r="B411" s="4">
        <v>13</v>
      </c>
      <c r="C411" s="4">
        <v>0</v>
      </c>
      <c r="D411" s="4">
        <f t="shared" si="15"/>
        <v>60033</v>
      </c>
      <c r="E411" s="4">
        <v>15</v>
      </c>
      <c r="F411" s="4">
        <v>0</v>
      </c>
      <c r="G411" s="4">
        <f t="shared" si="12"/>
        <v>59916</v>
      </c>
      <c r="H411" s="4">
        <v>86</v>
      </c>
      <c r="I411" s="4">
        <f t="shared" si="14"/>
        <v>-6</v>
      </c>
      <c r="J411" s="4">
        <v>0</v>
      </c>
      <c r="K411" s="4">
        <f t="shared" si="13"/>
        <v>29</v>
      </c>
      <c r="L411" s="4">
        <v>0</v>
      </c>
      <c r="M411" s="4">
        <v>13</v>
      </c>
      <c r="N411" s="4">
        <f t="shared" si="11"/>
        <v>0</v>
      </c>
      <c r="O411" s="4">
        <v>0</v>
      </c>
      <c r="P411" s="4">
        <v>0</v>
      </c>
      <c r="Q411" s="4">
        <v>1</v>
      </c>
      <c r="R411" s="4">
        <v>23</v>
      </c>
      <c r="S411" s="4">
        <v>86</v>
      </c>
      <c r="T411" s="4">
        <v>56746</v>
      </c>
      <c r="U411" s="4">
        <v>3148</v>
      </c>
      <c r="X411" s="3" t="s">
        <v>27</v>
      </c>
    </row>
    <row r="412" spans="1:24" x14ac:dyDescent="0.25">
      <c r="A412" s="5">
        <v>44263</v>
      </c>
      <c r="B412" s="4">
        <v>13</v>
      </c>
      <c r="C412" s="4">
        <v>0</v>
      </c>
      <c r="D412" s="4">
        <f t="shared" si="15"/>
        <v>60046</v>
      </c>
      <c r="E412" s="4">
        <v>6</v>
      </c>
      <c r="F412" s="4">
        <v>0</v>
      </c>
      <c r="G412" s="4">
        <f t="shared" si="12"/>
        <v>59922</v>
      </c>
      <c r="H412" s="4">
        <v>96</v>
      </c>
      <c r="I412" s="4">
        <f t="shared" si="14"/>
        <v>-9</v>
      </c>
      <c r="J412" s="4">
        <v>0</v>
      </c>
      <c r="K412" s="4">
        <f t="shared" si="13"/>
        <v>29</v>
      </c>
      <c r="L412" s="4">
        <v>0</v>
      </c>
      <c r="M412" s="4">
        <v>13</v>
      </c>
      <c r="N412" s="4">
        <f t="shared" si="11"/>
        <v>0</v>
      </c>
      <c r="O412" s="4">
        <v>0</v>
      </c>
      <c r="P412" s="4">
        <v>0</v>
      </c>
      <c r="Q412" s="4">
        <v>1</v>
      </c>
      <c r="R412" s="4">
        <v>20</v>
      </c>
      <c r="S412" s="4">
        <v>96</v>
      </c>
      <c r="T412" s="4">
        <v>56750</v>
      </c>
      <c r="U412" s="4">
        <v>3150</v>
      </c>
      <c r="X412" s="3" t="s">
        <v>27</v>
      </c>
    </row>
    <row r="413" spans="1:24" x14ac:dyDescent="0.25">
      <c r="A413" s="5">
        <v>44264</v>
      </c>
      <c r="B413" s="4">
        <v>6</v>
      </c>
      <c r="C413" s="4">
        <v>0</v>
      </c>
      <c r="D413" s="4">
        <f t="shared" si="15"/>
        <v>60052</v>
      </c>
      <c r="E413" s="4">
        <v>5</v>
      </c>
      <c r="F413" s="4">
        <v>0</v>
      </c>
      <c r="G413" s="4">
        <f t="shared" si="12"/>
        <v>59927</v>
      </c>
      <c r="H413" s="4">
        <v>97</v>
      </c>
      <c r="I413" s="4">
        <f t="shared" si="14"/>
        <v>-9</v>
      </c>
      <c r="J413" s="4">
        <v>0</v>
      </c>
      <c r="K413" s="4">
        <f t="shared" si="13"/>
        <v>29</v>
      </c>
      <c r="L413" s="4">
        <v>0</v>
      </c>
      <c r="M413" s="4">
        <v>6</v>
      </c>
      <c r="N413" s="4">
        <f t="shared" si="11"/>
        <v>0</v>
      </c>
      <c r="O413" s="4">
        <v>0</v>
      </c>
      <c r="P413" s="4">
        <v>0</v>
      </c>
      <c r="Q413" s="4">
        <v>1</v>
      </c>
      <c r="R413" s="4">
        <v>20</v>
      </c>
      <c r="S413" s="4">
        <v>97</v>
      </c>
      <c r="T413" s="4">
        <v>56754</v>
      </c>
      <c r="U413" s="4">
        <v>3151</v>
      </c>
      <c r="X413" s="3" t="s">
        <v>27</v>
      </c>
    </row>
    <row r="414" spans="1:24" x14ac:dyDescent="0.25">
      <c r="A414" s="5">
        <v>44265</v>
      </c>
      <c r="B414" s="4">
        <v>10</v>
      </c>
      <c r="C414" s="4">
        <v>0</v>
      </c>
      <c r="D414" s="4">
        <f t="shared" si="15"/>
        <v>60062</v>
      </c>
      <c r="E414" s="4">
        <v>6</v>
      </c>
      <c r="F414" s="4">
        <v>0</v>
      </c>
      <c r="G414" s="4">
        <f t="shared" si="12"/>
        <v>59933</v>
      </c>
      <c r="H414" s="4">
        <v>97</v>
      </c>
      <c r="I414" s="4">
        <f t="shared" si="14"/>
        <v>-5</v>
      </c>
      <c r="J414" s="4">
        <v>0</v>
      </c>
      <c r="K414" s="4">
        <f t="shared" si="13"/>
        <v>29</v>
      </c>
      <c r="L414" s="4">
        <v>0</v>
      </c>
      <c r="M414" s="4">
        <v>10</v>
      </c>
      <c r="N414" s="4">
        <f t="shared" si="11"/>
        <v>0</v>
      </c>
      <c r="O414" s="4">
        <v>0</v>
      </c>
      <c r="P414" s="4">
        <v>0</v>
      </c>
      <c r="Q414" s="4">
        <v>1</v>
      </c>
      <c r="R414" s="4">
        <v>24</v>
      </c>
      <c r="S414" s="4">
        <v>97</v>
      </c>
      <c r="T414" s="4">
        <v>56760</v>
      </c>
      <c r="U414" s="4">
        <v>3151</v>
      </c>
      <c r="X414" s="3" t="s">
        <v>27</v>
      </c>
    </row>
    <row r="415" spans="1:24" x14ac:dyDescent="0.25">
      <c r="A415" s="5">
        <v>44266</v>
      </c>
      <c r="B415" s="4">
        <v>8</v>
      </c>
      <c r="C415" s="4">
        <v>0</v>
      </c>
      <c r="D415" s="4">
        <f t="shared" si="15"/>
        <v>60070</v>
      </c>
      <c r="E415" s="4">
        <v>28</v>
      </c>
      <c r="F415" s="4">
        <v>0</v>
      </c>
      <c r="G415" s="4">
        <f t="shared" si="12"/>
        <v>59961</v>
      </c>
      <c r="H415" s="4">
        <v>81</v>
      </c>
      <c r="I415" s="4">
        <f t="shared" si="14"/>
        <v>-9</v>
      </c>
      <c r="J415" s="4">
        <v>0</v>
      </c>
      <c r="K415" s="4">
        <f t="shared" si="13"/>
        <v>29</v>
      </c>
      <c r="L415" s="4">
        <v>0</v>
      </c>
      <c r="M415" s="4">
        <v>7</v>
      </c>
      <c r="N415" s="4">
        <f t="shared" si="11"/>
        <v>1</v>
      </c>
      <c r="O415" s="4">
        <v>0</v>
      </c>
      <c r="P415" s="4">
        <v>1</v>
      </c>
      <c r="Q415" s="4">
        <v>1</v>
      </c>
      <c r="R415" s="4">
        <v>20</v>
      </c>
      <c r="S415" s="4">
        <v>81</v>
      </c>
      <c r="T415" s="4">
        <v>56785</v>
      </c>
      <c r="U415" s="4">
        <v>3154</v>
      </c>
      <c r="X415" s="3" t="s">
        <v>27</v>
      </c>
    </row>
    <row r="416" spans="1:24" x14ac:dyDescent="0.25">
      <c r="A416" s="5">
        <v>44267</v>
      </c>
      <c r="B416" s="4">
        <v>10</v>
      </c>
      <c r="C416" s="4">
        <v>0</v>
      </c>
      <c r="D416" s="4">
        <f t="shared" si="15"/>
        <v>60080</v>
      </c>
      <c r="E416" s="4">
        <v>11</v>
      </c>
      <c r="F416" s="4">
        <v>0</v>
      </c>
      <c r="G416" s="4">
        <f t="shared" si="12"/>
        <v>59972</v>
      </c>
      <c r="H416" s="4">
        <v>80</v>
      </c>
      <c r="I416" s="4">
        <f t="shared" si="14"/>
        <v>-9</v>
      </c>
      <c r="J416" s="4">
        <v>0</v>
      </c>
      <c r="K416" s="4">
        <f t="shared" si="13"/>
        <v>29</v>
      </c>
      <c r="L416" s="4">
        <v>0</v>
      </c>
      <c r="M416" s="4">
        <v>9</v>
      </c>
      <c r="N416" s="4">
        <f t="shared" si="11"/>
        <v>1</v>
      </c>
      <c r="O416" s="4">
        <v>0</v>
      </c>
      <c r="P416" s="4">
        <v>1</v>
      </c>
      <c r="Q416" s="4">
        <v>1</v>
      </c>
      <c r="R416" s="4">
        <v>20</v>
      </c>
      <c r="S416" s="4">
        <v>80</v>
      </c>
      <c r="T416" s="4">
        <v>56793</v>
      </c>
      <c r="U416" s="4">
        <v>3157</v>
      </c>
      <c r="X416" s="3" t="s">
        <v>27</v>
      </c>
    </row>
    <row r="417" spans="1:24" x14ac:dyDescent="0.25">
      <c r="A417" s="5">
        <v>44268</v>
      </c>
      <c r="B417" s="4">
        <v>8</v>
      </c>
      <c r="C417" s="4">
        <v>0</v>
      </c>
      <c r="D417" s="4">
        <f t="shared" si="15"/>
        <v>60088</v>
      </c>
      <c r="E417" s="4">
        <v>11</v>
      </c>
      <c r="F417" s="4">
        <v>0</v>
      </c>
      <c r="G417" s="4">
        <f t="shared" si="12"/>
        <v>59983</v>
      </c>
      <c r="H417" s="4">
        <v>80</v>
      </c>
      <c r="I417" s="4">
        <f t="shared" si="14"/>
        <v>-13</v>
      </c>
      <c r="J417" s="4">
        <v>1</v>
      </c>
      <c r="K417" s="4">
        <f t="shared" si="13"/>
        <v>30</v>
      </c>
      <c r="L417" s="4">
        <v>0</v>
      </c>
      <c r="M417" s="4">
        <v>8</v>
      </c>
      <c r="N417" s="4">
        <f t="shared" si="11"/>
        <v>0</v>
      </c>
      <c r="O417" s="4">
        <v>0</v>
      </c>
      <c r="P417" s="4">
        <v>0</v>
      </c>
      <c r="Q417" s="4">
        <v>0</v>
      </c>
      <c r="R417" s="4">
        <v>17</v>
      </c>
      <c r="S417" s="4">
        <v>80</v>
      </c>
      <c r="T417" s="4">
        <v>56804</v>
      </c>
      <c r="U417" s="4">
        <v>3157</v>
      </c>
      <c r="X417" s="3" t="s">
        <v>27</v>
      </c>
    </row>
    <row r="418" spans="1:24" x14ac:dyDescent="0.25">
      <c r="A418" s="5">
        <v>44269</v>
      </c>
      <c r="B418" s="4">
        <v>17</v>
      </c>
      <c r="C418" s="4">
        <v>0</v>
      </c>
      <c r="D418" s="4">
        <f t="shared" si="15"/>
        <v>60105</v>
      </c>
      <c r="E418" s="4">
        <v>7</v>
      </c>
      <c r="F418" s="4">
        <v>0</v>
      </c>
      <c r="G418" s="4">
        <f t="shared" si="12"/>
        <v>59990</v>
      </c>
      <c r="H418" s="4">
        <v>90</v>
      </c>
      <c r="I418" s="4">
        <f t="shared" si="14"/>
        <v>-13</v>
      </c>
      <c r="J418" s="4">
        <v>0</v>
      </c>
      <c r="K418" s="4">
        <f t="shared" si="13"/>
        <v>30</v>
      </c>
      <c r="L418" s="4">
        <v>0</v>
      </c>
      <c r="M418" s="4">
        <v>17</v>
      </c>
      <c r="N418" s="4">
        <f t="shared" si="11"/>
        <v>0</v>
      </c>
      <c r="O418" s="4">
        <v>0</v>
      </c>
      <c r="P418" s="4">
        <v>0</v>
      </c>
      <c r="Q418" s="4">
        <v>0</v>
      </c>
      <c r="R418" s="4">
        <v>17</v>
      </c>
      <c r="S418" s="4">
        <v>90</v>
      </c>
      <c r="T418" s="4">
        <v>56807</v>
      </c>
      <c r="U418" s="4">
        <v>3161</v>
      </c>
      <c r="X418" s="3" t="s">
        <v>27</v>
      </c>
    </row>
    <row r="419" spans="1:24" x14ac:dyDescent="0.25">
      <c r="A419" s="5">
        <v>44270</v>
      </c>
      <c r="B419" s="4">
        <v>12</v>
      </c>
      <c r="C419" s="4">
        <v>0</v>
      </c>
      <c r="D419" s="4">
        <f t="shared" si="15"/>
        <v>60117</v>
      </c>
      <c r="E419" s="4">
        <v>6</v>
      </c>
      <c r="F419" s="4">
        <v>0</v>
      </c>
      <c r="G419" s="4">
        <f t="shared" si="12"/>
        <v>59996</v>
      </c>
      <c r="H419" s="4">
        <v>93</v>
      </c>
      <c r="I419" s="4">
        <f t="shared" si="14"/>
        <v>-10</v>
      </c>
      <c r="J419" s="4">
        <v>0</v>
      </c>
      <c r="K419" s="4">
        <f t="shared" si="13"/>
        <v>30</v>
      </c>
      <c r="L419" s="4">
        <v>0</v>
      </c>
      <c r="M419" s="4">
        <v>12</v>
      </c>
      <c r="N419" s="4">
        <f t="shared" si="11"/>
        <v>0</v>
      </c>
      <c r="O419" s="4">
        <v>0</v>
      </c>
      <c r="P419" s="4">
        <v>0</v>
      </c>
      <c r="Q419" s="4">
        <v>0</v>
      </c>
      <c r="R419" s="4">
        <v>20</v>
      </c>
      <c r="S419" s="4">
        <v>93</v>
      </c>
      <c r="T419" s="4">
        <v>56812</v>
      </c>
      <c r="U419" s="4">
        <v>3162</v>
      </c>
      <c r="X419" s="3" t="s">
        <v>27</v>
      </c>
    </row>
    <row r="420" spans="1:24" x14ac:dyDescent="0.25">
      <c r="A420" s="5">
        <v>44271</v>
      </c>
      <c r="B420" s="4">
        <v>11</v>
      </c>
      <c r="C420" s="4">
        <v>0</v>
      </c>
      <c r="D420" s="4">
        <f t="shared" si="15"/>
        <v>60128</v>
      </c>
      <c r="E420" s="4">
        <v>10</v>
      </c>
      <c r="F420" s="4">
        <v>0</v>
      </c>
      <c r="G420" s="4">
        <f t="shared" si="12"/>
        <v>60006</v>
      </c>
      <c r="H420" s="4">
        <v>93</v>
      </c>
      <c r="I420" s="4">
        <f t="shared" si="14"/>
        <v>-9</v>
      </c>
      <c r="J420" s="4">
        <v>0</v>
      </c>
      <c r="K420" s="4">
        <f t="shared" si="13"/>
        <v>30</v>
      </c>
      <c r="L420" s="4">
        <v>0</v>
      </c>
      <c r="M420" s="4">
        <v>11</v>
      </c>
      <c r="N420" s="4">
        <f t="shared" si="11"/>
        <v>0</v>
      </c>
      <c r="O420" s="4">
        <v>0</v>
      </c>
      <c r="P420" s="4">
        <v>0</v>
      </c>
      <c r="Q420" s="4">
        <v>0</v>
      </c>
      <c r="R420" s="4">
        <v>21</v>
      </c>
      <c r="S420" s="4">
        <v>93</v>
      </c>
      <c r="T420" s="4">
        <v>56822</v>
      </c>
      <c r="U420" s="4">
        <v>3162</v>
      </c>
      <c r="X420" s="3" t="s">
        <v>27</v>
      </c>
    </row>
    <row r="421" spans="1:24" x14ac:dyDescent="0.25">
      <c r="A421" s="5">
        <v>44272</v>
      </c>
      <c r="B421" s="4">
        <v>9</v>
      </c>
      <c r="C421" s="4">
        <v>0</v>
      </c>
      <c r="D421" s="4">
        <f t="shared" si="15"/>
        <v>60137</v>
      </c>
      <c r="E421" s="4">
        <v>17</v>
      </c>
      <c r="F421" s="4">
        <v>0</v>
      </c>
      <c r="G421" s="4">
        <f t="shared" si="12"/>
        <v>60023</v>
      </c>
      <c r="H421" s="4">
        <v>87</v>
      </c>
      <c r="I421" s="4">
        <f t="shared" si="14"/>
        <v>-11</v>
      </c>
      <c r="J421" s="4">
        <v>0</v>
      </c>
      <c r="K421" s="4">
        <f t="shared" si="13"/>
        <v>30</v>
      </c>
      <c r="L421" s="4">
        <v>0</v>
      </c>
      <c r="M421" s="4">
        <v>9</v>
      </c>
      <c r="N421" s="4">
        <f t="shared" si="11"/>
        <v>0</v>
      </c>
      <c r="O421" s="4">
        <v>0</v>
      </c>
      <c r="P421" s="4">
        <v>0</v>
      </c>
      <c r="Q421" s="4">
        <v>0</v>
      </c>
      <c r="R421" s="4">
        <v>19</v>
      </c>
      <c r="S421" s="4">
        <v>87</v>
      </c>
      <c r="T421" s="4">
        <v>56835</v>
      </c>
      <c r="U421" s="4">
        <v>3166</v>
      </c>
      <c r="X421" s="3" t="s">
        <v>27</v>
      </c>
    </row>
    <row r="422" spans="1:24" x14ac:dyDescent="0.25">
      <c r="A422" s="5">
        <v>44273</v>
      </c>
      <c r="B422" s="4">
        <v>15</v>
      </c>
      <c r="C422" s="4">
        <v>0</v>
      </c>
      <c r="D422" s="4">
        <f t="shared" si="15"/>
        <v>60152</v>
      </c>
      <c r="E422" s="4">
        <v>13</v>
      </c>
      <c r="F422" s="4">
        <v>0</v>
      </c>
      <c r="G422" s="4">
        <f t="shared" si="12"/>
        <v>60036</v>
      </c>
      <c r="H422" s="4">
        <v>94</v>
      </c>
      <c r="I422" s="4">
        <f t="shared" si="14"/>
        <v>-16</v>
      </c>
      <c r="J422" s="4">
        <v>0</v>
      </c>
      <c r="K422" s="4">
        <f t="shared" si="13"/>
        <v>30</v>
      </c>
      <c r="L422" s="4">
        <v>0</v>
      </c>
      <c r="M422" s="4">
        <v>15</v>
      </c>
      <c r="N422" s="4">
        <f t="shared" si="11"/>
        <v>0</v>
      </c>
      <c r="O422" s="4">
        <v>0</v>
      </c>
      <c r="P422" s="4">
        <v>0</v>
      </c>
      <c r="Q422" s="4">
        <v>0</v>
      </c>
      <c r="R422" s="4">
        <v>14</v>
      </c>
      <c r="S422" s="4">
        <v>94</v>
      </c>
      <c r="T422" s="4">
        <v>56842</v>
      </c>
      <c r="U422" s="4">
        <v>3172</v>
      </c>
      <c r="X422" s="3" t="s">
        <v>27</v>
      </c>
    </row>
    <row r="423" spans="1:24" x14ac:dyDescent="0.25">
      <c r="A423" s="5">
        <v>44274</v>
      </c>
      <c r="B423" s="4">
        <v>15</v>
      </c>
      <c r="C423" s="4">
        <v>0</v>
      </c>
      <c r="D423" s="4">
        <f t="shared" si="15"/>
        <v>60167</v>
      </c>
      <c r="E423" s="4">
        <v>5</v>
      </c>
      <c r="F423" s="4">
        <v>0</v>
      </c>
      <c r="G423" s="4">
        <f t="shared" si="12"/>
        <v>60041</v>
      </c>
      <c r="H423" s="4">
        <v>103</v>
      </c>
      <c r="I423" s="4">
        <f t="shared" si="14"/>
        <v>-15</v>
      </c>
      <c r="J423" s="4">
        <v>0</v>
      </c>
      <c r="K423" s="4">
        <f t="shared" si="13"/>
        <v>30</v>
      </c>
      <c r="L423" s="4">
        <v>0</v>
      </c>
      <c r="M423" s="4">
        <v>15</v>
      </c>
      <c r="N423" s="4">
        <f t="shared" si="11"/>
        <v>0</v>
      </c>
      <c r="O423" s="4">
        <v>0</v>
      </c>
      <c r="P423" s="4">
        <v>0</v>
      </c>
      <c r="Q423" s="4">
        <v>0</v>
      </c>
      <c r="R423" s="4">
        <v>15</v>
      </c>
      <c r="S423" s="4">
        <v>103</v>
      </c>
      <c r="T423" s="4">
        <v>56846</v>
      </c>
      <c r="U423" s="4">
        <v>3173</v>
      </c>
      <c r="X423" s="3" t="s">
        <v>27</v>
      </c>
    </row>
    <row r="424" spans="1:24" x14ac:dyDescent="0.25">
      <c r="A424" s="5">
        <v>44275</v>
      </c>
      <c r="B424" s="4">
        <v>17</v>
      </c>
      <c r="C424" s="4">
        <v>0</v>
      </c>
      <c r="D424" s="4">
        <f t="shared" si="15"/>
        <v>60184</v>
      </c>
      <c r="E424" s="4">
        <v>3</v>
      </c>
      <c r="F424" s="4">
        <v>0</v>
      </c>
      <c r="G424" s="4">
        <f t="shared" si="12"/>
        <v>60044</v>
      </c>
      <c r="H424" s="4">
        <v>115</v>
      </c>
      <c r="I424" s="4">
        <f t="shared" si="14"/>
        <v>-13</v>
      </c>
      <c r="J424" s="4">
        <v>0</v>
      </c>
      <c r="K424" s="4">
        <f t="shared" si="13"/>
        <v>30</v>
      </c>
      <c r="L424" s="4">
        <v>0</v>
      </c>
      <c r="M424" s="4">
        <v>17</v>
      </c>
      <c r="N424" s="4">
        <f t="shared" si="11"/>
        <v>0</v>
      </c>
      <c r="O424" s="4">
        <v>0</v>
      </c>
      <c r="P424" s="4">
        <v>0</v>
      </c>
      <c r="Q424" s="4">
        <v>0</v>
      </c>
      <c r="R424" s="4">
        <v>17</v>
      </c>
      <c r="S424" s="4">
        <v>115</v>
      </c>
      <c r="T424" s="4">
        <v>56849</v>
      </c>
      <c r="U424" s="4">
        <v>3173</v>
      </c>
      <c r="X424" s="3" t="s">
        <v>27</v>
      </c>
    </row>
    <row r="425" spans="1:24" x14ac:dyDescent="0.25">
      <c r="A425" s="5">
        <v>44276</v>
      </c>
      <c r="B425" s="4">
        <v>12</v>
      </c>
      <c r="C425" s="4">
        <v>0</v>
      </c>
      <c r="D425" s="4">
        <f t="shared" si="15"/>
        <v>60196</v>
      </c>
      <c r="E425" s="4">
        <v>16</v>
      </c>
      <c r="F425" s="4">
        <v>0</v>
      </c>
      <c r="G425" s="4">
        <f t="shared" si="12"/>
        <v>60060</v>
      </c>
      <c r="H425" s="4">
        <v>110</v>
      </c>
      <c r="I425" s="4">
        <f t="shared" si="14"/>
        <v>-12</v>
      </c>
      <c r="J425" s="4">
        <v>0</v>
      </c>
      <c r="K425" s="4">
        <f t="shared" si="13"/>
        <v>30</v>
      </c>
      <c r="L425" s="4">
        <v>0</v>
      </c>
      <c r="M425" s="4">
        <v>12</v>
      </c>
      <c r="N425" s="4">
        <f t="shared" si="11"/>
        <v>0</v>
      </c>
      <c r="O425" s="4">
        <v>0</v>
      </c>
      <c r="P425" s="4">
        <v>0</v>
      </c>
      <c r="Q425" s="4">
        <v>0</v>
      </c>
      <c r="R425" s="4">
        <v>18</v>
      </c>
      <c r="S425" s="4">
        <v>110</v>
      </c>
      <c r="T425" s="4">
        <v>56864</v>
      </c>
      <c r="U425" s="4">
        <v>3174</v>
      </c>
      <c r="X425" s="3" t="s">
        <v>27</v>
      </c>
    </row>
    <row r="426" spans="1:24" x14ac:dyDescent="0.25">
      <c r="A426" s="5">
        <v>44277</v>
      </c>
      <c r="B426" s="4">
        <v>12</v>
      </c>
      <c r="C426" s="4">
        <v>0</v>
      </c>
      <c r="D426" s="4">
        <f t="shared" si="15"/>
        <v>60208</v>
      </c>
      <c r="E426" s="4">
        <v>13</v>
      </c>
      <c r="F426" s="4">
        <v>0</v>
      </c>
      <c r="G426" s="4">
        <f t="shared" si="12"/>
        <v>60073</v>
      </c>
      <c r="H426" s="4">
        <v>106</v>
      </c>
      <c r="I426" s="4">
        <f t="shared" si="14"/>
        <v>-9</v>
      </c>
      <c r="J426" s="4">
        <v>0</v>
      </c>
      <c r="K426" s="4">
        <f t="shared" si="13"/>
        <v>30</v>
      </c>
      <c r="L426" s="4">
        <v>0</v>
      </c>
      <c r="M426" s="4">
        <v>12</v>
      </c>
      <c r="N426" s="4">
        <f t="shared" si="11"/>
        <v>0</v>
      </c>
      <c r="O426" s="4">
        <v>0</v>
      </c>
      <c r="P426" s="4">
        <v>0</v>
      </c>
      <c r="Q426" s="4">
        <v>0</v>
      </c>
      <c r="R426" s="4">
        <v>21</v>
      </c>
      <c r="S426" s="4">
        <v>106</v>
      </c>
      <c r="T426" s="4">
        <v>56876</v>
      </c>
      <c r="U426" s="4">
        <v>3175</v>
      </c>
      <c r="X426" s="3" t="s">
        <v>27</v>
      </c>
    </row>
    <row r="427" spans="1:24" x14ac:dyDescent="0.25">
      <c r="A427" s="5">
        <v>44278</v>
      </c>
      <c r="B427" s="4">
        <v>13</v>
      </c>
      <c r="C427" s="4">
        <v>0</v>
      </c>
      <c r="D427" s="4">
        <f t="shared" si="15"/>
        <v>60221</v>
      </c>
      <c r="E427" s="4">
        <v>12</v>
      </c>
      <c r="F427" s="4">
        <v>0</v>
      </c>
      <c r="G427" s="4">
        <f t="shared" si="12"/>
        <v>60085</v>
      </c>
      <c r="H427" s="4">
        <v>103</v>
      </c>
      <c r="I427" s="4">
        <f t="shared" si="14"/>
        <v>-5</v>
      </c>
      <c r="J427" s="4">
        <v>0</v>
      </c>
      <c r="K427" s="4">
        <f t="shared" si="13"/>
        <v>30</v>
      </c>
      <c r="L427" s="4">
        <v>0</v>
      </c>
      <c r="M427" s="4">
        <v>13</v>
      </c>
      <c r="N427" s="4">
        <f t="shared" si="11"/>
        <v>0</v>
      </c>
      <c r="O427" s="4">
        <v>0</v>
      </c>
      <c r="P427" s="4">
        <v>0</v>
      </c>
      <c r="Q427" s="4">
        <v>0</v>
      </c>
      <c r="R427" s="4">
        <v>25</v>
      </c>
      <c r="S427" s="4">
        <v>103</v>
      </c>
      <c r="T427" s="4">
        <v>56885</v>
      </c>
      <c r="U427" s="4">
        <v>3178</v>
      </c>
      <c r="X427" s="3" t="s">
        <v>27</v>
      </c>
    </row>
    <row r="428" spans="1:24" x14ac:dyDescent="0.25">
      <c r="A428" s="5">
        <v>44279</v>
      </c>
      <c r="B428" s="4">
        <v>15</v>
      </c>
      <c r="C428" s="4">
        <v>0</v>
      </c>
      <c r="D428" s="4">
        <f t="shared" si="15"/>
        <v>60236</v>
      </c>
      <c r="E428" s="4">
        <v>15</v>
      </c>
      <c r="F428" s="4">
        <v>0</v>
      </c>
      <c r="G428" s="4">
        <f t="shared" si="12"/>
        <v>60100</v>
      </c>
      <c r="H428" s="4">
        <v>103</v>
      </c>
      <c r="I428" s="4">
        <f t="shared" si="14"/>
        <v>-5</v>
      </c>
      <c r="J428" s="4">
        <v>0</v>
      </c>
      <c r="K428" s="4">
        <f t="shared" si="13"/>
        <v>30</v>
      </c>
      <c r="L428" s="4">
        <v>0</v>
      </c>
      <c r="M428" s="4">
        <v>15</v>
      </c>
      <c r="N428" s="4">
        <f t="shared" si="11"/>
        <v>0</v>
      </c>
      <c r="O428" s="4">
        <v>0</v>
      </c>
      <c r="P428" s="4">
        <v>0</v>
      </c>
      <c r="Q428" s="4">
        <v>0</v>
      </c>
      <c r="R428" s="4">
        <v>25</v>
      </c>
      <c r="S428" s="4">
        <v>103</v>
      </c>
      <c r="T428" s="4">
        <v>56899</v>
      </c>
      <c r="U428" s="4">
        <v>3179</v>
      </c>
      <c r="X428" s="3" t="s">
        <v>27</v>
      </c>
    </row>
    <row r="429" spans="1:24" x14ac:dyDescent="0.25">
      <c r="A429" s="5">
        <v>44280</v>
      </c>
      <c r="B429" s="4">
        <v>17</v>
      </c>
      <c r="C429" s="4">
        <v>0</v>
      </c>
      <c r="D429" s="4">
        <f t="shared" si="15"/>
        <v>60253</v>
      </c>
      <c r="E429" s="4">
        <v>8</v>
      </c>
      <c r="F429" s="4">
        <v>0</v>
      </c>
      <c r="G429" s="4">
        <f t="shared" si="12"/>
        <v>60108</v>
      </c>
      <c r="H429" s="4">
        <v>112</v>
      </c>
      <c r="I429" s="4">
        <f t="shared" si="14"/>
        <v>-5</v>
      </c>
      <c r="J429" s="4">
        <v>0</v>
      </c>
      <c r="K429" s="4">
        <f t="shared" si="13"/>
        <v>30</v>
      </c>
      <c r="L429" s="4">
        <v>0</v>
      </c>
      <c r="M429" s="4">
        <v>17</v>
      </c>
      <c r="N429" s="4">
        <f t="shared" si="11"/>
        <v>0</v>
      </c>
      <c r="O429" s="4">
        <v>0</v>
      </c>
      <c r="P429" s="4">
        <v>0</v>
      </c>
      <c r="Q429" s="4">
        <v>0</v>
      </c>
      <c r="R429" s="4">
        <v>25</v>
      </c>
      <c r="S429" s="4">
        <v>112</v>
      </c>
      <c r="T429" s="4">
        <v>56904</v>
      </c>
      <c r="U429" s="4">
        <v>3182</v>
      </c>
      <c r="X429" s="3" t="s">
        <v>27</v>
      </c>
    </row>
    <row r="430" spans="1:24" x14ac:dyDescent="0.25">
      <c r="A430" s="5">
        <v>44281</v>
      </c>
      <c r="B430" s="4">
        <v>12</v>
      </c>
      <c r="C430" s="4">
        <v>0</v>
      </c>
      <c r="D430" s="4">
        <f t="shared" si="15"/>
        <v>60265</v>
      </c>
      <c r="E430" s="4">
        <v>17</v>
      </c>
      <c r="F430" s="4">
        <v>0</v>
      </c>
      <c r="G430" s="4">
        <f t="shared" si="12"/>
        <v>60125</v>
      </c>
      <c r="H430" s="4">
        <v>105</v>
      </c>
      <c r="I430" s="4">
        <f t="shared" si="14"/>
        <v>-3</v>
      </c>
      <c r="J430" s="4">
        <v>0</v>
      </c>
      <c r="K430" s="4">
        <f t="shared" si="13"/>
        <v>30</v>
      </c>
      <c r="L430" s="4">
        <v>0</v>
      </c>
      <c r="M430" s="4">
        <v>11</v>
      </c>
      <c r="N430" s="4">
        <f t="shared" si="11"/>
        <v>1</v>
      </c>
      <c r="O430" s="4">
        <v>0</v>
      </c>
      <c r="P430" s="4">
        <v>1</v>
      </c>
      <c r="Q430" s="4">
        <v>1</v>
      </c>
      <c r="R430" s="4">
        <v>26</v>
      </c>
      <c r="S430" s="4">
        <v>105</v>
      </c>
      <c r="T430" s="4">
        <v>56919</v>
      </c>
      <c r="U430" s="4">
        <v>3184</v>
      </c>
      <c r="X430" s="3" t="s">
        <v>27</v>
      </c>
    </row>
    <row r="431" spans="1:24" x14ac:dyDescent="0.25">
      <c r="A431" s="5">
        <v>44282</v>
      </c>
      <c r="B431" s="4">
        <v>23</v>
      </c>
      <c r="C431" s="4">
        <v>0</v>
      </c>
      <c r="D431" s="4">
        <f t="shared" si="15"/>
        <v>60288</v>
      </c>
      <c r="E431" s="4">
        <v>10</v>
      </c>
      <c r="F431" s="4">
        <v>0</v>
      </c>
      <c r="G431" s="4">
        <f t="shared" si="12"/>
        <v>60135</v>
      </c>
      <c r="H431" s="4">
        <v>113</v>
      </c>
      <c r="I431" s="4">
        <f t="shared" si="14"/>
        <v>2</v>
      </c>
      <c r="J431" s="4">
        <v>0</v>
      </c>
      <c r="K431" s="4">
        <f t="shared" si="13"/>
        <v>30</v>
      </c>
      <c r="L431" s="4">
        <v>0</v>
      </c>
      <c r="M431" s="4">
        <v>22</v>
      </c>
      <c r="N431" s="4">
        <f t="shared" si="11"/>
        <v>1</v>
      </c>
      <c r="O431" s="4">
        <v>0</v>
      </c>
      <c r="P431" s="4">
        <v>1</v>
      </c>
      <c r="Q431" s="4">
        <v>1</v>
      </c>
      <c r="R431" s="4">
        <v>31</v>
      </c>
      <c r="S431" s="4">
        <v>113</v>
      </c>
      <c r="T431" s="4">
        <v>56928</v>
      </c>
      <c r="U431" s="4">
        <v>3185</v>
      </c>
      <c r="X431" s="3" t="s">
        <v>27</v>
      </c>
    </row>
    <row r="432" spans="1:24" x14ac:dyDescent="0.25">
      <c r="A432" s="5">
        <v>44283</v>
      </c>
      <c r="B432" s="4">
        <v>12</v>
      </c>
      <c r="C432" s="4">
        <v>0</v>
      </c>
      <c r="D432" s="4">
        <f t="shared" si="15"/>
        <v>60300</v>
      </c>
      <c r="E432" s="4">
        <v>9</v>
      </c>
      <c r="F432" s="4">
        <v>0</v>
      </c>
      <c r="G432" s="4">
        <f t="shared" si="12"/>
        <v>60144</v>
      </c>
      <c r="H432" s="4">
        <v>115</v>
      </c>
      <c r="I432" s="4">
        <f t="shared" si="14"/>
        <v>3</v>
      </c>
      <c r="J432" s="4">
        <v>0</v>
      </c>
      <c r="K432" s="4">
        <f t="shared" si="13"/>
        <v>30</v>
      </c>
      <c r="L432" s="4">
        <v>0</v>
      </c>
      <c r="M432" s="4">
        <v>12</v>
      </c>
      <c r="N432" s="4">
        <f t="shared" si="11"/>
        <v>0</v>
      </c>
      <c r="O432" s="4">
        <v>0</v>
      </c>
      <c r="P432" s="4">
        <v>0</v>
      </c>
      <c r="Q432" s="4">
        <v>1</v>
      </c>
      <c r="R432" s="4">
        <v>32</v>
      </c>
      <c r="S432" s="4">
        <v>115</v>
      </c>
      <c r="T432" s="4">
        <v>56935</v>
      </c>
      <c r="U432" s="4">
        <v>3187</v>
      </c>
      <c r="X432" s="3" t="s">
        <v>27</v>
      </c>
    </row>
    <row r="433" spans="1:24" x14ac:dyDescent="0.25">
      <c r="A433" s="5">
        <v>44284</v>
      </c>
      <c r="B433" s="4">
        <v>21</v>
      </c>
      <c r="C433" s="4">
        <v>0</v>
      </c>
      <c r="D433" s="4">
        <f t="shared" si="15"/>
        <v>60321</v>
      </c>
      <c r="E433" s="4">
        <v>9</v>
      </c>
      <c r="F433" s="4">
        <v>0</v>
      </c>
      <c r="G433" s="4">
        <f t="shared" si="12"/>
        <v>60153</v>
      </c>
      <c r="H433" s="4">
        <v>121</v>
      </c>
      <c r="I433" s="4">
        <f t="shared" si="14"/>
        <v>9</v>
      </c>
      <c r="J433" s="4">
        <v>0</v>
      </c>
      <c r="K433" s="4">
        <f t="shared" si="13"/>
        <v>30</v>
      </c>
      <c r="L433" s="4">
        <v>0</v>
      </c>
      <c r="M433" s="4">
        <v>21</v>
      </c>
      <c r="N433" s="4">
        <f t="shared" si="11"/>
        <v>0</v>
      </c>
      <c r="O433" s="4">
        <v>0</v>
      </c>
      <c r="P433" s="4">
        <v>0</v>
      </c>
      <c r="Q433" s="4">
        <v>1</v>
      </c>
      <c r="R433" s="4">
        <v>38</v>
      </c>
      <c r="S433" s="4">
        <v>121</v>
      </c>
      <c r="T433" s="4">
        <v>56944</v>
      </c>
      <c r="U433" s="4">
        <v>3187</v>
      </c>
      <c r="X433" s="3" t="s">
        <v>27</v>
      </c>
    </row>
    <row r="434" spans="1:24" x14ac:dyDescent="0.25">
      <c r="A434" s="5">
        <v>44285</v>
      </c>
      <c r="B434" s="4">
        <v>26</v>
      </c>
      <c r="C434" s="4">
        <v>0</v>
      </c>
      <c r="D434" s="4">
        <f t="shared" si="15"/>
        <v>60347</v>
      </c>
      <c r="E434" s="4">
        <v>7</v>
      </c>
      <c r="F434" s="4">
        <v>0</v>
      </c>
      <c r="G434" s="4">
        <f t="shared" si="12"/>
        <v>60160</v>
      </c>
      <c r="H434" s="4">
        <v>142</v>
      </c>
      <c r="I434" s="4">
        <f t="shared" si="14"/>
        <v>7</v>
      </c>
      <c r="J434" s="4">
        <v>0</v>
      </c>
      <c r="K434" s="4">
        <f t="shared" si="13"/>
        <v>30</v>
      </c>
      <c r="L434" s="4">
        <v>0</v>
      </c>
      <c r="M434" s="4">
        <v>26</v>
      </c>
      <c r="N434" s="4">
        <f t="shared" si="11"/>
        <v>0</v>
      </c>
      <c r="O434" s="4">
        <v>0</v>
      </c>
      <c r="P434" s="4">
        <v>0</v>
      </c>
      <c r="Q434" s="4">
        <v>1</v>
      </c>
      <c r="R434" s="4">
        <v>36</v>
      </c>
      <c r="S434" s="4">
        <v>142</v>
      </c>
      <c r="T434" s="4">
        <v>56950</v>
      </c>
      <c r="U434" s="4">
        <v>3188</v>
      </c>
      <c r="X434" s="3" t="s">
        <v>27</v>
      </c>
    </row>
    <row r="435" spans="1:24" x14ac:dyDescent="0.25">
      <c r="A435" s="5">
        <v>44286</v>
      </c>
      <c r="B435" s="4">
        <v>34</v>
      </c>
      <c r="C435" s="4">
        <v>0</v>
      </c>
      <c r="D435" s="4">
        <f t="shared" si="15"/>
        <v>60381</v>
      </c>
      <c r="E435" s="4">
        <v>11</v>
      </c>
      <c r="F435" s="4">
        <v>0</v>
      </c>
      <c r="G435" s="4">
        <f t="shared" si="12"/>
        <v>60171</v>
      </c>
      <c r="H435" s="4">
        <v>165</v>
      </c>
      <c r="I435" s="4">
        <f t="shared" si="14"/>
        <v>7</v>
      </c>
      <c r="J435" s="4">
        <v>0</v>
      </c>
      <c r="K435" s="4">
        <f t="shared" si="13"/>
        <v>30</v>
      </c>
      <c r="L435" s="4">
        <v>0</v>
      </c>
      <c r="M435" s="4">
        <v>33</v>
      </c>
      <c r="N435" s="4">
        <f t="shared" si="11"/>
        <v>1</v>
      </c>
      <c r="O435" s="4">
        <v>0</v>
      </c>
      <c r="P435" s="4">
        <v>1</v>
      </c>
      <c r="Q435" s="4">
        <v>1</v>
      </c>
      <c r="R435" s="4">
        <v>36</v>
      </c>
      <c r="S435" s="4">
        <v>165</v>
      </c>
      <c r="T435" s="4">
        <v>56957</v>
      </c>
      <c r="U435" s="4">
        <v>3192</v>
      </c>
      <c r="X435" s="3" t="s">
        <v>27</v>
      </c>
    </row>
    <row r="436" spans="1:24" x14ac:dyDescent="0.25">
      <c r="A436" s="5">
        <v>44287</v>
      </c>
      <c r="B436" s="4">
        <v>26</v>
      </c>
      <c r="C436" s="4">
        <v>0</v>
      </c>
      <c r="D436" s="4">
        <f t="shared" si="15"/>
        <v>60407</v>
      </c>
      <c r="E436" s="4">
        <v>12</v>
      </c>
      <c r="F436" s="4">
        <v>0</v>
      </c>
      <c r="G436" s="4">
        <f t="shared" si="12"/>
        <v>60183</v>
      </c>
      <c r="H436" s="4">
        <v>178</v>
      </c>
      <c r="I436" s="4">
        <f t="shared" si="14"/>
        <v>8</v>
      </c>
      <c r="J436" s="4">
        <v>0</v>
      </c>
      <c r="K436" s="4">
        <f t="shared" si="13"/>
        <v>30</v>
      </c>
      <c r="L436" s="4">
        <v>0</v>
      </c>
      <c r="M436" s="4">
        <v>26</v>
      </c>
      <c r="N436" s="4">
        <f t="shared" si="11"/>
        <v>0</v>
      </c>
      <c r="O436" s="4">
        <v>0</v>
      </c>
      <c r="P436" s="4">
        <v>0</v>
      </c>
      <c r="Q436" s="4">
        <v>1</v>
      </c>
      <c r="R436" s="4">
        <v>37</v>
      </c>
      <c r="S436" s="4">
        <v>178</v>
      </c>
      <c r="T436" s="4">
        <v>56967</v>
      </c>
      <c r="U436" s="4">
        <v>3194</v>
      </c>
      <c r="V436" s="4">
        <v>0</v>
      </c>
      <c r="W436" s="4">
        <v>0</v>
      </c>
      <c r="X436" s="3" t="s">
        <v>27</v>
      </c>
    </row>
    <row r="437" spans="1:24" x14ac:dyDescent="0.25">
      <c r="A437" s="5">
        <v>44288</v>
      </c>
      <c r="B437" s="4">
        <v>43</v>
      </c>
      <c r="C437" s="4">
        <v>0</v>
      </c>
      <c r="D437" s="4">
        <f t="shared" si="15"/>
        <v>60450</v>
      </c>
      <c r="E437" s="4">
        <v>15</v>
      </c>
      <c r="F437" s="4">
        <v>0</v>
      </c>
      <c r="G437" s="4">
        <f t="shared" si="12"/>
        <v>60198</v>
      </c>
      <c r="H437" s="4">
        <v>204</v>
      </c>
      <c r="I437" s="4">
        <f t="shared" si="14"/>
        <v>10</v>
      </c>
      <c r="J437" s="4">
        <v>0</v>
      </c>
      <c r="K437" s="4">
        <f t="shared" si="13"/>
        <v>30</v>
      </c>
      <c r="L437" s="4">
        <v>0</v>
      </c>
      <c r="M437" s="4">
        <v>43</v>
      </c>
      <c r="N437" s="4">
        <f t="shared" si="11"/>
        <v>0</v>
      </c>
      <c r="O437" s="4">
        <v>0</v>
      </c>
      <c r="P437" s="4">
        <v>0</v>
      </c>
      <c r="Q437" s="4">
        <v>1</v>
      </c>
      <c r="R437" s="4">
        <v>39</v>
      </c>
      <c r="S437" s="4">
        <v>204</v>
      </c>
      <c r="T437" s="4">
        <v>56980</v>
      </c>
      <c r="U437" s="4">
        <v>3196</v>
      </c>
      <c r="V437" s="4">
        <v>0</v>
      </c>
      <c r="W437" s="4">
        <v>0</v>
      </c>
      <c r="X437" s="3" t="s">
        <v>27</v>
      </c>
    </row>
    <row r="438" spans="1:24" x14ac:dyDescent="0.25">
      <c r="A438" s="5">
        <v>44289</v>
      </c>
      <c r="B438" s="4">
        <v>18</v>
      </c>
      <c r="C438" s="4">
        <v>0</v>
      </c>
      <c r="D438" s="4">
        <f t="shared" si="15"/>
        <v>60468</v>
      </c>
      <c r="E438" s="4">
        <v>9</v>
      </c>
      <c r="F438" s="4">
        <v>0</v>
      </c>
      <c r="G438" s="4">
        <f t="shared" si="12"/>
        <v>60207</v>
      </c>
      <c r="H438" s="4">
        <v>212</v>
      </c>
      <c r="I438" s="4">
        <f t="shared" si="14"/>
        <v>11</v>
      </c>
      <c r="J438" s="4">
        <v>0</v>
      </c>
      <c r="K438" s="4">
        <f t="shared" si="13"/>
        <v>30</v>
      </c>
      <c r="L438" s="4">
        <v>0</v>
      </c>
      <c r="M438" s="4">
        <v>17</v>
      </c>
      <c r="N438" s="4">
        <f t="shared" si="11"/>
        <v>1</v>
      </c>
      <c r="O438" s="4">
        <v>0</v>
      </c>
      <c r="P438" s="4">
        <v>1</v>
      </c>
      <c r="Q438" s="4">
        <v>1</v>
      </c>
      <c r="R438" s="4">
        <v>40</v>
      </c>
      <c r="S438" s="4">
        <v>212</v>
      </c>
      <c r="T438" s="4">
        <v>56989</v>
      </c>
      <c r="U438" s="4">
        <v>3196</v>
      </c>
      <c r="V438" s="4">
        <v>0</v>
      </c>
      <c r="W438" s="4">
        <v>1</v>
      </c>
      <c r="X438" s="3" t="s">
        <v>27</v>
      </c>
    </row>
    <row r="439" spans="1:24" x14ac:dyDescent="0.25">
      <c r="A439" s="5">
        <v>44290</v>
      </c>
      <c r="B439" s="4">
        <v>10</v>
      </c>
      <c r="C439" s="4">
        <v>0</v>
      </c>
      <c r="D439" s="4">
        <f t="shared" si="15"/>
        <v>60478</v>
      </c>
      <c r="E439" s="4">
        <v>17</v>
      </c>
      <c r="F439" s="4">
        <v>0</v>
      </c>
      <c r="G439" s="4">
        <f t="shared" si="12"/>
        <v>60224</v>
      </c>
      <c r="H439" s="4">
        <v>206</v>
      </c>
      <c r="I439" s="4">
        <f t="shared" si="14"/>
        <v>10</v>
      </c>
      <c r="J439" s="4">
        <v>0</v>
      </c>
      <c r="K439" s="4">
        <f t="shared" si="13"/>
        <v>30</v>
      </c>
      <c r="L439" s="4">
        <v>0</v>
      </c>
      <c r="M439" s="4">
        <v>10</v>
      </c>
      <c r="N439" s="4">
        <f t="shared" si="11"/>
        <v>0</v>
      </c>
      <c r="O439" s="4">
        <v>0</v>
      </c>
      <c r="P439" s="4">
        <v>0</v>
      </c>
      <c r="Q439" s="4">
        <v>1</v>
      </c>
      <c r="R439" s="4">
        <v>39</v>
      </c>
      <c r="S439" s="4">
        <v>206</v>
      </c>
      <c r="T439" s="4">
        <v>57004</v>
      </c>
      <c r="U439" s="4">
        <v>3198</v>
      </c>
      <c r="V439" s="4">
        <v>0</v>
      </c>
      <c r="W439" s="4">
        <v>0</v>
      </c>
      <c r="X439" s="3" t="s">
        <v>27</v>
      </c>
    </row>
    <row r="440" spans="1:24" x14ac:dyDescent="0.25">
      <c r="A440" s="5">
        <v>44291</v>
      </c>
      <c r="B440" s="4">
        <v>17</v>
      </c>
      <c r="C440" s="4">
        <v>0</v>
      </c>
      <c r="D440" s="4">
        <f t="shared" si="15"/>
        <v>60495</v>
      </c>
      <c r="E440" s="4">
        <v>12</v>
      </c>
      <c r="F440" s="4">
        <v>0</v>
      </c>
      <c r="G440" s="4">
        <f t="shared" si="12"/>
        <v>60236</v>
      </c>
      <c r="H440" s="4">
        <v>205</v>
      </c>
      <c r="I440" s="4">
        <f t="shared" si="14"/>
        <v>16</v>
      </c>
      <c r="J440" s="4">
        <v>0</v>
      </c>
      <c r="K440" s="4">
        <f t="shared" si="13"/>
        <v>30</v>
      </c>
      <c r="L440" s="4">
        <v>0</v>
      </c>
      <c r="M440" s="4">
        <v>17</v>
      </c>
      <c r="N440" s="4">
        <f t="shared" si="11"/>
        <v>0</v>
      </c>
      <c r="O440" s="4">
        <v>0</v>
      </c>
      <c r="P440" s="4">
        <v>0</v>
      </c>
      <c r="Q440" s="4">
        <v>1</v>
      </c>
      <c r="R440" s="4">
        <v>45</v>
      </c>
      <c r="S440" s="4">
        <v>205</v>
      </c>
      <c r="T440" s="4">
        <v>57014</v>
      </c>
      <c r="U440" s="4">
        <v>3200</v>
      </c>
      <c r="V440" s="4">
        <v>0</v>
      </c>
      <c r="W440" s="4">
        <v>0</v>
      </c>
      <c r="X440" s="3" t="s">
        <v>27</v>
      </c>
    </row>
    <row r="441" spans="1:24" x14ac:dyDescent="0.25">
      <c r="A441" s="5">
        <v>44292</v>
      </c>
      <c r="B441" s="4">
        <v>24</v>
      </c>
      <c r="C441" s="4">
        <v>0</v>
      </c>
      <c r="D441" s="4">
        <f t="shared" si="15"/>
        <v>60519</v>
      </c>
      <c r="E441" s="4">
        <v>25</v>
      </c>
      <c r="F441" s="4">
        <v>0</v>
      </c>
      <c r="G441" s="4">
        <f t="shared" si="12"/>
        <v>60261</v>
      </c>
      <c r="H441" s="4">
        <v>202</v>
      </c>
      <c r="I441" s="4">
        <f t="shared" si="14"/>
        <v>18</v>
      </c>
      <c r="J441" s="4">
        <v>0</v>
      </c>
      <c r="K441" s="4">
        <f t="shared" si="13"/>
        <v>30</v>
      </c>
      <c r="L441" s="4">
        <v>0</v>
      </c>
      <c r="M441" s="4">
        <v>24</v>
      </c>
      <c r="N441" s="4">
        <f t="shared" si="11"/>
        <v>0</v>
      </c>
      <c r="O441" s="4">
        <v>0</v>
      </c>
      <c r="P441" s="4">
        <v>0</v>
      </c>
      <c r="Q441" s="4">
        <v>1</v>
      </c>
      <c r="R441" s="4">
        <v>47</v>
      </c>
      <c r="S441" s="4">
        <v>202</v>
      </c>
      <c r="T441" s="4">
        <v>57037</v>
      </c>
      <c r="U441" s="4">
        <v>3202</v>
      </c>
      <c r="V441" s="4">
        <v>0</v>
      </c>
      <c r="W441" s="4">
        <v>0</v>
      </c>
      <c r="X441" s="3" t="s">
        <v>27</v>
      </c>
    </row>
    <row r="442" spans="1:24" x14ac:dyDescent="0.25">
      <c r="A442" s="5">
        <v>44293</v>
      </c>
      <c r="B442" s="4">
        <v>35</v>
      </c>
      <c r="C442" s="4">
        <v>0</v>
      </c>
      <c r="D442" s="4">
        <f t="shared" si="15"/>
        <v>60554</v>
      </c>
      <c r="E442" s="4">
        <v>21</v>
      </c>
      <c r="F442" s="4">
        <v>0</v>
      </c>
      <c r="G442" s="4">
        <f t="shared" si="12"/>
        <v>60282</v>
      </c>
      <c r="H442" s="4">
        <v>218</v>
      </c>
      <c r="I442" s="4">
        <f t="shared" si="14"/>
        <v>16</v>
      </c>
      <c r="J442" s="4">
        <v>0</v>
      </c>
      <c r="K442" s="4">
        <f t="shared" si="13"/>
        <v>30</v>
      </c>
      <c r="L442" s="4">
        <v>0</v>
      </c>
      <c r="M442" s="4">
        <v>34</v>
      </c>
      <c r="N442" s="4">
        <f t="shared" si="11"/>
        <v>1</v>
      </c>
      <c r="O442" s="4">
        <v>0</v>
      </c>
      <c r="P442" s="4">
        <v>1</v>
      </c>
      <c r="Q442" s="4">
        <v>1</v>
      </c>
      <c r="R442" s="4">
        <v>45</v>
      </c>
      <c r="S442" s="4">
        <v>218</v>
      </c>
      <c r="T442" s="4">
        <v>57504</v>
      </c>
      <c r="U442" s="4">
        <v>3206</v>
      </c>
      <c r="V442" s="4">
        <v>0</v>
      </c>
      <c r="W442" s="4">
        <v>1</v>
      </c>
      <c r="X442" s="3" t="s">
        <v>27</v>
      </c>
    </row>
    <row r="443" spans="1:24" x14ac:dyDescent="0.25">
      <c r="A443" s="5">
        <v>44294</v>
      </c>
      <c r="B443" s="4">
        <v>21</v>
      </c>
      <c r="C443" s="4">
        <v>0</v>
      </c>
      <c r="D443" s="4">
        <f t="shared" si="15"/>
        <v>60575</v>
      </c>
      <c r="E443" s="4">
        <v>24</v>
      </c>
      <c r="F443" s="4">
        <v>0</v>
      </c>
      <c r="G443" s="4">
        <f t="shared" si="12"/>
        <v>60306</v>
      </c>
      <c r="H443" s="4">
        <v>218</v>
      </c>
      <c r="I443" s="4">
        <f t="shared" si="14"/>
        <v>13</v>
      </c>
      <c r="J443" s="4">
        <v>0</v>
      </c>
      <c r="K443" s="4">
        <f t="shared" si="13"/>
        <v>30</v>
      </c>
      <c r="L443" s="4">
        <v>0</v>
      </c>
      <c r="M443" s="4">
        <v>21</v>
      </c>
      <c r="N443" s="4">
        <f t="shared" si="11"/>
        <v>0</v>
      </c>
      <c r="O443" s="4">
        <v>0</v>
      </c>
      <c r="P443" s="4">
        <v>0</v>
      </c>
      <c r="Q443" s="4">
        <v>1</v>
      </c>
      <c r="R443" s="4">
        <v>42</v>
      </c>
      <c r="S443" s="4">
        <v>218</v>
      </c>
      <c r="T443" s="4">
        <v>57074</v>
      </c>
      <c r="U443" s="4">
        <v>3210</v>
      </c>
      <c r="V443" s="4">
        <v>0</v>
      </c>
      <c r="W443" s="4">
        <v>0</v>
      </c>
      <c r="X443" s="3" t="s">
        <v>27</v>
      </c>
    </row>
    <row r="444" spans="1:24" x14ac:dyDescent="0.25">
      <c r="A444" s="5">
        <v>44295</v>
      </c>
      <c r="B444" s="4">
        <v>26</v>
      </c>
      <c r="C444" s="4">
        <v>0</v>
      </c>
      <c r="D444" s="4">
        <f t="shared" si="15"/>
        <v>60601</v>
      </c>
      <c r="E444" s="4">
        <v>20</v>
      </c>
      <c r="F444" s="4">
        <v>0</v>
      </c>
      <c r="G444" s="4">
        <f t="shared" si="12"/>
        <v>60326</v>
      </c>
      <c r="H444" s="4">
        <v>223</v>
      </c>
      <c r="I444" s="4">
        <f t="shared" si="14"/>
        <v>14</v>
      </c>
      <c r="J444" s="4">
        <v>0</v>
      </c>
      <c r="K444" s="4">
        <f t="shared" si="13"/>
        <v>30</v>
      </c>
      <c r="L444" s="4">
        <v>0</v>
      </c>
      <c r="M444" s="4">
        <v>26</v>
      </c>
      <c r="N444" s="4">
        <f t="shared" si="11"/>
        <v>0</v>
      </c>
      <c r="O444" s="4">
        <v>0</v>
      </c>
      <c r="P444" s="4">
        <v>0</v>
      </c>
      <c r="Q444" s="4">
        <v>1</v>
      </c>
      <c r="R444" s="4">
        <v>43</v>
      </c>
      <c r="S444" s="4">
        <v>223</v>
      </c>
      <c r="T444" s="4">
        <v>57090</v>
      </c>
      <c r="U444" s="4">
        <v>3214</v>
      </c>
      <c r="V444" s="4">
        <v>0</v>
      </c>
      <c r="W444" s="4">
        <v>0</v>
      </c>
      <c r="X444" s="3" t="s">
        <v>27</v>
      </c>
    </row>
    <row r="445" spans="1:24" x14ac:dyDescent="0.25">
      <c r="A445" s="5">
        <v>44296</v>
      </c>
      <c r="B445" s="4">
        <v>32</v>
      </c>
      <c r="C445" s="4">
        <v>0</v>
      </c>
      <c r="D445" s="4">
        <f t="shared" si="15"/>
        <v>60633</v>
      </c>
      <c r="E445" s="4">
        <v>18</v>
      </c>
      <c r="F445" s="4">
        <v>0</v>
      </c>
      <c r="G445" s="4">
        <f t="shared" si="12"/>
        <v>60344</v>
      </c>
      <c r="H445" s="4">
        <v>236</v>
      </c>
      <c r="I445" s="4">
        <f t="shared" si="14"/>
        <v>15</v>
      </c>
      <c r="J445" s="4">
        <v>0</v>
      </c>
      <c r="K445" s="4">
        <f t="shared" si="13"/>
        <v>30</v>
      </c>
      <c r="L445" s="4">
        <v>0</v>
      </c>
      <c r="M445" s="4">
        <v>31</v>
      </c>
      <c r="N445" s="4">
        <f t="shared" si="11"/>
        <v>1</v>
      </c>
      <c r="O445" s="4">
        <v>0</v>
      </c>
      <c r="P445" s="4">
        <v>1</v>
      </c>
      <c r="Q445" s="4">
        <v>1</v>
      </c>
      <c r="R445" s="4">
        <v>44</v>
      </c>
      <c r="S445" s="4">
        <v>236</v>
      </c>
      <c r="T445" s="4">
        <v>57106</v>
      </c>
      <c r="U445" s="4">
        <v>3216</v>
      </c>
      <c r="V445" s="4">
        <v>0</v>
      </c>
      <c r="W445" s="4">
        <v>1</v>
      </c>
      <c r="X445" s="3" t="s">
        <v>27</v>
      </c>
    </row>
    <row r="446" spans="1:24" x14ac:dyDescent="0.25">
      <c r="A446" s="5">
        <v>44297</v>
      </c>
      <c r="B446" s="4">
        <v>20</v>
      </c>
      <c r="C446" s="4">
        <v>0</v>
      </c>
      <c r="D446" s="4">
        <f t="shared" si="15"/>
        <v>60653</v>
      </c>
      <c r="E446" s="4">
        <v>13</v>
      </c>
      <c r="F446" s="4">
        <v>0</v>
      </c>
      <c r="G446" s="4">
        <f t="shared" si="12"/>
        <v>60357</v>
      </c>
      <c r="H446" s="4">
        <v>230</v>
      </c>
      <c r="I446" s="4">
        <f t="shared" si="14"/>
        <v>28</v>
      </c>
      <c r="J446" s="4">
        <v>0</v>
      </c>
      <c r="K446" s="4">
        <f t="shared" si="13"/>
        <v>30</v>
      </c>
      <c r="L446" s="4">
        <v>0</v>
      </c>
      <c r="M446" s="4">
        <v>19</v>
      </c>
      <c r="N446" s="4">
        <f t="shared" si="11"/>
        <v>1</v>
      </c>
      <c r="O446" s="4">
        <v>1</v>
      </c>
      <c r="P446" s="4">
        <v>0</v>
      </c>
      <c r="Q446" s="4">
        <v>1</v>
      </c>
      <c r="R446" s="4">
        <v>57</v>
      </c>
      <c r="S446" s="4">
        <v>230</v>
      </c>
      <c r="T446" s="4">
        <v>57118</v>
      </c>
      <c r="U446" s="4">
        <v>3217</v>
      </c>
      <c r="V446" s="4">
        <v>0</v>
      </c>
      <c r="W446" s="4">
        <v>0</v>
      </c>
      <c r="X446" s="3" t="s">
        <v>27</v>
      </c>
    </row>
    <row r="447" spans="1:24" x14ac:dyDescent="0.25">
      <c r="A447" s="5">
        <v>44298</v>
      </c>
      <c r="B447" s="4">
        <v>25</v>
      </c>
      <c r="C447" s="4">
        <v>0</v>
      </c>
      <c r="D447" s="4">
        <f t="shared" si="15"/>
        <v>60678</v>
      </c>
      <c r="E447" s="4">
        <v>22</v>
      </c>
      <c r="F447" s="4">
        <v>0</v>
      </c>
      <c r="G447" s="4">
        <f t="shared" si="12"/>
        <v>60379</v>
      </c>
      <c r="H447" s="4">
        <v>235</v>
      </c>
      <c r="I447" s="4">
        <f t="shared" si="14"/>
        <v>26</v>
      </c>
      <c r="J447" s="4">
        <v>0</v>
      </c>
      <c r="K447" s="4">
        <f t="shared" si="13"/>
        <v>30</v>
      </c>
      <c r="L447" s="4">
        <v>0</v>
      </c>
      <c r="M447" s="4">
        <v>25</v>
      </c>
      <c r="N447" s="4">
        <f t="shared" si="11"/>
        <v>0</v>
      </c>
      <c r="O447" s="4">
        <v>0</v>
      </c>
      <c r="P447" s="4">
        <v>0</v>
      </c>
      <c r="Q447" s="4">
        <v>1</v>
      </c>
      <c r="R447" s="4">
        <v>55</v>
      </c>
      <c r="S447" s="4">
        <v>235</v>
      </c>
      <c r="T447" s="4">
        <v>57135</v>
      </c>
      <c r="U447" s="4">
        <v>3222</v>
      </c>
      <c r="V447" s="4">
        <v>0</v>
      </c>
      <c r="W447" s="4">
        <v>0</v>
      </c>
      <c r="X447" s="3" t="s">
        <v>27</v>
      </c>
    </row>
    <row r="448" spans="1:24" x14ac:dyDescent="0.25">
      <c r="A448" s="5">
        <v>44299</v>
      </c>
      <c r="B448" s="4">
        <v>14</v>
      </c>
      <c r="C448" s="4">
        <v>0</v>
      </c>
      <c r="D448" s="4">
        <f t="shared" si="15"/>
        <v>60692</v>
      </c>
      <c r="E448" s="4">
        <v>17</v>
      </c>
      <c r="F448" s="4">
        <v>0</v>
      </c>
      <c r="G448" s="4">
        <f t="shared" si="12"/>
        <v>60396</v>
      </c>
      <c r="H448" s="4">
        <v>227</v>
      </c>
      <c r="I448" s="4">
        <f t="shared" si="14"/>
        <v>31</v>
      </c>
      <c r="J448" s="4">
        <v>0</v>
      </c>
      <c r="K448" s="4">
        <f t="shared" si="13"/>
        <v>30</v>
      </c>
      <c r="L448" s="4">
        <v>0</v>
      </c>
      <c r="M448" s="4">
        <v>14</v>
      </c>
      <c r="N448" s="4">
        <f t="shared" si="11"/>
        <v>0</v>
      </c>
      <c r="O448" s="4">
        <v>0</v>
      </c>
      <c r="P448" s="4">
        <v>0</v>
      </c>
      <c r="Q448" s="4">
        <v>1</v>
      </c>
      <c r="R448" s="4">
        <v>60</v>
      </c>
      <c r="S448" s="4">
        <v>227</v>
      </c>
      <c r="T448" s="4">
        <v>57146</v>
      </c>
      <c r="U448" s="4">
        <v>3228</v>
      </c>
      <c r="V448" s="4">
        <v>0</v>
      </c>
      <c r="W448" s="4">
        <v>0</v>
      </c>
      <c r="X448" s="3" t="s">
        <v>27</v>
      </c>
    </row>
    <row r="449" spans="1:24" x14ac:dyDescent="0.25">
      <c r="A449" s="5">
        <v>44300</v>
      </c>
      <c r="B449" s="4">
        <v>27</v>
      </c>
      <c r="C449" s="4">
        <v>0</v>
      </c>
      <c r="D449" s="4">
        <f t="shared" si="15"/>
        <v>60719</v>
      </c>
      <c r="E449" s="4">
        <v>18</v>
      </c>
      <c r="F449" s="4">
        <v>0</v>
      </c>
      <c r="G449" s="4">
        <f t="shared" si="12"/>
        <v>60414</v>
      </c>
      <c r="H449" s="4">
        <v>236</v>
      </c>
      <c r="I449" s="4">
        <f t="shared" si="14"/>
        <v>31</v>
      </c>
      <c r="J449" s="4">
        <v>0</v>
      </c>
      <c r="K449" s="4">
        <f t="shared" si="13"/>
        <v>30</v>
      </c>
      <c r="L449" s="4">
        <v>0</v>
      </c>
      <c r="M449" s="4">
        <v>26</v>
      </c>
      <c r="N449" s="4">
        <f t="shared" si="11"/>
        <v>1</v>
      </c>
      <c r="O449" s="4">
        <v>0</v>
      </c>
      <c r="P449" s="4">
        <v>1</v>
      </c>
      <c r="Q449" s="4">
        <v>2</v>
      </c>
      <c r="R449" s="4">
        <v>59</v>
      </c>
      <c r="S449" s="4">
        <v>236</v>
      </c>
      <c r="T449" s="4">
        <v>57161</v>
      </c>
      <c r="U449" s="4">
        <v>3231</v>
      </c>
      <c r="V449" s="4">
        <v>1</v>
      </c>
      <c r="W449" s="4">
        <v>0</v>
      </c>
      <c r="X449" s="3" t="s">
        <v>27</v>
      </c>
    </row>
    <row r="450" spans="1:24" x14ac:dyDescent="0.25">
      <c r="A450" s="5">
        <v>44301</v>
      </c>
      <c r="B450" s="4">
        <v>16</v>
      </c>
      <c r="C450" s="4">
        <v>0</v>
      </c>
      <c r="D450" s="4">
        <f t="shared" si="15"/>
        <v>60735</v>
      </c>
      <c r="E450" s="4">
        <v>25</v>
      </c>
      <c r="F450" s="4">
        <v>0</v>
      </c>
      <c r="G450" s="4">
        <f t="shared" si="12"/>
        <v>60439</v>
      </c>
      <c r="H450" s="4">
        <v>231</v>
      </c>
      <c r="I450" s="4">
        <f t="shared" si="14"/>
        <v>27</v>
      </c>
      <c r="J450" s="4">
        <v>0</v>
      </c>
      <c r="K450" s="4">
        <f t="shared" si="13"/>
        <v>30</v>
      </c>
      <c r="L450" s="4">
        <v>0</v>
      </c>
      <c r="M450" s="4">
        <v>16</v>
      </c>
      <c r="N450" s="4">
        <f t="shared" si="11"/>
        <v>0</v>
      </c>
      <c r="O450" s="4">
        <v>0</v>
      </c>
      <c r="P450" s="4">
        <v>0</v>
      </c>
      <c r="Q450" s="4">
        <v>2</v>
      </c>
      <c r="R450" s="4">
        <v>55</v>
      </c>
      <c r="S450" s="4">
        <v>231</v>
      </c>
      <c r="T450" s="4">
        <v>57183</v>
      </c>
      <c r="U450" s="4">
        <v>3234</v>
      </c>
      <c r="V450" s="4">
        <v>0</v>
      </c>
      <c r="W450" s="4">
        <v>0</v>
      </c>
      <c r="X450" s="3" t="s">
        <v>27</v>
      </c>
    </row>
    <row r="451" spans="1:24" x14ac:dyDescent="0.25">
      <c r="A451" s="5">
        <v>44302</v>
      </c>
      <c r="B451" s="4">
        <v>34</v>
      </c>
      <c r="C451" s="4">
        <v>0</v>
      </c>
      <c r="D451" s="4">
        <f t="shared" si="15"/>
        <v>60769</v>
      </c>
      <c r="E451" s="4">
        <v>29</v>
      </c>
      <c r="F451" s="4">
        <v>0</v>
      </c>
      <c r="G451" s="4">
        <f t="shared" si="12"/>
        <v>60468</v>
      </c>
      <c r="H451" s="4">
        <v>242</v>
      </c>
      <c r="I451" s="4">
        <f t="shared" si="14"/>
        <v>21</v>
      </c>
      <c r="J451" s="4">
        <v>0</v>
      </c>
      <c r="K451" s="4">
        <f t="shared" si="13"/>
        <v>30</v>
      </c>
      <c r="L451" s="4">
        <v>0</v>
      </c>
      <c r="M451" s="4">
        <v>32</v>
      </c>
      <c r="N451" s="4">
        <f t="shared" si="11"/>
        <v>2</v>
      </c>
      <c r="O451" s="4">
        <v>0</v>
      </c>
      <c r="P451" s="4">
        <v>2</v>
      </c>
      <c r="Q451" s="4">
        <v>2</v>
      </c>
      <c r="R451" s="4">
        <v>49</v>
      </c>
      <c r="S451" s="4">
        <v>242</v>
      </c>
      <c r="T451" s="4">
        <v>57209</v>
      </c>
      <c r="U451" s="4">
        <v>3237</v>
      </c>
      <c r="V451" s="4">
        <v>2</v>
      </c>
      <c r="W451" s="4">
        <v>0</v>
      </c>
      <c r="X451" s="3" t="s">
        <v>27</v>
      </c>
    </row>
    <row r="452" spans="1:24" x14ac:dyDescent="0.25">
      <c r="A452" s="5">
        <v>44303</v>
      </c>
      <c r="B452" s="4">
        <v>39</v>
      </c>
      <c r="C452" s="4">
        <v>0</v>
      </c>
      <c r="D452" s="4">
        <f t="shared" si="15"/>
        <v>60808</v>
      </c>
      <c r="E452" s="4">
        <v>17</v>
      </c>
      <c r="F452" s="4">
        <v>0</v>
      </c>
      <c r="G452" s="4">
        <f t="shared" si="12"/>
        <v>60485</v>
      </c>
      <c r="H452" s="4">
        <v>253</v>
      </c>
      <c r="I452" s="4">
        <f t="shared" si="14"/>
        <v>32</v>
      </c>
      <c r="J452" s="4">
        <v>0</v>
      </c>
      <c r="K452" s="4">
        <f t="shared" si="13"/>
        <v>30</v>
      </c>
      <c r="L452" s="4">
        <v>0</v>
      </c>
      <c r="M452" s="4">
        <v>35</v>
      </c>
      <c r="N452" s="4">
        <f t="shared" si="11"/>
        <v>4</v>
      </c>
      <c r="O452" s="4">
        <v>0</v>
      </c>
      <c r="P452" s="4">
        <v>4</v>
      </c>
      <c r="Q452" s="4">
        <v>2</v>
      </c>
      <c r="R452" s="4">
        <v>60</v>
      </c>
      <c r="S452" s="4">
        <v>253</v>
      </c>
      <c r="T452" s="4">
        <v>57224</v>
      </c>
      <c r="U452" s="4">
        <v>3239</v>
      </c>
      <c r="V452" s="4">
        <v>2</v>
      </c>
      <c r="W452" s="4">
        <v>2</v>
      </c>
      <c r="X452" s="3" t="s">
        <v>27</v>
      </c>
    </row>
    <row r="453" spans="1:24" x14ac:dyDescent="0.25">
      <c r="A453" s="5">
        <v>44304</v>
      </c>
      <c r="B453" s="4">
        <v>23</v>
      </c>
      <c r="C453" s="4">
        <v>0</v>
      </c>
      <c r="D453" s="4">
        <f t="shared" si="15"/>
        <v>60831</v>
      </c>
      <c r="E453" s="4">
        <v>22</v>
      </c>
      <c r="F453" s="4">
        <v>0</v>
      </c>
      <c r="G453" s="4">
        <f t="shared" si="12"/>
        <v>60507</v>
      </c>
      <c r="H453" s="4">
        <v>248</v>
      </c>
      <c r="I453" s="4">
        <f t="shared" si="14"/>
        <v>38</v>
      </c>
      <c r="J453" s="4">
        <v>0</v>
      </c>
      <c r="K453" s="4">
        <f t="shared" si="13"/>
        <v>30</v>
      </c>
      <c r="L453" s="4">
        <v>0</v>
      </c>
      <c r="M453" s="4">
        <v>22</v>
      </c>
      <c r="N453" s="4">
        <f t="shared" si="11"/>
        <v>1</v>
      </c>
      <c r="O453" s="4">
        <v>0</v>
      </c>
      <c r="P453" s="4">
        <v>1</v>
      </c>
      <c r="Q453" s="4">
        <v>2</v>
      </c>
      <c r="R453" s="4">
        <v>66</v>
      </c>
      <c r="S453" s="4">
        <v>248</v>
      </c>
      <c r="T453" s="4">
        <v>57241</v>
      </c>
      <c r="U453" s="4">
        <v>3244</v>
      </c>
      <c r="V453" s="4">
        <v>0</v>
      </c>
      <c r="W453" s="4">
        <v>1</v>
      </c>
      <c r="X453" s="3" t="s">
        <v>27</v>
      </c>
    </row>
    <row r="454" spans="1:24" x14ac:dyDescent="0.25">
      <c r="A454" s="5">
        <v>44305</v>
      </c>
      <c r="B454" s="4">
        <v>20</v>
      </c>
      <c r="C454" s="4">
        <v>0</v>
      </c>
      <c r="D454" s="4">
        <f t="shared" si="15"/>
        <v>60851</v>
      </c>
      <c r="E454" s="4">
        <v>18</v>
      </c>
      <c r="F454" s="4">
        <v>0</v>
      </c>
      <c r="G454" s="4">
        <f t="shared" si="12"/>
        <v>60525</v>
      </c>
      <c r="H454" s="4">
        <v>239</v>
      </c>
      <c r="I454" s="4">
        <f t="shared" si="14"/>
        <v>49</v>
      </c>
      <c r="J454" s="4">
        <v>0</v>
      </c>
      <c r="K454" s="4">
        <f t="shared" si="13"/>
        <v>30</v>
      </c>
      <c r="L454" s="4">
        <v>0</v>
      </c>
      <c r="M454" s="4">
        <v>19</v>
      </c>
      <c r="N454" s="4">
        <f t="shared" si="11"/>
        <v>1</v>
      </c>
      <c r="O454" s="4">
        <v>0</v>
      </c>
      <c r="P454" s="4">
        <v>1</v>
      </c>
      <c r="Q454" s="4">
        <v>1</v>
      </c>
      <c r="R454" s="4">
        <v>78</v>
      </c>
      <c r="S454" s="4">
        <v>239</v>
      </c>
      <c r="T454" s="4">
        <v>57256</v>
      </c>
      <c r="U454" s="4">
        <v>3247</v>
      </c>
      <c r="V454" s="4">
        <v>1</v>
      </c>
      <c r="W454" s="4">
        <v>0</v>
      </c>
      <c r="X454" s="3" t="s">
        <v>27</v>
      </c>
    </row>
    <row r="455" spans="1:24" x14ac:dyDescent="0.25">
      <c r="A455" s="5">
        <v>44306</v>
      </c>
      <c r="B455" s="4">
        <v>14</v>
      </c>
      <c r="C455" s="4">
        <v>0</v>
      </c>
      <c r="D455" s="4">
        <f t="shared" si="15"/>
        <v>60865</v>
      </c>
      <c r="E455" s="4">
        <v>37</v>
      </c>
      <c r="F455" s="4">
        <v>0</v>
      </c>
      <c r="G455" s="4">
        <f t="shared" si="12"/>
        <v>60562</v>
      </c>
      <c r="H455" s="4">
        <v>221</v>
      </c>
      <c r="I455" s="4">
        <f t="shared" si="14"/>
        <v>44</v>
      </c>
      <c r="J455" s="4">
        <v>0</v>
      </c>
      <c r="K455" s="4">
        <f t="shared" si="13"/>
        <v>30</v>
      </c>
      <c r="L455" s="4">
        <v>0</v>
      </c>
      <c r="M455" s="4">
        <v>13</v>
      </c>
      <c r="N455" s="4">
        <f t="shared" si="11"/>
        <v>1</v>
      </c>
      <c r="O455" s="4">
        <v>1</v>
      </c>
      <c r="P455" s="4">
        <v>0</v>
      </c>
      <c r="Q455" s="4">
        <v>1</v>
      </c>
      <c r="R455" s="4">
        <v>73</v>
      </c>
      <c r="S455" s="4">
        <v>221</v>
      </c>
      <c r="T455" s="4">
        <v>57288</v>
      </c>
      <c r="U455" s="4">
        <v>3252</v>
      </c>
      <c r="V455" s="4">
        <v>0</v>
      </c>
      <c r="W455" s="4">
        <v>0</v>
      </c>
      <c r="X455" s="3" t="s">
        <v>27</v>
      </c>
    </row>
    <row r="456" spans="1:24" x14ac:dyDescent="0.25">
      <c r="A456" s="5">
        <v>44307</v>
      </c>
      <c r="B456" s="4">
        <v>15</v>
      </c>
      <c r="C456" s="4">
        <v>0</v>
      </c>
      <c r="D456" s="4">
        <f t="shared" si="15"/>
        <v>60880</v>
      </c>
      <c r="E456" s="4">
        <v>36</v>
      </c>
      <c r="F456" s="4">
        <v>0</v>
      </c>
      <c r="G456" s="4">
        <f t="shared" si="12"/>
        <v>60598</v>
      </c>
      <c r="H456" s="4">
        <v>204</v>
      </c>
      <c r="I456" s="4">
        <f t="shared" si="14"/>
        <v>40</v>
      </c>
      <c r="J456" s="4">
        <v>0</v>
      </c>
      <c r="K456" s="4">
        <f t="shared" si="13"/>
        <v>30</v>
      </c>
      <c r="L456" s="4">
        <v>0</v>
      </c>
      <c r="M456" s="4">
        <v>14</v>
      </c>
      <c r="N456" s="4">
        <f t="shared" si="11"/>
        <v>1</v>
      </c>
      <c r="O456" s="4">
        <v>0</v>
      </c>
      <c r="P456" s="4">
        <v>1</v>
      </c>
      <c r="Q456" s="4">
        <v>1</v>
      </c>
      <c r="R456" s="4">
        <v>69</v>
      </c>
      <c r="S456" s="4">
        <v>204</v>
      </c>
      <c r="T456" s="4">
        <v>57315</v>
      </c>
      <c r="U456" s="4">
        <v>3261</v>
      </c>
      <c r="V456" s="4">
        <v>0</v>
      </c>
      <c r="W456" s="4">
        <v>1</v>
      </c>
      <c r="X456" s="3" t="s">
        <v>27</v>
      </c>
    </row>
    <row r="457" spans="1:24" x14ac:dyDescent="0.25">
      <c r="A457" s="5">
        <v>44308</v>
      </c>
      <c r="B457" s="4">
        <v>24</v>
      </c>
      <c r="C457" s="4">
        <v>0</v>
      </c>
      <c r="D457" s="4">
        <f t="shared" si="15"/>
        <v>60904</v>
      </c>
      <c r="E457" s="4">
        <v>27</v>
      </c>
      <c r="F457" s="4">
        <v>0</v>
      </c>
      <c r="G457" s="4">
        <f t="shared" si="12"/>
        <v>60625</v>
      </c>
      <c r="H457" s="4">
        <v>204</v>
      </c>
      <c r="I457" s="4">
        <f t="shared" si="14"/>
        <v>37</v>
      </c>
      <c r="J457" s="4">
        <v>0</v>
      </c>
      <c r="K457" s="4">
        <f t="shared" si="13"/>
        <v>30</v>
      </c>
      <c r="L457" s="4">
        <v>0</v>
      </c>
      <c r="M457" s="4">
        <v>22</v>
      </c>
      <c r="N457" s="4">
        <f t="shared" si="11"/>
        <v>2</v>
      </c>
      <c r="O457" s="4">
        <v>1</v>
      </c>
      <c r="P457" s="4">
        <v>1</v>
      </c>
      <c r="Q457" s="4">
        <v>1</v>
      </c>
      <c r="R457" s="4">
        <v>66</v>
      </c>
      <c r="S457" s="4">
        <v>204</v>
      </c>
      <c r="T457" s="4">
        <v>57338</v>
      </c>
      <c r="U457" s="4">
        <v>3265</v>
      </c>
      <c r="V457" s="4">
        <v>1</v>
      </c>
      <c r="W457" s="4">
        <v>0</v>
      </c>
      <c r="X457" s="3" t="s">
        <v>27</v>
      </c>
    </row>
    <row r="458" spans="1:24" x14ac:dyDescent="0.25">
      <c r="A458" s="5">
        <v>44309</v>
      </c>
      <c r="B458" s="4">
        <v>39</v>
      </c>
      <c r="C458" s="4">
        <v>0</v>
      </c>
      <c r="D458" s="4">
        <f t="shared" si="15"/>
        <v>60943</v>
      </c>
      <c r="E458" s="4">
        <v>10</v>
      </c>
      <c r="F458" s="4">
        <v>0</v>
      </c>
      <c r="G458" s="4">
        <f t="shared" si="12"/>
        <v>60635</v>
      </c>
      <c r="H458" s="4">
        <v>220</v>
      </c>
      <c r="I458" s="4">
        <f t="shared" si="14"/>
        <v>50</v>
      </c>
      <c r="J458" s="4">
        <v>0</v>
      </c>
      <c r="K458" s="4">
        <f t="shared" si="13"/>
        <v>30</v>
      </c>
      <c r="L458" s="4">
        <v>0</v>
      </c>
      <c r="M458" s="4">
        <v>36</v>
      </c>
      <c r="N458" s="4">
        <f t="shared" si="11"/>
        <v>3</v>
      </c>
      <c r="O458" s="4">
        <v>1</v>
      </c>
      <c r="P458" s="4">
        <v>2</v>
      </c>
      <c r="Q458" s="4">
        <v>1</v>
      </c>
      <c r="R458" s="4">
        <v>79</v>
      </c>
      <c r="S458" s="4">
        <v>220</v>
      </c>
      <c r="T458" s="4">
        <v>57346</v>
      </c>
      <c r="U458" s="4">
        <v>3267</v>
      </c>
      <c r="V458" s="4">
        <v>0</v>
      </c>
      <c r="W458" s="4">
        <v>2</v>
      </c>
      <c r="X458" s="3" t="s">
        <v>27</v>
      </c>
    </row>
    <row r="459" spans="1:24" x14ac:dyDescent="0.25">
      <c r="A459" s="5">
        <v>44310</v>
      </c>
      <c r="B459" s="4">
        <v>23</v>
      </c>
      <c r="C459" s="4">
        <v>0</v>
      </c>
      <c r="D459" s="4">
        <f t="shared" si="15"/>
        <v>60966</v>
      </c>
      <c r="E459" s="4">
        <v>16</v>
      </c>
      <c r="F459" s="4">
        <v>0</v>
      </c>
      <c r="G459" s="4">
        <f t="shared" si="12"/>
        <v>60651</v>
      </c>
      <c r="H459" s="4">
        <v>219</v>
      </c>
      <c r="I459" s="4">
        <f t="shared" si="14"/>
        <v>58</v>
      </c>
      <c r="J459" s="4">
        <v>0</v>
      </c>
      <c r="K459" s="4">
        <f t="shared" si="13"/>
        <v>30</v>
      </c>
      <c r="L459" s="4">
        <v>0</v>
      </c>
      <c r="M459" s="4">
        <v>18</v>
      </c>
      <c r="N459" s="4">
        <f t="shared" si="11"/>
        <v>5</v>
      </c>
      <c r="O459" s="4">
        <v>0</v>
      </c>
      <c r="P459" s="4">
        <v>5</v>
      </c>
      <c r="Q459" s="4">
        <v>1</v>
      </c>
      <c r="R459" s="4">
        <v>87</v>
      </c>
      <c r="S459" s="4">
        <v>219</v>
      </c>
      <c r="T459" s="4">
        <v>57356</v>
      </c>
      <c r="U459" s="4">
        <v>3273</v>
      </c>
      <c r="V459" s="4">
        <v>5</v>
      </c>
      <c r="W459" s="4">
        <v>0</v>
      </c>
      <c r="X459" s="3" t="s">
        <v>27</v>
      </c>
    </row>
    <row r="460" spans="1:24" x14ac:dyDescent="0.25">
      <c r="A460" s="5">
        <v>44311</v>
      </c>
      <c r="B460" s="4">
        <v>40</v>
      </c>
      <c r="C460" s="4">
        <v>0</v>
      </c>
      <c r="D460" s="4">
        <f t="shared" si="15"/>
        <v>61006</v>
      </c>
      <c r="E460" s="4">
        <v>33</v>
      </c>
      <c r="F460" s="4">
        <v>0</v>
      </c>
      <c r="G460" s="4">
        <f t="shared" si="12"/>
        <v>60684</v>
      </c>
      <c r="H460" s="4">
        <v>220</v>
      </c>
      <c r="I460" s="4">
        <f t="shared" si="14"/>
        <v>64</v>
      </c>
      <c r="J460" s="4">
        <v>0</v>
      </c>
      <c r="K460" s="4">
        <f t="shared" si="13"/>
        <v>30</v>
      </c>
      <c r="L460" s="4">
        <v>0</v>
      </c>
      <c r="M460" s="4">
        <v>40</v>
      </c>
      <c r="N460" s="4">
        <f t="shared" si="11"/>
        <v>0</v>
      </c>
      <c r="O460" s="4">
        <v>0</v>
      </c>
      <c r="P460" s="4">
        <v>0</v>
      </c>
      <c r="Q460" s="4">
        <v>1</v>
      </c>
      <c r="R460" s="4">
        <v>93</v>
      </c>
      <c r="S460" s="4">
        <v>220</v>
      </c>
      <c r="T460" s="4">
        <v>57386</v>
      </c>
      <c r="U460" s="4">
        <v>3276</v>
      </c>
      <c r="V460" s="4">
        <v>0</v>
      </c>
      <c r="W460" s="4">
        <v>0</v>
      </c>
      <c r="X460" s="3" t="s">
        <v>27</v>
      </c>
    </row>
    <row r="461" spans="1:24" x14ac:dyDescent="0.25">
      <c r="A461" s="5">
        <v>44312</v>
      </c>
      <c r="B461" s="4">
        <v>45</v>
      </c>
      <c r="C461" s="4">
        <v>0</v>
      </c>
      <c r="D461" s="4">
        <f t="shared" si="15"/>
        <v>61051</v>
      </c>
      <c r="E461" s="4">
        <v>20</v>
      </c>
      <c r="F461" s="4">
        <v>0</v>
      </c>
      <c r="G461" s="4">
        <f t="shared" si="12"/>
        <v>60704</v>
      </c>
      <c r="H461" s="4">
        <v>230</v>
      </c>
      <c r="I461" s="4">
        <f t="shared" si="14"/>
        <v>79</v>
      </c>
      <c r="J461" s="4">
        <v>0</v>
      </c>
      <c r="K461" s="4">
        <f t="shared" si="13"/>
        <v>30</v>
      </c>
      <c r="L461" s="4">
        <v>0</v>
      </c>
      <c r="M461" s="4">
        <v>43</v>
      </c>
      <c r="N461" s="4">
        <f t="shared" si="11"/>
        <v>2</v>
      </c>
      <c r="O461" s="4">
        <v>1</v>
      </c>
      <c r="P461" s="4">
        <v>1</v>
      </c>
      <c r="Q461" s="4">
        <v>0</v>
      </c>
      <c r="R461" s="4">
        <v>109</v>
      </c>
      <c r="S461" s="4">
        <v>230</v>
      </c>
      <c r="T461" s="4">
        <v>57403</v>
      </c>
      <c r="U461" s="4">
        <v>3279</v>
      </c>
      <c r="V461" s="4">
        <v>0</v>
      </c>
      <c r="W461" s="4">
        <v>1</v>
      </c>
      <c r="X461" s="3" t="s">
        <v>27</v>
      </c>
    </row>
    <row r="462" spans="1:24" x14ac:dyDescent="0.25">
      <c r="A462" s="5">
        <v>44313</v>
      </c>
      <c r="B462" s="4">
        <v>12</v>
      </c>
      <c r="C462" s="4">
        <v>0</v>
      </c>
      <c r="D462" s="4">
        <f t="shared" si="15"/>
        <v>61063</v>
      </c>
      <c r="E462" s="4">
        <v>22</v>
      </c>
      <c r="F462" s="4">
        <v>0</v>
      </c>
      <c r="G462" s="4">
        <f t="shared" si="12"/>
        <v>60726</v>
      </c>
      <c r="H462" s="4">
        <v>221</v>
      </c>
      <c r="I462" s="4">
        <f t="shared" si="14"/>
        <v>78</v>
      </c>
      <c r="J462" s="4">
        <v>0</v>
      </c>
      <c r="K462" s="4">
        <f t="shared" si="13"/>
        <v>30</v>
      </c>
      <c r="L462" s="4">
        <v>0</v>
      </c>
      <c r="M462" s="4">
        <v>11</v>
      </c>
      <c r="N462" s="4">
        <f t="shared" si="11"/>
        <v>1</v>
      </c>
      <c r="O462" s="4">
        <v>0</v>
      </c>
      <c r="P462" s="4">
        <v>1</v>
      </c>
      <c r="Q462" s="4">
        <v>0</v>
      </c>
      <c r="R462" s="4">
        <v>108</v>
      </c>
      <c r="S462" s="4">
        <v>221</v>
      </c>
      <c r="T462" s="4">
        <v>57418</v>
      </c>
      <c r="U462" s="4">
        <v>3286</v>
      </c>
      <c r="V462" s="4">
        <v>1</v>
      </c>
      <c r="W462" s="4">
        <v>0</v>
      </c>
      <c r="X462" s="3" t="s">
        <v>27</v>
      </c>
    </row>
    <row r="463" spans="1:24" x14ac:dyDescent="0.25">
      <c r="A463" s="5">
        <v>44314</v>
      </c>
      <c r="B463" s="4">
        <v>23</v>
      </c>
      <c r="C463" s="4">
        <v>0</v>
      </c>
      <c r="D463" s="4">
        <f t="shared" si="15"/>
        <v>61086</v>
      </c>
      <c r="E463" s="4">
        <v>14</v>
      </c>
      <c r="F463" s="4">
        <v>0</v>
      </c>
      <c r="G463" s="4">
        <f t="shared" si="12"/>
        <v>60740</v>
      </c>
      <c r="H463" s="4">
        <v>226</v>
      </c>
      <c r="I463" s="4">
        <f t="shared" si="14"/>
        <v>82</v>
      </c>
      <c r="J463" s="4">
        <v>0</v>
      </c>
      <c r="K463" s="4">
        <f t="shared" si="13"/>
        <v>30</v>
      </c>
      <c r="L463" s="4">
        <v>0</v>
      </c>
      <c r="M463" s="4">
        <v>20</v>
      </c>
      <c r="N463" s="4">
        <f t="shared" si="11"/>
        <v>3</v>
      </c>
      <c r="O463" s="4">
        <v>0</v>
      </c>
      <c r="P463" s="4">
        <v>3</v>
      </c>
      <c r="Q463" s="4">
        <v>0</v>
      </c>
      <c r="R463" s="4">
        <v>112</v>
      </c>
      <c r="S463" s="4">
        <v>226</v>
      </c>
      <c r="T463" s="4">
        <v>57430</v>
      </c>
      <c r="U463" s="4">
        <v>3288</v>
      </c>
      <c r="V463" s="4">
        <v>0</v>
      </c>
      <c r="W463" s="4">
        <v>3</v>
      </c>
      <c r="X463" s="3" t="s">
        <v>27</v>
      </c>
    </row>
    <row r="464" spans="1:24" x14ac:dyDescent="0.25">
      <c r="A464" s="5">
        <v>44315</v>
      </c>
      <c r="B464" s="4">
        <v>35</v>
      </c>
      <c r="C464" s="4">
        <v>0</v>
      </c>
      <c r="D464" s="4">
        <f t="shared" si="15"/>
        <v>61121</v>
      </c>
      <c r="E464" s="4">
        <v>20</v>
      </c>
      <c r="F464" s="4">
        <v>0</v>
      </c>
      <c r="G464" s="4">
        <f t="shared" si="12"/>
        <v>60760</v>
      </c>
      <c r="H464" s="4">
        <v>243</v>
      </c>
      <c r="I464" s="4">
        <f t="shared" si="14"/>
        <v>80</v>
      </c>
      <c r="J464" s="4">
        <v>0</v>
      </c>
      <c r="K464" s="4">
        <f t="shared" si="13"/>
        <v>30</v>
      </c>
      <c r="L464" s="4">
        <v>0</v>
      </c>
      <c r="M464" s="4">
        <v>19</v>
      </c>
      <c r="N464" s="4">
        <f t="shared" si="11"/>
        <v>16</v>
      </c>
      <c r="O464" s="4">
        <v>0</v>
      </c>
      <c r="P464" s="4">
        <v>16</v>
      </c>
      <c r="Q464" s="4">
        <v>0</v>
      </c>
      <c r="R464" s="4">
        <v>110</v>
      </c>
      <c r="S464" s="4">
        <v>243</v>
      </c>
      <c r="T464" s="4">
        <v>57446</v>
      </c>
      <c r="U464" s="4">
        <v>3292</v>
      </c>
      <c r="V464" s="4">
        <v>15</v>
      </c>
      <c r="W464" s="4">
        <v>1</v>
      </c>
      <c r="X464" s="3" t="s">
        <v>27</v>
      </c>
    </row>
    <row r="465" spans="1:24" x14ac:dyDescent="0.25">
      <c r="A465" s="5">
        <v>44316</v>
      </c>
      <c r="B465" s="4">
        <v>24</v>
      </c>
      <c r="C465" s="4">
        <v>0</v>
      </c>
      <c r="D465" s="4">
        <f t="shared" si="15"/>
        <v>61145</v>
      </c>
      <c r="E465" s="4">
        <v>13</v>
      </c>
      <c r="F465" s="4">
        <v>0</v>
      </c>
      <c r="G465" s="4">
        <f t="shared" si="12"/>
        <v>60773</v>
      </c>
      <c r="H465" s="4">
        <v>251</v>
      </c>
      <c r="I465" s="4">
        <f t="shared" si="14"/>
        <v>83</v>
      </c>
      <c r="J465" s="4">
        <v>0</v>
      </c>
      <c r="K465" s="4">
        <f t="shared" si="13"/>
        <v>30</v>
      </c>
      <c r="L465" s="4">
        <v>0</v>
      </c>
      <c r="M465" s="4">
        <v>15</v>
      </c>
      <c r="N465" s="4">
        <f t="shared" si="11"/>
        <v>9</v>
      </c>
      <c r="O465" s="4">
        <v>0</v>
      </c>
      <c r="P465" s="4">
        <v>9</v>
      </c>
      <c r="Q465" s="4">
        <v>0</v>
      </c>
      <c r="R465" s="4">
        <v>113</v>
      </c>
      <c r="S465" s="4">
        <v>251</v>
      </c>
      <c r="T465" s="4">
        <v>57455</v>
      </c>
      <c r="U465" s="4">
        <v>3296</v>
      </c>
      <c r="V465" s="4">
        <v>8</v>
      </c>
      <c r="W465" s="4">
        <v>1</v>
      </c>
      <c r="X465" s="3" t="s">
        <v>27</v>
      </c>
    </row>
    <row r="466" spans="1:24" x14ac:dyDescent="0.25">
      <c r="A466" s="5">
        <v>44317</v>
      </c>
      <c r="B466" s="4">
        <v>34</v>
      </c>
      <c r="C466" s="4">
        <v>0</v>
      </c>
      <c r="D466" s="4">
        <f t="shared" si="15"/>
        <v>61179</v>
      </c>
      <c r="E466" s="4">
        <v>14</v>
      </c>
      <c r="F466" s="4">
        <v>0</v>
      </c>
      <c r="G466" s="4">
        <f t="shared" si="12"/>
        <v>60787</v>
      </c>
      <c r="H466" s="4">
        <v>272</v>
      </c>
      <c r="I466" s="4">
        <f t="shared" si="14"/>
        <v>81</v>
      </c>
      <c r="J466" s="4">
        <v>1</v>
      </c>
      <c r="K466" s="4">
        <f t="shared" si="13"/>
        <v>31</v>
      </c>
      <c r="L466" s="4">
        <v>0</v>
      </c>
      <c r="M466" s="4">
        <v>25</v>
      </c>
      <c r="N466" s="4">
        <f t="shared" si="11"/>
        <v>9</v>
      </c>
      <c r="O466" s="4">
        <v>2</v>
      </c>
      <c r="P466" s="4">
        <v>7</v>
      </c>
      <c r="Q466" s="4">
        <v>0</v>
      </c>
      <c r="R466" s="4">
        <v>112</v>
      </c>
      <c r="S466" s="4">
        <v>272</v>
      </c>
      <c r="T466" s="4">
        <v>57469</v>
      </c>
      <c r="U466" s="4">
        <v>3296</v>
      </c>
      <c r="V466" s="4">
        <v>3</v>
      </c>
      <c r="W466" s="4">
        <v>4</v>
      </c>
      <c r="X466" s="3" t="s">
        <v>27</v>
      </c>
    </row>
    <row r="467" spans="1:24" x14ac:dyDescent="0.25">
      <c r="A467" s="5">
        <v>44318</v>
      </c>
      <c r="B467" s="4">
        <v>39</v>
      </c>
      <c r="C467" s="4">
        <v>0</v>
      </c>
      <c r="D467" s="4">
        <f t="shared" si="15"/>
        <v>61218</v>
      </c>
      <c r="E467" s="4">
        <v>21</v>
      </c>
      <c r="F467" s="4">
        <v>0</v>
      </c>
      <c r="G467" s="4">
        <f t="shared" si="12"/>
        <v>60808</v>
      </c>
      <c r="H467" s="4">
        <v>275</v>
      </c>
      <c r="I467" s="4">
        <f t="shared" si="14"/>
        <v>96</v>
      </c>
      <c r="J467" s="4">
        <v>0</v>
      </c>
      <c r="K467" s="4">
        <f t="shared" si="13"/>
        <v>31</v>
      </c>
      <c r="L467" s="4">
        <v>0</v>
      </c>
      <c r="M467" s="4">
        <v>25</v>
      </c>
      <c r="N467" s="4">
        <f t="shared" si="11"/>
        <v>14</v>
      </c>
      <c r="O467" s="4">
        <v>0</v>
      </c>
      <c r="P467" s="4">
        <v>14</v>
      </c>
      <c r="Q467" s="4">
        <v>0</v>
      </c>
      <c r="R467" s="4">
        <v>126</v>
      </c>
      <c r="S467" s="4">
        <v>275</v>
      </c>
      <c r="T467" s="4">
        <v>57485</v>
      </c>
      <c r="U467" s="4">
        <v>3301</v>
      </c>
      <c r="V467" s="4">
        <v>13</v>
      </c>
      <c r="W467" s="4">
        <v>1</v>
      </c>
      <c r="X467" s="3" t="s">
        <v>27</v>
      </c>
    </row>
    <row r="468" spans="1:24" x14ac:dyDescent="0.25">
      <c r="A468" s="5">
        <v>44319</v>
      </c>
      <c r="B468" s="4">
        <v>17</v>
      </c>
      <c r="C468" s="4">
        <v>0</v>
      </c>
      <c r="D468" s="4">
        <f t="shared" si="15"/>
        <v>61235</v>
      </c>
      <c r="E468" s="4">
        <v>20</v>
      </c>
      <c r="F468" s="4">
        <v>0</v>
      </c>
      <c r="G468" s="4">
        <f t="shared" si="12"/>
        <v>60828</v>
      </c>
      <c r="H468" s="4">
        <v>267</v>
      </c>
      <c r="I468" s="4">
        <f t="shared" si="14"/>
        <v>101</v>
      </c>
      <c r="J468" s="4">
        <v>0</v>
      </c>
      <c r="K468" s="4">
        <f t="shared" si="13"/>
        <v>31</v>
      </c>
      <c r="L468" s="4">
        <v>0</v>
      </c>
      <c r="M468" s="4">
        <v>7</v>
      </c>
      <c r="N468" s="4">
        <f t="shared" si="11"/>
        <v>10</v>
      </c>
      <c r="O468" s="4">
        <v>0</v>
      </c>
      <c r="P468" s="4">
        <v>10</v>
      </c>
      <c r="Q468" s="4">
        <v>0</v>
      </c>
      <c r="R468" s="4">
        <v>131</v>
      </c>
      <c r="S468" s="4">
        <v>267</v>
      </c>
      <c r="T468" s="4">
        <v>57502</v>
      </c>
      <c r="U468" s="4">
        <v>3304</v>
      </c>
      <c r="V468" s="4">
        <v>10</v>
      </c>
      <c r="W468" s="4">
        <v>0</v>
      </c>
      <c r="X468" s="3" t="s">
        <v>27</v>
      </c>
    </row>
    <row r="469" spans="1:24" x14ac:dyDescent="0.25">
      <c r="A469" s="5">
        <v>44320</v>
      </c>
      <c r="B469" s="4">
        <v>17</v>
      </c>
      <c r="C469" s="4">
        <v>0</v>
      </c>
      <c r="D469" s="4">
        <f t="shared" si="15"/>
        <v>61252</v>
      </c>
      <c r="E469" s="4">
        <v>17</v>
      </c>
      <c r="F469" s="4">
        <v>0</v>
      </c>
      <c r="G469" s="4">
        <f t="shared" si="12"/>
        <v>60845</v>
      </c>
      <c r="H469" s="4">
        <v>267</v>
      </c>
      <c r="I469" s="4">
        <f t="shared" si="14"/>
        <v>101</v>
      </c>
      <c r="J469" s="4">
        <v>0</v>
      </c>
      <c r="K469" s="4">
        <f t="shared" si="13"/>
        <v>31</v>
      </c>
      <c r="L469" s="4">
        <v>0</v>
      </c>
      <c r="M469" s="4">
        <v>12</v>
      </c>
      <c r="N469" s="4">
        <f t="shared" si="11"/>
        <v>5</v>
      </c>
      <c r="O469" s="4">
        <v>0</v>
      </c>
      <c r="P469" s="4">
        <v>5</v>
      </c>
      <c r="Q469" s="4">
        <v>2</v>
      </c>
      <c r="R469" s="4">
        <v>129</v>
      </c>
      <c r="S469" s="4">
        <v>267</v>
      </c>
      <c r="T469" s="4">
        <v>57517</v>
      </c>
      <c r="U469" s="4">
        <v>3306</v>
      </c>
      <c r="V469" s="4">
        <v>5</v>
      </c>
      <c r="W469" s="4">
        <v>0</v>
      </c>
      <c r="X469" s="3" t="s">
        <v>27</v>
      </c>
    </row>
    <row r="470" spans="1:24" x14ac:dyDescent="0.25">
      <c r="A470" s="5">
        <v>44321</v>
      </c>
      <c r="B470" s="4">
        <v>16</v>
      </c>
      <c r="C470" s="4">
        <v>0</v>
      </c>
      <c r="D470" s="4">
        <f t="shared" si="15"/>
        <v>61268</v>
      </c>
      <c r="E470" s="4">
        <v>21</v>
      </c>
      <c r="F470" s="4">
        <v>0</v>
      </c>
      <c r="G470" s="4">
        <f t="shared" si="12"/>
        <v>60866</v>
      </c>
      <c r="H470" s="4">
        <v>262</v>
      </c>
      <c r="I470" s="4">
        <f t="shared" si="14"/>
        <v>101</v>
      </c>
      <c r="J470" s="4">
        <v>0</v>
      </c>
      <c r="K470" s="4">
        <f t="shared" si="13"/>
        <v>31</v>
      </c>
      <c r="L470" s="4">
        <v>0</v>
      </c>
      <c r="M470" s="4">
        <v>15</v>
      </c>
      <c r="N470" s="4">
        <f t="shared" si="11"/>
        <v>1</v>
      </c>
      <c r="O470" s="4">
        <v>0</v>
      </c>
      <c r="P470" s="4">
        <v>1</v>
      </c>
      <c r="Q470" s="4">
        <v>2</v>
      </c>
      <c r="R470" s="4">
        <v>129</v>
      </c>
      <c r="S470" s="4">
        <v>262</v>
      </c>
      <c r="T470" s="4">
        <v>57535</v>
      </c>
      <c r="U470" s="4">
        <v>3309</v>
      </c>
      <c r="V470" s="4">
        <v>1</v>
      </c>
      <c r="W470" s="4">
        <v>0</v>
      </c>
      <c r="X470" s="3" t="s">
        <v>27</v>
      </c>
    </row>
    <row r="471" spans="1:24" x14ac:dyDescent="0.25">
      <c r="A471" s="5">
        <v>44322</v>
      </c>
      <c r="B471" s="4">
        <v>18</v>
      </c>
      <c r="C471" s="4">
        <v>0</v>
      </c>
      <c r="D471" s="4">
        <f t="shared" si="15"/>
        <v>61286</v>
      </c>
      <c r="E471" s="4">
        <v>29</v>
      </c>
      <c r="F471" s="4">
        <v>0</v>
      </c>
      <c r="G471" s="4">
        <f t="shared" si="12"/>
        <v>60895</v>
      </c>
      <c r="H471" s="4">
        <v>262</v>
      </c>
      <c r="I471" s="4">
        <f t="shared" si="14"/>
        <v>90</v>
      </c>
      <c r="J471" s="4">
        <v>0</v>
      </c>
      <c r="K471" s="4">
        <f t="shared" si="13"/>
        <v>31</v>
      </c>
      <c r="L471" s="4">
        <v>0</v>
      </c>
      <c r="M471" s="4">
        <v>16</v>
      </c>
      <c r="N471" s="4">
        <f t="shared" si="11"/>
        <v>2</v>
      </c>
      <c r="O471" s="4">
        <v>0</v>
      </c>
      <c r="P471" s="4">
        <v>2</v>
      </c>
      <c r="Q471" s="4">
        <v>1</v>
      </c>
      <c r="R471" s="4">
        <v>119</v>
      </c>
      <c r="S471" s="4">
        <v>262</v>
      </c>
      <c r="T471" s="4">
        <v>57557</v>
      </c>
      <c r="U471" s="4">
        <v>3316</v>
      </c>
      <c r="V471" s="4">
        <v>1</v>
      </c>
      <c r="W471" s="4">
        <v>1</v>
      </c>
      <c r="X471" s="3" t="s">
        <v>27</v>
      </c>
    </row>
    <row r="472" spans="1:24" x14ac:dyDescent="0.25">
      <c r="A472" s="5">
        <v>44323</v>
      </c>
      <c r="B472" s="4">
        <v>25</v>
      </c>
      <c r="C472" s="4">
        <v>0</v>
      </c>
      <c r="D472" s="4">
        <f t="shared" si="15"/>
        <v>61311</v>
      </c>
      <c r="E472" s="4">
        <v>33</v>
      </c>
      <c r="F472" s="4">
        <v>0</v>
      </c>
      <c r="G472" s="4">
        <f t="shared" si="12"/>
        <v>60928</v>
      </c>
      <c r="H472" s="4">
        <v>236</v>
      </c>
      <c r="I472" s="4">
        <f t="shared" si="14"/>
        <v>108</v>
      </c>
      <c r="J472" s="4">
        <v>0</v>
      </c>
      <c r="K472" s="4">
        <f t="shared" si="13"/>
        <v>31</v>
      </c>
      <c r="L472" s="4">
        <v>0</v>
      </c>
      <c r="M472" s="4">
        <v>21</v>
      </c>
      <c r="N472" s="4">
        <f t="shared" si="11"/>
        <v>4</v>
      </c>
      <c r="O472" s="4">
        <v>0</v>
      </c>
      <c r="P472" s="4">
        <v>4</v>
      </c>
      <c r="Q472" s="4">
        <v>2</v>
      </c>
      <c r="R472" s="4">
        <v>136</v>
      </c>
      <c r="S472" s="4">
        <v>236</v>
      </c>
      <c r="T472" s="4">
        <v>57586</v>
      </c>
      <c r="U472" s="4">
        <v>3320</v>
      </c>
      <c r="V472" s="4">
        <v>1</v>
      </c>
      <c r="W472" s="4">
        <v>3</v>
      </c>
      <c r="X472" s="3" t="s">
        <v>27</v>
      </c>
    </row>
    <row r="473" spans="1:24" x14ac:dyDescent="0.25">
      <c r="A473" s="5">
        <v>44324</v>
      </c>
      <c r="B473" s="4">
        <v>20</v>
      </c>
      <c r="C473" s="4">
        <v>0</v>
      </c>
      <c r="D473" s="4">
        <f t="shared" si="15"/>
        <v>61331</v>
      </c>
      <c r="E473" s="4">
        <v>6</v>
      </c>
      <c r="F473" s="4">
        <v>0</v>
      </c>
      <c r="G473" s="4">
        <f t="shared" si="12"/>
        <v>60934</v>
      </c>
      <c r="H473" s="4">
        <v>255</v>
      </c>
      <c r="I473" s="4">
        <f t="shared" si="14"/>
        <v>103</v>
      </c>
      <c r="J473" s="4">
        <v>0</v>
      </c>
      <c r="K473" s="4">
        <f t="shared" si="13"/>
        <v>31</v>
      </c>
      <c r="L473" s="4">
        <v>0</v>
      </c>
      <c r="M473" s="4">
        <v>13</v>
      </c>
      <c r="N473" s="4">
        <f t="shared" si="11"/>
        <v>7</v>
      </c>
      <c r="O473" s="4">
        <v>0</v>
      </c>
      <c r="P473" s="4">
        <v>7</v>
      </c>
      <c r="Q473" s="4">
        <v>2</v>
      </c>
      <c r="R473" s="4">
        <v>131</v>
      </c>
      <c r="S473" s="4">
        <v>255</v>
      </c>
      <c r="T473" s="4">
        <v>57589</v>
      </c>
      <c r="U473" s="4">
        <v>3323</v>
      </c>
      <c r="V473" s="4">
        <v>2</v>
      </c>
      <c r="W473" s="4">
        <v>5</v>
      </c>
      <c r="X473" s="3" t="s">
        <v>26</v>
      </c>
    </row>
    <row r="474" spans="1:24" x14ac:dyDescent="0.25">
      <c r="A474" s="5">
        <v>44325</v>
      </c>
      <c r="B474" s="4">
        <v>28</v>
      </c>
      <c r="C474" s="4">
        <v>0</v>
      </c>
      <c r="D474" s="4">
        <f t="shared" si="15"/>
        <v>61359</v>
      </c>
      <c r="E474" s="4">
        <v>21</v>
      </c>
      <c r="F474" s="4">
        <v>0</v>
      </c>
      <c r="G474" s="4">
        <f t="shared" si="12"/>
        <v>60955</v>
      </c>
      <c r="H474" s="4">
        <v>262</v>
      </c>
      <c r="I474" s="4">
        <f t="shared" si="14"/>
        <v>103</v>
      </c>
      <c r="J474" s="4">
        <v>0</v>
      </c>
      <c r="K474" s="4">
        <f t="shared" si="13"/>
        <v>31</v>
      </c>
      <c r="L474" s="4">
        <v>0</v>
      </c>
      <c r="M474" s="4">
        <v>18</v>
      </c>
      <c r="N474" s="4">
        <f t="shared" si="11"/>
        <v>10</v>
      </c>
      <c r="O474" s="4">
        <v>0</v>
      </c>
      <c r="P474" s="4">
        <v>10</v>
      </c>
      <c r="Q474" s="4">
        <v>2</v>
      </c>
      <c r="R474" s="4">
        <v>131</v>
      </c>
      <c r="S474" s="4">
        <v>262</v>
      </c>
      <c r="T474" s="4">
        <v>57606</v>
      </c>
      <c r="U474" s="4">
        <v>3327</v>
      </c>
      <c r="V474" s="4">
        <v>7</v>
      </c>
      <c r="W474" s="4">
        <v>3</v>
      </c>
      <c r="X474" s="3" t="s">
        <v>26</v>
      </c>
    </row>
    <row r="475" spans="1:24" x14ac:dyDescent="0.25">
      <c r="A475" s="5">
        <v>44326</v>
      </c>
      <c r="B475" s="4">
        <v>19</v>
      </c>
      <c r="C475" s="4">
        <v>0</v>
      </c>
      <c r="D475" s="4">
        <f t="shared" si="15"/>
        <v>61378</v>
      </c>
      <c r="E475" s="4">
        <v>20</v>
      </c>
      <c r="F475" s="4">
        <v>0</v>
      </c>
      <c r="G475" s="4">
        <f t="shared" si="12"/>
        <v>60975</v>
      </c>
      <c r="H475" s="4">
        <v>259</v>
      </c>
      <c r="I475" s="4">
        <f t="shared" si="14"/>
        <v>105</v>
      </c>
      <c r="J475" s="4">
        <v>0</v>
      </c>
      <c r="K475" s="4">
        <f t="shared" si="13"/>
        <v>31</v>
      </c>
      <c r="L475" s="4">
        <v>0</v>
      </c>
      <c r="M475" s="4">
        <v>16</v>
      </c>
      <c r="N475" s="4">
        <f t="shared" si="11"/>
        <v>3</v>
      </c>
      <c r="O475" s="4">
        <v>0</v>
      </c>
      <c r="P475" s="4">
        <v>3</v>
      </c>
      <c r="Q475" s="4">
        <v>3</v>
      </c>
      <c r="R475" s="4">
        <v>132</v>
      </c>
      <c r="S475" s="4">
        <v>259</v>
      </c>
      <c r="T475" s="4">
        <v>57625</v>
      </c>
      <c r="U475" s="4">
        <v>3328</v>
      </c>
      <c r="V475" s="4">
        <v>2</v>
      </c>
      <c r="W475" s="4">
        <v>1</v>
      </c>
      <c r="X475" s="3" t="s">
        <v>26</v>
      </c>
    </row>
    <row r="476" spans="1:24" x14ac:dyDescent="0.25">
      <c r="A476" s="5">
        <v>44327</v>
      </c>
      <c r="B476" s="4">
        <v>25</v>
      </c>
      <c r="C476" s="4">
        <v>0</v>
      </c>
      <c r="D476" s="4">
        <f t="shared" si="15"/>
        <v>61403</v>
      </c>
      <c r="E476" s="4">
        <v>22</v>
      </c>
      <c r="F476" s="4">
        <v>0</v>
      </c>
      <c r="G476" s="4">
        <f t="shared" si="12"/>
        <v>60997</v>
      </c>
      <c r="H476" s="4">
        <v>253</v>
      </c>
      <c r="I476" s="4">
        <f t="shared" si="14"/>
        <v>114</v>
      </c>
      <c r="J476" s="4">
        <v>0</v>
      </c>
      <c r="K476" s="4">
        <f t="shared" si="13"/>
        <v>31</v>
      </c>
      <c r="L476" s="4">
        <v>0</v>
      </c>
      <c r="M476" s="4">
        <v>12</v>
      </c>
      <c r="N476" s="4">
        <f t="shared" si="11"/>
        <v>13</v>
      </c>
      <c r="O476" s="4">
        <v>0</v>
      </c>
      <c r="P476" s="4">
        <v>13</v>
      </c>
      <c r="Q476" s="4">
        <v>3</v>
      </c>
      <c r="R476" s="4">
        <v>141</v>
      </c>
      <c r="S476" s="4">
        <v>253</v>
      </c>
      <c r="T476" s="4">
        <v>57643</v>
      </c>
      <c r="U476" s="4">
        <v>3332</v>
      </c>
      <c r="V476" s="4">
        <v>10</v>
      </c>
      <c r="W476" s="4">
        <v>3</v>
      </c>
      <c r="X476" s="3" t="s">
        <v>26</v>
      </c>
    </row>
    <row r="477" spans="1:24" x14ac:dyDescent="0.25">
      <c r="A477" s="5">
        <v>44328</v>
      </c>
      <c r="B477" s="4">
        <v>16</v>
      </c>
      <c r="C477" s="4">
        <v>0</v>
      </c>
      <c r="D477" s="4">
        <f t="shared" si="15"/>
        <v>61419</v>
      </c>
      <c r="E477" s="4">
        <v>31</v>
      </c>
      <c r="F477" s="4">
        <v>0</v>
      </c>
      <c r="G477" s="4">
        <f t="shared" si="12"/>
        <v>61028</v>
      </c>
      <c r="H477" s="4">
        <v>239</v>
      </c>
      <c r="I477" s="4">
        <f t="shared" si="14"/>
        <v>113</v>
      </c>
      <c r="J477" s="4">
        <v>0</v>
      </c>
      <c r="K477" s="4">
        <f t="shared" si="13"/>
        <v>31</v>
      </c>
      <c r="L477" s="4">
        <v>0</v>
      </c>
      <c r="M477" s="4">
        <v>6</v>
      </c>
      <c r="N477" s="4">
        <f t="shared" si="11"/>
        <v>10</v>
      </c>
      <c r="O477" s="4">
        <v>0</v>
      </c>
      <c r="P477" s="4">
        <v>10</v>
      </c>
      <c r="Q477" s="4">
        <v>3</v>
      </c>
      <c r="R477" s="4">
        <v>140</v>
      </c>
      <c r="S477" s="4">
        <v>239</v>
      </c>
      <c r="T477" s="4">
        <v>57663</v>
      </c>
      <c r="U477" s="4">
        <v>3343</v>
      </c>
      <c r="V477" s="4">
        <v>9</v>
      </c>
      <c r="W477" s="4">
        <v>1</v>
      </c>
      <c r="X477" s="3" t="s">
        <v>26</v>
      </c>
    </row>
    <row r="478" spans="1:24" x14ac:dyDescent="0.25">
      <c r="A478" s="5">
        <v>44329</v>
      </c>
      <c r="B478" s="4">
        <v>34</v>
      </c>
      <c r="C478" s="4">
        <v>0</v>
      </c>
      <c r="D478" s="4">
        <f t="shared" si="15"/>
        <v>61453</v>
      </c>
      <c r="E478" s="4">
        <v>23</v>
      </c>
      <c r="F478" s="4">
        <v>0</v>
      </c>
      <c r="G478" s="4">
        <f t="shared" si="12"/>
        <v>61051</v>
      </c>
      <c r="H478" s="4">
        <v>243</v>
      </c>
      <c r="I478" s="4">
        <f t="shared" si="14"/>
        <v>120</v>
      </c>
      <c r="J478" s="4">
        <v>0</v>
      </c>
      <c r="K478" s="4">
        <f t="shared" si="13"/>
        <v>31</v>
      </c>
      <c r="L478" s="4">
        <v>0</v>
      </c>
      <c r="M478" s="4">
        <v>10</v>
      </c>
      <c r="N478" s="4">
        <f t="shared" si="11"/>
        <v>24</v>
      </c>
      <c r="O478" s="4">
        <v>0</v>
      </c>
      <c r="P478" s="4">
        <v>24</v>
      </c>
      <c r="Q478" s="4">
        <v>3</v>
      </c>
      <c r="R478" s="4">
        <v>147</v>
      </c>
      <c r="S478" s="4">
        <v>243</v>
      </c>
      <c r="T478" s="4">
        <v>57682</v>
      </c>
      <c r="U478" s="4">
        <v>3347</v>
      </c>
      <c r="V478" s="4">
        <v>20</v>
      </c>
      <c r="W478" s="4">
        <v>4</v>
      </c>
      <c r="X478" s="3" t="s">
        <v>26</v>
      </c>
    </row>
    <row r="479" spans="1:24" x14ac:dyDescent="0.25">
      <c r="A479" s="5">
        <v>44330</v>
      </c>
      <c r="B479" s="4">
        <v>52</v>
      </c>
      <c r="C479" s="4">
        <v>0</v>
      </c>
      <c r="D479" s="4">
        <f t="shared" si="15"/>
        <v>61505</v>
      </c>
      <c r="E479" s="4">
        <v>18</v>
      </c>
      <c r="F479" s="4">
        <v>0</v>
      </c>
      <c r="G479" s="4">
        <f t="shared" si="12"/>
        <v>61069</v>
      </c>
      <c r="H479" s="4">
        <v>247</v>
      </c>
      <c r="I479" s="4">
        <f t="shared" si="14"/>
        <v>150</v>
      </c>
      <c r="J479" s="4">
        <v>0</v>
      </c>
      <c r="K479" s="4">
        <f t="shared" si="13"/>
        <v>31</v>
      </c>
      <c r="L479" s="4">
        <v>0</v>
      </c>
      <c r="M479" s="4">
        <v>28</v>
      </c>
      <c r="N479" s="4">
        <f t="shared" si="11"/>
        <v>24</v>
      </c>
      <c r="O479" s="4">
        <v>0</v>
      </c>
      <c r="P479" s="4">
        <v>24</v>
      </c>
      <c r="Q479" s="4">
        <v>3</v>
      </c>
      <c r="R479" s="4">
        <v>177</v>
      </c>
      <c r="S479" s="4">
        <v>247</v>
      </c>
      <c r="T479" s="4">
        <v>57697</v>
      </c>
      <c r="U479" s="4">
        <v>3350</v>
      </c>
      <c r="V479" s="4">
        <v>20</v>
      </c>
      <c r="W479" s="4">
        <v>4</v>
      </c>
      <c r="X479" s="3" t="s">
        <v>26</v>
      </c>
    </row>
    <row r="480" spans="1:24" x14ac:dyDescent="0.25">
      <c r="A480" s="5">
        <v>44331</v>
      </c>
      <c r="B480" s="4">
        <v>31</v>
      </c>
      <c r="C480" s="4">
        <v>0</v>
      </c>
      <c r="D480" s="4">
        <f t="shared" si="15"/>
        <v>61536</v>
      </c>
      <c r="E480" s="4">
        <v>15</v>
      </c>
      <c r="F480" s="4">
        <v>0</v>
      </c>
      <c r="G480" s="4">
        <f t="shared" si="12"/>
        <v>61084</v>
      </c>
      <c r="H480" s="4">
        <v>253</v>
      </c>
      <c r="I480" s="4">
        <f t="shared" si="14"/>
        <v>160</v>
      </c>
      <c r="J480" s="4">
        <v>0</v>
      </c>
      <c r="K480" s="4">
        <f t="shared" si="13"/>
        <v>31</v>
      </c>
      <c r="L480" s="4">
        <v>0</v>
      </c>
      <c r="M480" s="4">
        <v>12</v>
      </c>
      <c r="N480" s="4">
        <f t="shared" si="11"/>
        <v>19</v>
      </c>
      <c r="O480" s="4">
        <v>0</v>
      </c>
      <c r="P480" s="4">
        <v>19</v>
      </c>
      <c r="Q480" s="4">
        <v>3</v>
      </c>
      <c r="R480" s="4">
        <v>187</v>
      </c>
      <c r="S480" s="4">
        <v>253</v>
      </c>
      <c r="T480" s="4">
        <v>57708</v>
      </c>
      <c r="U480" s="4">
        <v>3354</v>
      </c>
      <c r="V480" s="4">
        <v>17</v>
      </c>
      <c r="W480" s="4">
        <v>2</v>
      </c>
      <c r="X480" s="3" t="s">
        <v>26</v>
      </c>
    </row>
    <row r="481" spans="1:24" x14ac:dyDescent="0.25">
      <c r="A481" s="5">
        <v>44332</v>
      </c>
      <c r="B481" s="4">
        <v>49</v>
      </c>
      <c r="C481" s="4">
        <v>0</v>
      </c>
      <c r="D481" s="4">
        <f t="shared" si="15"/>
        <v>61585</v>
      </c>
      <c r="E481" s="4">
        <v>42</v>
      </c>
      <c r="F481" s="4">
        <v>0</v>
      </c>
      <c r="G481" s="4">
        <f t="shared" si="12"/>
        <v>61126</v>
      </c>
      <c r="H481" s="4">
        <v>243</v>
      </c>
      <c r="I481" s="4">
        <f t="shared" si="14"/>
        <v>177</v>
      </c>
      <c r="J481" s="4">
        <v>0</v>
      </c>
      <c r="K481" s="4">
        <f t="shared" si="13"/>
        <v>31</v>
      </c>
      <c r="L481" s="4">
        <v>0</v>
      </c>
      <c r="M481" s="4">
        <v>11</v>
      </c>
      <c r="N481" s="4">
        <f t="shared" si="11"/>
        <v>38</v>
      </c>
      <c r="O481" s="4">
        <v>0</v>
      </c>
      <c r="P481" s="4">
        <v>38</v>
      </c>
      <c r="Q481" s="4">
        <v>2</v>
      </c>
      <c r="R481" s="4">
        <v>205</v>
      </c>
      <c r="S481" s="4">
        <v>243</v>
      </c>
      <c r="T481" s="4">
        <v>57741</v>
      </c>
      <c r="U481" s="4">
        <v>3363</v>
      </c>
      <c r="V481" s="4">
        <v>21</v>
      </c>
      <c r="W481" s="4">
        <v>17</v>
      </c>
      <c r="X481" s="3" t="s">
        <v>28</v>
      </c>
    </row>
    <row r="482" spans="1:24" x14ac:dyDescent="0.25">
      <c r="A482" s="5">
        <v>44333</v>
      </c>
      <c r="B482" s="4">
        <v>28</v>
      </c>
      <c r="C482" s="4">
        <v>0</v>
      </c>
      <c r="D482" s="4">
        <f t="shared" si="15"/>
        <v>61613</v>
      </c>
      <c r="E482" s="4">
        <v>19</v>
      </c>
      <c r="F482" s="4">
        <v>0</v>
      </c>
      <c r="G482" s="4">
        <f t="shared" si="12"/>
        <v>61145</v>
      </c>
      <c r="H482" s="4">
        <v>246</v>
      </c>
      <c r="I482" s="4">
        <f t="shared" si="14"/>
        <v>183</v>
      </c>
      <c r="J482" s="4">
        <v>0</v>
      </c>
      <c r="K482" s="4">
        <f t="shared" si="13"/>
        <v>31</v>
      </c>
      <c r="L482" s="4">
        <v>0</v>
      </c>
      <c r="M482" s="4">
        <v>7</v>
      </c>
      <c r="N482" s="4">
        <f t="shared" si="11"/>
        <v>21</v>
      </c>
      <c r="O482" s="4">
        <v>0</v>
      </c>
      <c r="P482" s="4">
        <v>21</v>
      </c>
      <c r="Q482" s="4">
        <v>3</v>
      </c>
      <c r="R482" s="4">
        <v>210</v>
      </c>
      <c r="S482" s="4">
        <v>246</v>
      </c>
      <c r="T482" s="4">
        <v>57754</v>
      </c>
      <c r="U482" s="4">
        <v>3369</v>
      </c>
      <c r="V482" s="4">
        <v>10</v>
      </c>
      <c r="W482" s="4">
        <v>11</v>
      </c>
      <c r="X482" s="3" t="s">
        <v>28</v>
      </c>
    </row>
    <row r="483" spans="1:24" x14ac:dyDescent="0.25">
      <c r="A483" s="5">
        <v>44334</v>
      </c>
      <c r="B483" s="4">
        <v>38</v>
      </c>
      <c r="C483" s="4">
        <v>0</v>
      </c>
      <c r="D483" s="4">
        <f t="shared" si="15"/>
        <v>61651</v>
      </c>
      <c r="E483" s="4">
        <v>11</v>
      </c>
      <c r="F483" s="4">
        <v>0</v>
      </c>
      <c r="G483" s="4">
        <f t="shared" si="12"/>
        <v>61156</v>
      </c>
      <c r="H483" s="4">
        <v>266</v>
      </c>
      <c r="I483" s="4">
        <f t="shared" si="14"/>
        <v>190</v>
      </c>
      <c r="J483" s="4">
        <v>0</v>
      </c>
      <c r="K483" s="4">
        <f t="shared" si="13"/>
        <v>31</v>
      </c>
      <c r="L483" s="4">
        <v>0</v>
      </c>
      <c r="M483" s="4">
        <v>11</v>
      </c>
      <c r="N483" s="4">
        <f t="shared" si="11"/>
        <v>27</v>
      </c>
      <c r="O483" s="4">
        <v>0</v>
      </c>
      <c r="P483" s="4">
        <v>27</v>
      </c>
      <c r="Q483" s="4">
        <v>5</v>
      </c>
      <c r="R483" s="4">
        <v>215</v>
      </c>
      <c r="S483" s="4">
        <v>266</v>
      </c>
      <c r="T483" s="4">
        <v>57765</v>
      </c>
      <c r="U483" s="4">
        <v>3369</v>
      </c>
      <c r="V483" s="4">
        <v>16</v>
      </c>
      <c r="W483" s="4">
        <v>11</v>
      </c>
      <c r="X483" s="3" t="s">
        <v>28</v>
      </c>
    </row>
    <row r="484" spans="1:24" x14ac:dyDescent="0.25">
      <c r="A484" s="5">
        <v>44335</v>
      </c>
      <c r="B484" s="4">
        <v>38</v>
      </c>
      <c r="C484" s="4">
        <v>0</v>
      </c>
      <c r="D484" s="4">
        <f t="shared" si="15"/>
        <v>61689</v>
      </c>
      <c r="E484" s="4">
        <v>49</v>
      </c>
      <c r="F484" s="4">
        <v>0</v>
      </c>
      <c r="G484" s="4">
        <f t="shared" si="12"/>
        <v>61205</v>
      </c>
      <c r="H484" s="4">
        <v>254</v>
      </c>
      <c r="I484" s="4">
        <f t="shared" si="14"/>
        <v>191</v>
      </c>
      <c r="J484" s="4">
        <v>0</v>
      </c>
      <c r="K484" s="4">
        <f t="shared" si="13"/>
        <v>31</v>
      </c>
      <c r="L484" s="4">
        <v>0</v>
      </c>
      <c r="M484" s="4">
        <v>4</v>
      </c>
      <c r="N484" s="4">
        <f t="shared" si="11"/>
        <v>34</v>
      </c>
      <c r="O484" s="4">
        <v>0</v>
      </c>
      <c r="P484" s="4">
        <v>34</v>
      </c>
      <c r="Q484" s="4">
        <v>5</v>
      </c>
      <c r="R484" s="4">
        <v>216</v>
      </c>
      <c r="S484" s="4">
        <v>254</v>
      </c>
      <c r="T484" s="4">
        <v>57807</v>
      </c>
      <c r="U484" s="4">
        <v>3376</v>
      </c>
      <c r="V484" s="4">
        <v>30</v>
      </c>
      <c r="W484" s="4">
        <v>4</v>
      </c>
      <c r="X484" s="3" t="s">
        <v>28</v>
      </c>
    </row>
    <row r="485" spans="1:24" x14ac:dyDescent="0.25">
      <c r="A485" s="5">
        <v>44336</v>
      </c>
      <c r="B485" s="4">
        <v>41</v>
      </c>
      <c r="C485" s="4">
        <v>0</v>
      </c>
      <c r="D485" s="4">
        <f t="shared" si="15"/>
        <v>61730</v>
      </c>
      <c r="E485" s="4">
        <v>46</v>
      </c>
      <c r="F485" s="4">
        <v>0</v>
      </c>
      <c r="G485" s="4">
        <f t="shared" si="12"/>
        <v>61251</v>
      </c>
      <c r="H485" s="4">
        <v>229</v>
      </c>
      <c r="I485" s="4">
        <f t="shared" si="14"/>
        <v>210</v>
      </c>
      <c r="J485" s="4">
        <v>1</v>
      </c>
      <c r="K485" s="4">
        <f t="shared" si="13"/>
        <v>32</v>
      </c>
      <c r="L485" s="4">
        <v>0</v>
      </c>
      <c r="M485" s="4">
        <v>14</v>
      </c>
      <c r="N485" s="4">
        <f t="shared" si="11"/>
        <v>27</v>
      </c>
      <c r="O485" s="4">
        <v>0</v>
      </c>
      <c r="P485" s="4">
        <v>27</v>
      </c>
      <c r="Q485" s="4">
        <v>4</v>
      </c>
      <c r="R485" s="4">
        <v>236</v>
      </c>
      <c r="S485" s="4">
        <v>229</v>
      </c>
      <c r="T485" s="4">
        <v>57852</v>
      </c>
      <c r="U485" s="4">
        <v>3377</v>
      </c>
      <c r="V485" s="4">
        <v>21</v>
      </c>
      <c r="W485" s="4">
        <v>6</v>
      </c>
      <c r="X485" s="3" t="s">
        <v>28</v>
      </c>
    </row>
    <row r="486" spans="1:24" x14ac:dyDescent="0.25">
      <c r="A486" s="5">
        <v>44337</v>
      </c>
      <c r="B486" s="4">
        <v>40</v>
      </c>
      <c r="C486" s="4">
        <v>0</v>
      </c>
      <c r="D486" s="4">
        <f t="shared" si="15"/>
        <v>61770</v>
      </c>
      <c r="E486" s="4">
        <v>13</v>
      </c>
      <c r="F486" s="4">
        <v>0</v>
      </c>
      <c r="G486" s="4">
        <f t="shared" si="12"/>
        <v>61264</v>
      </c>
      <c r="H486" s="4">
        <v>247</v>
      </c>
      <c r="I486" s="4">
        <f t="shared" si="14"/>
        <v>219</v>
      </c>
      <c r="J486" s="4">
        <v>0</v>
      </c>
      <c r="K486" s="4">
        <f t="shared" si="13"/>
        <v>32</v>
      </c>
      <c r="L486" s="4">
        <v>0</v>
      </c>
      <c r="M486" s="4">
        <v>10</v>
      </c>
      <c r="N486" s="4">
        <f t="shared" si="11"/>
        <v>30</v>
      </c>
      <c r="O486" s="4">
        <v>0</v>
      </c>
      <c r="P486" s="4">
        <v>30</v>
      </c>
      <c r="Q486" s="4">
        <v>4</v>
      </c>
      <c r="R486" s="4">
        <v>245</v>
      </c>
      <c r="S486" s="4">
        <v>247</v>
      </c>
      <c r="T486" s="4">
        <v>57861</v>
      </c>
      <c r="U486" s="4">
        <v>3381</v>
      </c>
      <c r="V486" s="4">
        <v>22</v>
      </c>
      <c r="W486" s="4">
        <v>8</v>
      </c>
      <c r="X486" s="3" t="s">
        <v>28</v>
      </c>
    </row>
    <row r="487" spans="1:24" x14ac:dyDescent="0.25">
      <c r="A487" s="5">
        <v>44338</v>
      </c>
      <c r="B487" s="4">
        <v>29</v>
      </c>
      <c r="C487" s="4">
        <v>0</v>
      </c>
      <c r="D487" s="4">
        <f t="shared" si="15"/>
        <v>61799</v>
      </c>
      <c r="E487" s="4">
        <v>35</v>
      </c>
      <c r="F487" s="4">
        <v>0</v>
      </c>
      <c r="G487" s="4">
        <f t="shared" si="12"/>
        <v>61299</v>
      </c>
      <c r="H487" s="4">
        <v>235</v>
      </c>
      <c r="I487" s="4">
        <f t="shared" si="14"/>
        <v>225</v>
      </c>
      <c r="J487" s="4">
        <v>0</v>
      </c>
      <c r="K487" s="4">
        <f t="shared" si="13"/>
        <v>32</v>
      </c>
      <c r="L487" s="4">
        <v>0</v>
      </c>
      <c r="M487" s="4">
        <v>7</v>
      </c>
      <c r="N487" s="4">
        <f t="shared" si="11"/>
        <v>22</v>
      </c>
      <c r="O487" s="4">
        <v>0</v>
      </c>
      <c r="P487" s="4">
        <v>22</v>
      </c>
      <c r="Q487" s="4">
        <v>5</v>
      </c>
      <c r="R487" s="4">
        <v>250</v>
      </c>
      <c r="S487" s="4">
        <v>235</v>
      </c>
      <c r="T487" s="4">
        <v>57893</v>
      </c>
      <c r="U487" s="4">
        <v>3384</v>
      </c>
      <c r="V487" s="4">
        <v>15</v>
      </c>
      <c r="W487" s="4">
        <v>7</v>
      </c>
      <c r="X487" s="3" t="s">
        <v>28</v>
      </c>
    </row>
    <row r="488" spans="1:24" x14ac:dyDescent="0.25">
      <c r="A488" s="5">
        <v>44339</v>
      </c>
      <c r="B488" s="4">
        <v>25</v>
      </c>
      <c r="C488" s="4">
        <v>0</v>
      </c>
      <c r="D488" s="4">
        <f t="shared" si="15"/>
        <v>61824</v>
      </c>
      <c r="E488" s="4">
        <v>17</v>
      </c>
      <c r="F488" s="4">
        <v>0</v>
      </c>
      <c r="G488" s="4">
        <f t="shared" si="12"/>
        <v>61316</v>
      </c>
      <c r="H488" s="4">
        <v>256</v>
      </c>
      <c r="I488" s="4">
        <f t="shared" si="14"/>
        <v>212</v>
      </c>
      <c r="J488" s="4">
        <v>0</v>
      </c>
      <c r="K488" s="4">
        <f t="shared" si="13"/>
        <v>32</v>
      </c>
      <c r="L488" s="4">
        <v>0</v>
      </c>
      <c r="M488" s="4">
        <v>3</v>
      </c>
      <c r="N488" s="4">
        <f t="shared" si="11"/>
        <v>22</v>
      </c>
      <c r="O488" s="4">
        <v>1</v>
      </c>
      <c r="P488" s="4">
        <v>21</v>
      </c>
      <c r="Q488" s="4">
        <v>3</v>
      </c>
      <c r="R488" s="4">
        <v>239</v>
      </c>
      <c r="S488" s="4">
        <v>256</v>
      </c>
      <c r="T488" s="4">
        <v>57903</v>
      </c>
      <c r="U488" s="4">
        <v>3391</v>
      </c>
      <c r="V488" s="4">
        <v>19</v>
      </c>
      <c r="W488" s="4">
        <v>2</v>
      </c>
      <c r="X488" s="3" t="s">
        <v>28</v>
      </c>
    </row>
    <row r="489" spans="1:24" x14ac:dyDescent="0.25">
      <c r="A489" s="5">
        <v>44340</v>
      </c>
      <c r="B489" s="4">
        <v>36</v>
      </c>
      <c r="C489" s="4">
        <v>0</v>
      </c>
      <c r="D489" s="4">
        <f t="shared" si="15"/>
        <v>61860</v>
      </c>
      <c r="E489" s="4">
        <v>22</v>
      </c>
      <c r="F489" s="4">
        <v>0</v>
      </c>
      <c r="G489" s="4">
        <f t="shared" si="12"/>
        <v>61338</v>
      </c>
      <c r="H489" s="4">
        <v>268</v>
      </c>
      <c r="I489" s="4">
        <f t="shared" si="14"/>
        <v>214</v>
      </c>
      <c r="J489" s="4">
        <v>0</v>
      </c>
      <c r="K489" s="4">
        <f t="shared" si="13"/>
        <v>32</v>
      </c>
      <c r="L489" s="4">
        <v>0</v>
      </c>
      <c r="M489" s="4">
        <v>12</v>
      </c>
      <c r="N489" s="4">
        <f t="shared" si="11"/>
        <v>24</v>
      </c>
      <c r="O489" s="4">
        <v>0</v>
      </c>
      <c r="P489" s="4">
        <v>24</v>
      </c>
      <c r="Q489" s="4">
        <v>3</v>
      </c>
      <c r="R489" s="4">
        <v>241</v>
      </c>
      <c r="S489" s="4">
        <v>268</v>
      </c>
      <c r="T489" s="4">
        <v>57920</v>
      </c>
      <c r="U489" s="4">
        <v>3396</v>
      </c>
      <c r="V489" s="4">
        <v>22</v>
      </c>
      <c r="W489" s="4">
        <v>2</v>
      </c>
      <c r="X489" s="3" t="s">
        <v>28</v>
      </c>
    </row>
    <row r="490" spans="1:24" x14ac:dyDescent="0.25">
      <c r="A490" s="5">
        <v>44341</v>
      </c>
      <c r="B490" s="4">
        <v>30</v>
      </c>
      <c r="C490" s="4">
        <v>0</v>
      </c>
      <c r="D490" s="4">
        <f t="shared" si="15"/>
        <v>61890</v>
      </c>
      <c r="E490" s="4">
        <v>13</v>
      </c>
      <c r="F490" s="4">
        <v>0</v>
      </c>
      <c r="G490" s="4">
        <f t="shared" si="12"/>
        <v>61351</v>
      </c>
      <c r="H490" s="4">
        <v>279</v>
      </c>
      <c r="I490" s="4">
        <f t="shared" si="14"/>
        <v>220</v>
      </c>
      <c r="J490" s="4">
        <v>0</v>
      </c>
      <c r="K490" s="4">
        <f t="shared" si="13"/>
        <v>32</v>
      </c>
      <c r="L490" s="4">
        <v>0</v>
      </c>
      <c r="M490" s="4">
        <v>9</v>
      </c>
      <c r="N490" s="4">
        <f t="shared" si="11"/>
        <v>21</v>
      </c>
      <c r="O490" s="4">
        <v>3</v>
      </c>
      <c r="P490" s="4">
        <v>18</v>
      </c>
      <c r="Q490" s="4">
        <v>2</v>
      </c>
      <c r="R490" s="4">
        <v>248</v>
      </c>
      <c r="S490" s="4">
        <v>279</v>
      </c>
      <c r="T490" s="4">
        <v>57932</v>
      </c>
      <c r="U490" s="4">
        <v>3397</v>
      </c>
      <c r="V490" s="4">
        <v>12</v>
      </c>
      <c r="W490" s="4">
        <v>6</v>
      </c>
      <c r="X490" s="3" t="s">
        <v>28</v>
      </c>
    </row>
    <row r="491" spans="1:24" x14ac:dyDescent="0.25">
      <c r="A491" s="5">
        <v>44342</v>
      </c>
      <c r="B491" s="4">
        <v>26</v>
      </c>
      <c r="C491" s="4">
        <v>0</v>
      </c>
      <c r="D491" s="4">
        <f t="shared" si="15"/>
        <v>61916</v>
      </c>
      <c r="E491" s="4">
        <v>31</v>
      </c>
      <c r="F491" s="4">
        <v>0</v>
      </c>
      <c r="G491" s="4">
        <f t="shared" si="12"/>
        <v>61382</v>
      </c>
      <c r="H491" s="4">
        <v>282</v>
      </c>
      <c r="I491" s="4">
        <f t="shared" si="14"/>
        <v>212</v>
      </c>
      <c r="J491" s="4">
        <v>0</v>
      </c>
      <c r="K491" s="4">
        <f t="shared" si="13"/>
        <v>32</v>
      </c>
      <c r="L491" s="4">
        <v>0</v>
      </c>
      <c r="M491" s="4">
        <v>2</v>
      </c>
      <c r="N491" s="4">
        <f t="shared" si="11"/>
        <v>24</v>
      </c>
      <c r="O491" s="4">
        <v>1</v>
      </c>
      <c r="P491" s="4">
        <v>23</v>
      </c>
      <c r="Q491" s="4">
        <v>2</v>
      </c>
      <c r="R491" s="4">
        <v>240</v>
      </c>
      <c r="S491" s="4">
        <v>282</v>
      </c>
      <c r="T491" s="4">
        <v>57953</v>
      </c>
      <c r="U491" s="4">
        <v>3407</v>
      </c>
      <c r="V491" s="4">
        <v>20</v>
      </c>
      <c r="W491" s="4">
        <v>3</v>
      </c>
      <c r="X491" s="3" t="s">
        <v>28</v>
      </c>
    </row>
    <row r="492" spans="1:24" x14ac:dyDescent="0.25">
      <c r="A492" s="5">
        <v>44343</v>
      </c>
      <c r="B492" s="4">
        <v>24</v>
      </c>
      <c r="C492" s="4">
        <v>0</v>
      </c>
      <c r="D492" s="4">
        <f t="shared" si="15"/>
        <v>61940</v>
      </c>
      <c r="E492" s="4">
        <v>12</v>
      </c>
      <c r="F492" s="4">
        <v>0</v>
      </c>
      <c r="G492" s="4">
        <f t="shared" si="12"/>
        <v>61394</v>
      </c>
      <c r="H492" s="4">
        <v>291</v>
      </c>
      <c r="I492" s="4">
        <f t="shared" si="14"/>
        <v>215</v>
      </c>
      <c r="J492" s="4">
        <v>0</v>
      </c>
      <c r="K492" s="4">
        <f t="shared" si="13"/>
        <v>32</v>
      </c>
      <c r="L492" s="4">
        <v>0</v>
      </c>
      <c r="M492" s="4">
        <v>9</v>
      </c>
      <c r="N492" s="4">
        <f t="shared" si="11"/>
        <v>15</v>
      </c>
      <c r="O492" s="4">
        <v>1</v>
      </c>
      <c r="P492" s="4">
        <v>14</v>
      </c>
      <c r="Q492" s="4">
        <v>2</v>
      </c>
      <c r="R492" s="4">
        <v>243</v>
      </c>
      <c r="S492" s="4">
        <v>291</v>
      </c>
      <c r="T492" s="4">
        <v>57965</v>
      </c>
      <c r="U492" s="4">
        <v>3407</v>
      </c>
      <c r="V492" s="4">
        <v>12</v>
      </c>
      <c r="W492" s="4">
        <v>2</v>
      </c>
      <c r="X492" s="3" t="s">
        <v>28</v>
      </c>
    </row>
    <row r="493" spans="1:24" x14ac:dyDescent="0.25">
      <c r="A493" s="5">
        <v>44344</v>
      </c>
      <c r="B493" s="4">
        <v>30</v>
      </c>
      <c r="C493" s="4">
        <v>0</v>
      </c>
      <c r="D493" s="4">
        <f t="shared" si="15"/>
        <v>61970</v>
      </c>
      <c r="E493" s="4">
        <v>35</v>
      </c>
      <c r="F493" s="4">
        <v>0</v>
      </c>
      <c r="G493" s="4">
        <f t="shared" si="12"/>
        <v>61429</v>
      </c>
      <c r="H493" s="4">
        <v>290</v>
      </c>
      <c r="I493" s="4">
        <f t="shared" si="14"/>
        <v>211</v>
      </c>
      <c r="J493" s="4">
        <v>0</v>
      </c>
      <c r="K493" s="4">
        <f t="shared" si="13"/>
        <v>32</v>
      </c>
      <c r="L493" s="4">
        <v>0</v>
      </c>
      <c r="M493" s="4">
        <v>15</v>
      </c>
      <c r="N493" s="4">
        <f t="shared" si="11"/>
        <v>15</v>
      </c>
      <c r="O493" s="4">
        <v>0</v>
      </c>
      <c r="P493" s="4">
        <v>15</v>
      </c>
      <c r="Q493" s="4">
        <v>3</v>
      </c>
      <c r="R493" s="4">
        <v>238</v>
      </c>
      <c r="S493" s="4">
        <v>290</v>
      </c>
      <c r="T493" s="4">
        <v>57993</v>
      </c>
      <c r="U493" s="4">
        <v>3414</v>
      </c>
      <c r="V493" s="4">
        <v>11</v>
      </c>
      <c r="W493" s="4">
        <v>4</v>
      </c>
      <c r="X493" s="3" t="s">
        <v>28</v>
      </c>
    </row>
    <row r="494" spans="1:24" x14ac:dyDescent="0.25">
      <c r="A494" s="5">
        <v>44345</v>
      </c>
      <c r="B494" s="4">
        <v>33</v>
      </c>
      <c r="C494" s="4">
        <v>0</v>
      </c>
      <c r="D494" s="4">
        <f t="shared" si="15"/>
        <v>62003</v>
      </c>
      <c r="E494" s="4">
        <v>16</v>
      </c>
      <c r="F494" s="4">
        <v>0</v>
      </c>
      <c r="G494" s="4">
        <f t="shared" si="12"/>
        <v>61445</v>
      </c>
      <c r="H494" s="4">
        <v>322</v>
      </c>
      <c r="I494" s="4">
        <f t="shared" si="14"/>
        <v>196</v>
      </c>
      <c r="J494" s="4">
        <v>0</v>
      </c>
      <c r="K494" s="4">
        <f t="shared" si="13"/>
        <v>32</v>
      </c>
      <c r="L494" s="4">
        <v>0</v>
      </c>
      <c r="M494" s="4">
        <v>10</v>
      </c>
      <c r="N494" s="4">
        <f t="shared" si="11"/>
        <v>23</v>
      </c>
      <c r="O494" s="4">
        <v>0</v>
      </c>
      <c r="P494" s="4">
        <v>23</v>
      </c>
      <c r="Q494" s="4">
        <v>3</v>
      </c>
      <c r="R494" s="4">
        <v>223</v>
      </c>
      <c r="S494" s="4">
        <v>322</v>
      </c>
      <c r="T494" s="4">
        <v>57997</v>
      </c>
      <c r="U494" s="4">
        <v>3426</v>
      </c>
      <c r="V494" s="4">
        <v>19</v>
      </c>
      <c r="W494" s="4">
        <v>4</v>
      </c>
      <c r="X494" s="3" t="s">
        <v>28</v>
      </c>
    </row>
    <row r="495" spans="1:24" x14ac:dyDescent="0.25">
      <c r="A495" s="5">
        <v>44346</v>
      </c>
      <c r="B495" s="4">
        <v>25</v>
      </c>
      <c r="C495" s="4">
        <v>0</v>
      </c>
      <c r="D495" s="4">
        <f t="shared" si="15"/>
        <v>62028</v>
      </c>
      <c r="E495" s="4">
        <v>11</v>
      </c>
      <c r="F495" s="4">
        <v>0</v>
      </c>
      <c r="G495" s="4">
        <f t="shared" si="12"/>
        <v>61456</v>
      </c>
      <c r="H495" s="4">
        <v>339</v>
      </c>
      <c r="I495" s="4">
        <f t="shared" si="14"/>
        <v>192</v>
      </c>
      <c r="J495" s="4">
        <v>1</v>
      </c>
      <c r="K495" s="4">
        <f t="shared" si="13"/>
        <v>33</v>
      </c>
      <c r="L495" s="4">
        <v>0</v>
      </c>
      <c r="M495" s="4">
        <v>6</v>
      </c>
      <c r="N495" s="4">
        <f t="shared" si="11"/>
        <v>19</v>
      </c>
      <c r="O495" s="4">
        <v>0</v>
      </c>
      <c r="P495" s="4">
        <v>19</v>
      </c>
      <c r="Q495" s="4">
        <v>3</v>
      </c>
      <c r="R495" s="4">
        <v>219</v>
      </c>
      <c r="S495" s="4">
        <v>339</v>
      </c>
      <c r="T495" s="4">
        <v>58005</v>
      </c>
      <c r="U495" s="4">
        <v>3429</v>
      </c>
      <c r="V495" s="4">
        <v>14</v>
      </c>
      <c r="W495" s="4">
        <v>5</v>
      </c>
      <c r="X495" s="3" t="s">
        <v>28</v>
      </c>
    </row>
    <row r="496" spans="1:24" x14ac:dyDescent="0.25">
      <c r="A496" s="5">
        <v>44347</v>
      </c>
      <c r="B496" s="4">
        <v>23</v>
      </c>
      <c r="C496" s="4">
        <v>0</v>
      </c>
      <c r="D496" s="4">
        <f t="shared" si="15"/>
        <v>62051</v>
      </c>
      <c r="E496" s="4">
        <v>25</v>
      </c>
      <c r="F496" s="4">
        <v>0</v>
      </c>
      <c r="G496" s="4">
        <f t="shared" si="12"/>
        <v>61481</v>
      </c>
      <c r="H496" s="4">
        <v>336</v>
      </c>
      <c r="I496" s="4">
        <f t="shared" si="14"/>
        <v>193</v>
      </c>
      <c r="J496" s="4">
        <v>0</v>
      </c>
      <c r="K496" s="4">
        <f t="shared" si="13"/>
        <v>33</v>
      </c>
      <c r="L496" s="4">
        <v>0</v>
      </c>
      <c r="M496" s="4">
        <v>7</v>
      </c>
      <c r="N496" s="4">
        <f t="shared" si="11"/>
        <v>16</v>
      </c>
      <c r="O496" s="4">
        <v>0</v>
      </c>
      <c r="P496" s="4">
        <v>16</v>
      </c>
      <c r="Q496" s="4">
        <v>2</v>
      </c>
      <c r="R496" s="4">
        <v>221</v>
      </c>
      <c r="S496" s="4">
        <v>336</v>
      </c>
      <c r="T496" s="4">
        <v>58021</v>
      </c>
      <c r="U496" s="4">
        <v>3438</v>
      </c>
      <c r="V496" s="4">
        <v>13</v>
      </c>
      <c r="W496" s="4">
        <v>3</v>
      </c>
      <c r="X496" s="3" t="s">
        <v>28</v>
      </c>
    </row>
    <row r="497" spans="1:24" x14ac:dyDescent="0.25">
      <c r="A497" s="5">
        <v>44348</v>
      </c>
      <c r="B497" s="4">
        <v>18</v>
      </c>
      <c r="C497" s="4">
        <v>0</v>
      </c>
      <c r="D497" s="4">
        <f t="shared" si="15"/>
        <v>62069</v>
      </c>
      <c r="E497" s="4">
        <v>22</v>
      </c>
      <c r="F497" s="4">
        <v>0</v>
      </c>
      <c r="G497" s="4">
        <f t="shared" si="12"/>
        <v>61503</v>
      </c>
      <c r="H497" s="4">
        <v>338</v>
      </c>
      <c r="I497" s="4">
        <f t="shared" si="14"/>
        <v>187</v>
      </c>
      <c r="J497" s="4">
        <v>0</v>
      </c>
      <c r="K497" s="4">
        <f t="shared" si="13"/>
        <v>33</v>
      </c>
      <c r="L497" s="4">
        <v>0</v>
      </c>
      <c r="M497" s="4">
        <v>3</v>
      </c>
      <c r="N497" s="4">
        <f t="shared" si="11"/>
        <v>15</v>
      </c>
      <c r="O497" s="4">
        <v>0</v>
      </c>
      <c r="P497" s="4">
        <v>15</v>
      </c>
      <c r="Q497" s="4">
        <v>2</v>
      </c>
      <c r="R497" s="4">
        <v>215</v>
      </c>
      <c r="S497" s="4">
        <v>338</v>
      </c>
      <c r="T497" s="4">
        <v>58037</v>
      </c>
      <c r="U497" s="4">
        <v>3444</v>
      </c>
      <c r="V497" s="4">
        <v>8</v>
      </c>
      <c r="W497" s="4">
        <v>7</v>
      </c>
      <c r="X497" s="3" t="s">
        <v>28</v>
      </c>
    </row>
    <row r="498" spans="1:24" x14ac:dyDescent="0.25">
      <c r="A498" s="5">
        <v>44349</v>
      </c>
      <c r="B498" s="4">
        <v>31</v>
      </c>
      <c r="C498" s="4">
        <v>0</v>
      </c>
      <c r="D498" s="4">
        <f t="shared" si="15"/>
        <v>62100</v>
      </c>
      <c r="E498" s="4">
        <v>42</v>
      </c>
      <c r="F498" s="4">
        <v>0</v>
      </c>
      <c r="G498" s="4">
        <f t="shared" si="12"/>
        <v>61545</v>
      </c>
      <c r="H498" s="4">
        <v>328</v>
      </c>
      <c r="I498" s="4">
        <f t="shared" si="14"/>
        <v>186</v>
      </c>
      <c r="J498" s="4">
        <v>0</v>
      </c>
      <c r="K498" s="4">
        <f t="shared" si="13"/>
        <v>33</v>
      </c>
      <c r="L498" s="4">
        <v>0</v>
      </c>
      <c r="M498" s="4">
        <v>7</v>
      </c>
      <c r="N498" s="4">
        <f t="shared" si="11"/>
        <v>24</v>
      </c>
      <c r="O498" s="4">
        <v>0</v>
      </c>
      <c r="P498" s="4">
        <v>24</v>
      </c>
      <c r="Q498" s="4">
        <v>2</v>
      </c>
      <c r="R498" s="4">
        <v>214</v>
      </c>
      <c r="S498" s="4">
        <v>328</v>
      </c>
      <c r="T498" s="4">
        <v>58069</v>
      </c>
      <c r="U498" s="4">
        <v>3454</v>
      </c>
      <c r="V498" s="4">
        <v>19</v>
      </c>
      <c r="W498" s="4">
        <v>5</v>
      </c>
      <c r="X498" s="3" t="s">
        <v>28</v>
      </c>
    </row>
    <row r="499" spans="1:24" x14ac:dyDescent="0.25">
      <c r="A499" s="5">
        <v>44350</v>
      </c>
      <c r="B499" s="4">
        <v>45</v>
      </c>
      <c r="C499" s="4">
        <v>0</v>
      </c>
      <c r="D499" s="4">
        <f t="shared" si="15"/>
        <v>62145</v>
      </c>
      <c r="E499" s="4">
        <v>34</v>
      </c>
      <c r="F499" s="4">
        <v>0</v>
      </c>
      <c r="G499" s="4">
        <f t="shared" si="12"/>
        <v>61579</v>
      </c>
      <c r="H499" s="4">
        <v>324</v>
      </c>
      <c r="I499" s="4">
        <f t="shared" si="14"/>
        <v>201</v>
      </c>
      <c r="J499" s="4">
        <v>0</v>
      </c>
      <c r="K499" s="4">
        <f t="shared" si="13"/>
        <v>33</v>
      </c>
      <c r="L499" s="4">
        <v>0</v>
      </c>
      <c r="M499" s="4">
        <v>10</v>
      </c>
      <c r="N499" s="4">
        <f t="shared" si="11"/>
        <v>35</v>
      </c>
      <c r="O499" s="4">
        <v>0</v>
      </c>
      <c r="P499" s="4">
        <v>35</v>
      </c>
      <c r="Q499" s="4">
        <v>2</v>
      </c>
      <c r="R499" s="4">
        <v>229</v>
      </c>
      <c r="S499" s="4">
        <v>324</v>
      </c>
      <c r="T499" s="4">
        <v>58093</v>
      </c>
      <c r="U499" s="4">
        <v>3464</v>
      </c>
      <c r="V499" s="4">
        <v>34</v>
      </c>
      <c r="W499" s="4">
        <v>1</v>
      </c>
      <c r="X499" s="3" t="s">
        <v>28</v>
      </c>
    </row>
    <row r="500" spans="1:24" x14ac:dyDescent="0.25">
      <c r="A500" s="5">
        <v>44351</v>
      </c>
      <c r="B500" s="4">
        <v>13</v>
      </c>
      <c r="C500" s="4">
        <v>0</v>
      </c>
      <c r="D500" s="4">
        <f t="shared" si="15"/>
        <v>62158</v>
      </c>
      <c r="E500" s="4">
        <v>23</v>
      </c>
      <c r="F500" s="4">
        <v>0</v>
      </c>
      <c r="G500" s="4">
        <f t="shared" si="12"/>
        <v>61602</v>
      </c>
      <c r="H500" s="4">
        <v>316</v>
      </c>
      <c r="I500" s="4">
        <f t="shared" si="14"/>
        <v>199</v>
      </c>
      <c r="J500" s="4">
        <v>0</v>
      </c>
      <c r="K500" s="4">
        <f t="shared" si="13"/>
        <v>33</v>
      </c>
      <c r="L500" s="4">
        <v>0</v>
      </c>
      <c r="M500" s="4">
        <v>6</v>
      </c>
      <c r="N500" s="4">
        <f t="shared" si="11"/>
        <v>7</v>
      </c>
      <c r="O500" s="4">
        <v>0</v>
      </c>
      <c r="P500" s="4">
        <v>7</v>
      </c>
      <c r="Q500" s="4">
        <v>2</v>
      </c>
      <c r="R500" s="4">
        <v>227</v>
      </c>
      <c r="S500" s="4">
        <v>316</v>
      </c>
      <c r="T500" s="4">
        <v>58110</v>
      </c>
      <c r="U500" s="4">
        <v>3470</v>
      </c>
      <c r="V500" s="4">
        <v>6</v>
      </c>
      <c r="W500" s="4">
        <v>1</v>
      </c>
      <c r="X500" s="3" t="s">
        <v>28</v>
      </c>
    </row>
    <row r="501" spans="1:24" x14ac:dyDescent="0.25">
      <c r="A501" s="5">
        <v>44352</v>
      </c>
      <c r="B501" s="4">
        <v>18</v>
      </c>
      <c r="C501" s="4">
        <v>0</v>
      </c>
      <c r="D501" s="4">
        <f t="shared" si="15"/>
        <v>62176</v>
      </c>
      <c r="E501" s="4">
        <v>33</v>
      </c>
      <c r="F501" s="4">
        <v>0</v>
      </c>
      <c r="G501" s="4">
        <f t="shared" si="12"/>
        <v>61635</v>
      </c>
      <c r="H501" s="4">
        <v>323</v>
      </c>
      <c r="I501" s="4">
        <f t="shared" si="14"/>
        <v>177</v>
      </c>
      <c r="J501" s="4">
        <v>0</v>
      </c>
      <c r="K501" s="4">
        <f t="shared" si="13"/>
        <v>33</v>
      </c>
      <c r="L501" s="4">
        <v>0</v>
      </c>
      <c r="M501" s="4">
        <v>5</v>
      </c>
      <c r="N501" s="4">
        <f t="shared" si="11"/>
        <v>13</v>
      </c>
      <c r="O501" s="4">
        <v>0</v>
      </c>
      <c r="P501" s="4">
        <v>13</v>
      </c>
      <c r="Q501" s="4">
        <v>2</v>
      </c>
      <c r="R501" s="4">
        <v>205</v>
      </c>
      <c r="S501" s="4">
        <v>323</v>
      </c>
      <c r="T501" s="4">
        <v>58133</v>
      </c>
      <c r="U501" s="4">
        <v>3480</v>
      </c>
      <c r="V501" s="4">
        <v>13</v>
      </c>
      <c r="W501" s="4">
        <v>0</v>
      </c>
      <c r="X501" s="3" t="s">
        <v>28</v>
      </c>
    </row>
    <row r="502" spans="1:24" x14ac:dyDescent="0.25">
      <c r="A502" s="5">
        <v>44353</v>
      </c>
      <c r="B502" s="4">
        <v>20</v>
      </c>
      <c r="C502" s="4">
        <v>0</v>
      </c>
      <c r="D502" s="4">
        <f t="shared" si="15"/>
        <v>62196</v>
      </c>
      <c r="E502" s="4">
        <v>22</v>
      </c>
      <c r="F502" s="4">
        <v>0</v>
      </c>
      <c r="G502" s="4">
        <f t="shared" si="12"/>
        <v>61657</v>
      </c>
      <c r="H502" s="4">
        <v>321</v>
      </c>
      <c r="I502" s="4">
        <f t="shared" si="14"/>
        <v>177</v>
      </c>
      <c r="J502" s="4">
        <v>0</v>
      </c>
      <c r="K502" s="4">
        <f t="shared" si="13"/>
        <v>33</v>
      </c>
      <c r="L502" s="4">
        <v>0</v>
      </c>
      <c r="M502" s="4">
        <v>14</v>
      </c>
      <c r="N502" s="4">
        <f t="shared" si="11"/>
        <v>6</v>
      </c>
      <c r="O502" s="4">
        <v>0</v>
      </c>
      <c r="P502" s="4">
        <v>6</v>
      </c>
      <c r="Q502" s="4">
        <v>2</v>
      </c>
      <c r="R502" s="4">
        <v>205</v>
      </c>
      <c r="S502" s="4">
        <v>321</v>
      </c>
      <c r="T502" s="4">
        <v>58145</v>
      </c>
      <c r="U502" s="4">
        <v>3490</v>
      </c>
      <c r="V502" s="4">
        <v>5</v>
      </c>
      <c r="W502" s="4">
        <v>1</v>
      </c>
      <c r="X502" s="3" t="s">
        <v>28</v>
      </c>
    </row>
    <row r="503" spans="1:24" x14ac:dyDescent="0.25">
      <c r="A503" s="5">
        <v>44354</v>
      </c>
      <c r="B503" s="4">
        <v>14</v>
      </c>
      <c r="C503" s="4">
        <v>0</v>
      </c>
      <c r="D503" s="4">
        <f t="shared" si="15"/>
        <v>62210</v>
      </c>
      <c r="E503" s="4">
        <v>25</v>
      </c>
      <c r="F503" s="4">
        <v>0</v>
      </c>
      <c r="G503" s="4">
        <f t="shared" si="12"/>
        <v>61682</v>
      </c>
      <c r="H503" s="4">
        <v>313</v>
      </c>
      <c r="I503" s="4">
        <f t="shared" si="14"/>
        <v>174</v>
      </c>
      <c r="J503" s="4">
        <v>0</v>
      </c>
      <c r="K503" s="4">
        <f t="shared" si="13"/>
        <v>33</v>
      </c>
      <c r="L503" s="4">
        <v>0</v>
      </c>
      <c r="M503" s="4">
        <v>9</v>
      </c>
      <c r="N503" s="4">
        <f t="shared" si="11"/>
        <v>5</v>
      </c>
      <c r="O503" s="4">
        <v>0</v>
      </c>
      <c r="P503" s="4">
        <v>5</v>
      </c>
      <c r="Q503" s="4">
        <v>2</v>
      </c>
      <c r="R503" s="4">
        <v>202</v>
      </c>
      <c r="S503" s="4">
        <v>313</v>
      </c>
      <c r="T503" s="4">
        <v>58166</v>
      </c>
      <c r="U503" s="4">
        <v>3494</v>
      </c>
      <c r="V503" s="4">
        <v>5</v>
      </c>
      <c r="W503" s="4">
        <v>0</v>
      </c>
      <c r="X503" s="3" t="s">
        <v>28</v>
      </c>
    </row>
    <row r="504" spans="1:24" x14ac:dyDescent="0.25">
      <c r="A504" s="5">
        <v>44355</v>
      </c>
      <c r="B504" s="4">
        <v>9</v>
      </c>
      <c r="C504" s="4">
        <v>0</v>
      </c>
      <c r="D504" s="4">
        <f t="shared" si="15"/>
        <v>62219</v>
      </c>
      <c r="E504" s="4">
        <v>42</v>
      </c>
      <c r="F504" s="4">
        <v>0</v>
      </c>
      <c r="G504" s="4">
        <f t="shared" si="12"/>
        <v>61724</v>
      </c>
      <c r="H504" s="4">
        <v>296</v>
      </c>
      <c r="I504" s="4">
        <f t="shared" si="14"/>
        <v>157</v>
      </c>
      <c r="J504" s="4">
        <v>1</v>
      </c>
      <c r="K504" s="4">
        <f t="shared" si="13"/>
        <v>34</v>
      </c>
      <c r="L504" s="4">
        <v>0</v>
      </c>
      <c r="M504" s="4">
        <v>5</v>
      </c>
      <c r="N504" s="4">
        <f t="shared" si="11"/>
        <v>4</v>
      </c>
      <c r="O504" s="4">
        <v>1</v>
      </c>
      <c r="P504" s="4">
        <v>3</v>
      </c>
      <c r="Q504" s="4">
        <v>2</v>
      </c>
      <c r="R504" s="4">
        <v>185</v>
      </c>
      <c r="S504" s="4">
        <v>296</v>
      </c>
      <c r="T504" s="4">
        <v>58197</v>
      </c>
      <c r="U504" s="4">
        <v>3505</v>
      </c>
      <c r="V504" s="4">
        <v>1</v>
      </c>
      <c r="W504" s="4">
        <v>3</v>
      </c>
      <c r="X504" s="3" t="s">
        <v>28</v>
      </c>
    </row>
    <row r="505" spans="1:24" x14ac:dyDescent="0.25">
      <c r="A505" s="5">
        <v>44356</v>
      </c>
      <c r="B505" s="4">
        <v>4</v>
      </c>
      <c r="C505" s="4">
        <v>0</v>
      </c>
      <c r="D505" s="4">
        <f t="shared" si="15"/>
        <v>62223</v>
      </c>
      <c r="E505" s="4">
        <v>38</v>
      </c>
      <c r="F505" s="4">
        <v>0</v>
      </c>
      <c r="G505" s="4">
        <f t="shared" si="12"/>
        <v>61762</v>
      </c>
      <c r="H505" s="4">
        <v>291</v>
      </c>
      <c r="I505" s="4">
        <f t="shared" si="14"/>
        <v>128</v>
      </c>
      <c r="J505" s="4">
        <v>0</v>
      </c>
      <c r="K505" s="4">
        <f t="shared" si="13"/>
        <v>34</v>
      </c>
      <c r="L505" s="4">
        <v>0</v>
      </c>
      <c r="M505" s="4">
        <v>2</v>
      </c>
      <c r="N505" s="4">
        <f t="shared" si="11"/>
        <v>2</v>
      </c>
      <c r="O505" s="4">
        <v>0</v>
      </c>
      <c r="P505" s="4">
        <v>2</v>
      </c>
      <c r="Q505" s="4">
        <v>1</v>
      </c>
      <c r="R505" s="4">
        <v>157</v>
      </c>
      <c r="S505" s="4">
        <v>291</v>
      </c>
      <c r="T505" s="4">
        <v>58231</v>
      </c>
      <c r="U505" s="4">
        <v>3509</v>
      </c>
      <c r="V505" s="4">
        <v>1</v>
      </c>
      <c r="W505" s="4">
        <v>1</v>
      </c>
      <c r="X505" s="3" t="s">
        <v>28</v>
      </c>
    </row>
    <row r="506" spans="1:24" x14ac:dyDescent="0.25">
      <c r="A506" s="5">
        <v>44357</v>
      </c>
      <c r="B506" s="4">
        <v>13</v>
      </c>
      <c r="C506" s="4">
        <v>0</v>
      </c>
      <c r="D506" s="4">
        <f t="shared" si="15"/>
        <v>62236</v>
      </c>
      <c r="E506" s="4">
        <v>25</v>
      </c>
      <c r="F506" s="4">
        <v>0</v>
      </c>
      <c r="G506" s="4">
        <f t="shared" si="12"/>
        <v>61787</v>
      </c>
      <c r="H506" s="4">
        <v>287</v>
      </c>
      <c r="I506" s="4">
        <f t="shared" si="14"/>
        <v>120</v>
      </c>
      <c r="J506" s="4">
        <v>0</v>
      </c>
      <c r="K506" s="4">
        <f t="shared" si="13"/>
        <v>34</v>
      </c>
      <c r="L506" s="4">
        <v>0</v>
      </c>
      <c r="M506" s="4">
        <v>9</v>
      </c>
      <c r="N506" s="4">
        <f t="shared" si="11"/>
        <v>4</v>
      </c>
      <c r="O506" s="4">
        <v>0</v>
      </c>
      <c r="P506" s="4">
        <v>4</v>
      </c>
      <c r="Q506" s="4">
        <v>1</v>
      </c>
      <c r="R506" s="4">
        <v>149</v>
      </c>
      <c r="S506" s="4">
        <v>287</v>
      </c>
      <c r="T506" s="4">
        <v>58251</v>
      </c>
      <c r="U506" s="4">
        <v>3514</v>
      </c>
      <c r="V506" s="4">
        <v>2</v>
      </c>
      <c r="W506" s="4">
        <v>2</v>
      </c>
      <c r="X506" s="3" t="s">
        <v>28</v>
      </c>
    </row>
    <row r="507" spans="1:24" x14ac:dyDescent="0.25">
      <c r="A507" s="5">
        <v>44358</v>
      </c>
      <c r="B507" s="4">
        <v>9</v>
      </c>
      <c r="C507" s="4">
        <v>0</v>
      </c>
      <c r="D507" s="4">
        <f t="shared" si="15"/>
        <v>62245</v>
      </c>
      <c r="E507" s="4">
        <v>34</v>
      </c>
      <c r="F507" s="4">
        <v>0</v>
      </c>
      <c r="G507" s="4">
        <f t="shared" si="12"/>
        <v>61821</v>
      </c>
      <c r="H507" s="4">
        <v>279</v>
      </c>
      <c r="I507" s="4">
        <f t="shared" si="14"/>
        <v>103</v>
      </c>
      <c r="J507" s="4">
        <v>0</v>
      </c>
      <c r="K507" s="4">
        <f t="shared" si="13"/>
        <v>34</v>
      </c>
      <c r="L507" s="4">
        <v>0</v>
      </c>
      <c r="M507" s="4">
        <v>6</v>
      </c>
      <c r="N507" s="4">
        <f t="shared" si="11"/>
        <v>3</v>
      </c>
      <c r="O507" s="4">
        <v>0</v>
      </c>
      <c r="P507" s="4">
        <v>3</v>
      </c>
      <c r="Q507" s="4">
        <v>1</v>
      </c>
      <c r="R507" s="4">
        <v>132</v>
      </c>
      <c r="S507" s="4">
        <v>279</v>
      </c>
      <c r="T507" s="4">
        <v>58272</v>
      </c>
      <c r="U507" s="4">
        <v>3527</v>
      </c>
      <c r="V507" s="4">
        <v>0</v>
      </c>
      <c r="W507" s="4">
        <v>3</v>
      </c>
      <c r="X507" s="3" t="s">
        <v>28</v>
      </c>
    </row>
    <row r="508" spans="1:24" x14ac:dyDescent="0.25">
      <c r="A508" s="5">
        <v>44359</v>
      </c>
      <c r="B508" s="4">
        <v>18</v>
      </c>
      <c r="C508" s="4">
        <v>0</v>
      </c>
      <c r="D508" s="4">
        <f t="shared" si="15"/>
        <v>62263</v>
      </c>
      <c r="E508" s="4">
        <v>39</v>
      </c>
      <c r="F508" s="4">
        <v>0</v>
      </c>
      <c r="G508" s="4">
        <f t="shared" si="12"/>
        <v>61860</v>
      </c>
      <c r="H508" s="4">
        <v>266</v>
      </c>
      <c r="I508" s="4">
        <f t="shared" si="14"/>
        <v>95</v>
      </c>
      <c r="J508" s="4">
        <v>0</v>
      </c>
      <c r="K508" s="4">
        <f t="shared" si="13"/>
        <v>34</v>
      </c>
      <c r="L508" s="4">
        <v>0</v>
      </c>
      <c r="M508" s="4">
        <v>9</v>
      </c>
      <c r="N508" s="4">
        <f t="shared" si="11"/>
        <v>9</v>
      </c>
      <c r="O508" s="4">
        <v>0</v>
      </c>
      <c r="P508" s="4">
        <v>9</v>
      </c>
      <c r="Q508" s="4">
        <v>1</v>
      </c>
      <c r="R508" s="4">
        <v>124</v>
      </c>
      <c r="S508" s="4">
        <v>266</v>
      </c>
      <c r="T508" s="4">
        <v>58301</v>
      </c>
      <c r="U508" s="4">
        <v>3537</v>
      </c>
      <c r="V508" s="4">
        <v>4</v>
      </c>
      <c r="W508" s="4">
        <v>5</v>
      </c>
      <c r="X508" s="3" t="s">
        <v>28</v>
      </c>
    </row>
    <row r="509" spans="1:24" x14ac:dyDescent="0.25">
      <c r="A509" s="5">
        <v>44360</v>
      </c>
      <c r="B509" s="4">
        <v>13</v>
      </c>
      <c r="C509" s="4">
        <v>0</v>
      </c>
      <c r="D509" s="4">
        <f t="shared" si="15"/>
        <v>62276</v>
      </c>
      <c r="E509" s="4">
        <v>31</v>
      </c>
      <c r="F509" s="4">
        <v>0</v>
      </c>
      <c r="G509" s="4">
        <f t="shared" si="12"/>
        <v>61891</v>
      </c>
      <c r="H509" s="4">
        <v>243</v>
      </c>
      <c r="I509" s="4">
        <f t="shared" si="14"/>
        <v>100</v>
      </c>
      <c r="J509" s="4">
        <v>0</v>
      </c>
      <c r="K509" s="4">
        <f t="shared" si="13"/>
        <v>34</v>
      </c>
      <c r="L509" s="4">
        <v>0</v>
      </c>
      <c r="M509" s="4">
        <v>3</v>
      </c>
      <c r="N509" s="4">
        <f t="shared" si="11"/>
        <v>10</v>
      </c>
      <c r="O509" s="4">
        <v>0</v>
      </c>
      <c r="P509" s="4">
        <v>10</v>
      </c>
      <c r="Q509" s="4">
        <v>1</v>
      </c>
      <c r="R509" s="4">
        <v>129</v>
      </c>
      <c r="S509" s="4">
        <v>243</v>
      </c>
      <c r="T509" s="4">
        <v>58323</v>
      </c>
      <c r="U509" s="4">
        <v>3546</v>
      </c>
      <c r="V509" s="4">
        <v>8</v>
      </c>
      <c r="W509" s="4">
        <v>2</v>
      </c>
      <c r="X509" s="3" t="s">
        <v>28</v>
      </c>
    </row>
    <row r="510" spans="1:24" x14ac:dyDescent="0.25">
      <c r="A510" s="5">
        <v>44361</v>
      </c>
      <c r="B510" s="4">
        <v>25</v>
      </c>
      <c r="C510" s="4">
        <v>0</v>
      </c>
      <c r="D510" s="4">
        <f t="shared" si="15"/>
        <v>62301</v>
      </c>
      <c r="E510" s="4">
        <v>25</v>
      </c>
      <c r="F510" s="4">
        <v>0</v>
      </c>
      <c r="G510" s="4">
        <f t="shared" si="12"/>
        <v>61916</v>
      </c>
      <c r="H510" s="4">
        <v>235</v>
      </c>
      <c r="I510" s="4">
        <f t="shared" si="14"/>
        <v>108</v>
      </c>
      <c r="J510" s="4">
        <v>0</v>
      </c>
      <c r="K510" s="4">
        <f t="shared" si="13"/>
        <v>34</v>
      </c>
      <c r="L510" s="4">
        <v>0</v>
      </c>
      <c r="M510" s="4">
        <v>6</v>
      </c>
      <c r="N510" s="4">
        <f t="shared" si="11"/>
        <v>19</v>
      </c>
      <c r="O510" s="4">
        <v>1</v>
      </c>
      <c r="P510" s="4">
        <v>18</v>
      </c>
      <c r="Q510" s="4">
        <v>2</v>
      </c>
      <c r="R510" s="4">
        <v>136</v>
      </c>
      <c r="S510" s="4">
        <v>235</v>
      </c>
      <c r="T510" s="4">
        <v>58341</v>
      </c>
      <c r="U510" s="4">
        <v>3553</v>
      </c>
      <c r="V510" s="4">
        <v>18</v>
      </c>
      <c r="W510" s="4">
        <v>1</v>
      </c>
      <c r="X510" s="3" t="s">
        <v>29</v>
      </c>
    </row>
    <row r="511" spans="1:24" x14ac:dyDescent="0.25">
      <c r="A511" s="5">
        <v>44362</v>
      </c>
      <c r="B511" s="4">
        <v>14</v>
      </c>
      <c r="C511" s="4">
        <v>0</v>
      </c>
      <c r="D511" s="4">
        <f t="shared" si="15"/>
        <v>62315</v>
      </c>
      <c r="E511" s="4">
        <v>17</v>
      </c>
      <c r="F511" s="4">
        <v>0</v>
      </c>
      <c r="G511" s="4">
        <f t="shared" si="12"/>
        <v>61933</v>
      </c>
      <c r="H511" s="4">
        <v>233</v>
      </c>
      <c r="I511" s="4">
        <f t="shared" si="14"/>
        <v>107</v>
      </c>
      <c r="J511" s="4">
        <v>0</v>
      </c>
      <c r="K511" s="4">
        <f t="shared" si="13"/>
        <v>34</v>
      </c>
      <c r="L511" s="4">
        <v>0</v>
      </c>
      <c r="M511" s="4">
        <v>0</v>
      </c>
      <c r="N511" s="4">
        <f t="shared" si="11"/>
        <v>14</v>
      </c>
      <c r="O511" s="4">
        <v>0</v>
      </c>
      <c r="P511" s="4">
        <v>14</v>
      </c>
      <c r="Q511" s="4">
        <v>2</v>
      </c>
      <c r="R511" s="4">
        <v>135</v>
      </c>
      <c r="S511" s="4">
        <v>233</v>
      </c>
      <c r="T511" s="4">
        <v>58351</v>
      </c>
      <c r="U511" s="4">
        <v>3560</v>
      </c>
      <c r="V511" s="4">
        <v>10</v>
      </c>
      <c r="W511" s="4">
        <v>4</v>
      </c>
      <c r="X511" s="3" t="s">
        <v>29</v>
      </c>
    </row>
    <row r="512" spans="1:24" x14ac:dyDescent="0.25">
      <c r="A512" s="5">
        <v>44363</v>
      </c>
      <c r="B512" s="4">
        <v>24</v>
      </c>
      <c r="C512" s="4">
        <v>0</v>
      </c>
      <c r="D512" s="4">
        <f t="shared" si="15"/>
        <v>62339</v>
      </c>
      <c r="E512" s="4">
        <v>20</v>
      </c>
      <c r="F512" s="4">
        <v>0</v>
      </c>
      <c r="G512" s="4">
        <f t="shared" si="12"/>
        <v>61953</v>
      </c>
      <c r="H512" s="4">
        <v>228</v>
      </c>
      <c r="I512" s="4">
        <f t="shared" si="14"/>
        <v>116</v>
      </c>
      <c r="J512" s="4">
        <v>0</v>
      </c>
      <c r="K512" s="4">
        <f t="shared" si="13"/>
        <v>34</v>
      </c>
      <c r="L512" s="4">
        <v>0</v>
      </c>
      <c r="M512" s="4">
        <v>5</v>
      </c>
      <c r="N512" s="4">
        <f t="shared" ref="N512:N520" si="16">B512-M512</f>
        <v>19</v>
      </c>
      <c r="O512" s="4">
        <v>0</v>
      </c>
      <c r="P512" s="4">
        <v>19</v>
      </c>
      <c r="Q512" s="4">
        <v>1</v>
      </c>
      <c r="R512" s="4">
        <v>145</v>
      </c>
      <c r="S512" s="4">
        <v>228</v>
      </c>
      <c r="T512" s="4">
        <v>58366</v>
      </c>
      <c r="U512" s="4">
        <v>3565</v>
      </c>
      <c r="V512" s="4">
        <v>16</v>
      </c>
      <c r="W512" s="4">
        <v>3</v>
      </c>
      <c r="X512" s="3" t="s">
        <v>29</v>
      </c>
    </row>
    <row r="513" spans="1:24" x14ac:dyDescent="0.25">
      <c r="A513" s="5">
        <v>44364</v>
      </c>
      <c r="B513" s="4">
        <v>27</v>
      </c>
      <c r="C513" s="4">
        <v>0</v>
      </c>
      <c r="D513" s="4">
        <f t="shared" si="15"/>
        <v>62366</v>
      </c>
      <c r="E513" s="4">
        <v>29</v>
      </c>
      <c r="F513" s="4">
        <v>0</v>
      </c>
      <c r="G513" s="4">
        <f t="shared" ref="G513:G520" si="17">SUM($E$2:E513)</f>
        <v>61982</v>
      </c>
      <c r="H513" s="4">
        <v>221</v>
      </c>
      <c r="I513" s="4">
        <f t="shared" si="14"/>
        <v>121</v>
      </c>
      <c r="J513" s="4">
        <v>0</v>
      </c>
      <c r="K513" s="4">
        <f t="shared" ref="K513:K520" si="18">SUM($J$2:J513)</f>
        <v>34</v>
      </c>
      <c r="L513" s="4">
        <v>0</v>
      </c>
      <c r="M513" s="4">
        <v>7</v>
      </c>
      <c r="N513" s="4">
        <f t="shared" si="16"/>
        <v>20</v>
      </c>
      <c r="O513" s="4">
        <v>0</v>
      </c>
      <c r="P513" s="4">
        <v>20</v>
      </c>
      <c r="Q513" s="4">
        <v>1</v>
      </c>
      <c r="R513" s="4">
        <v>150</v>
      </c>
      <c r="S513" s="4">
        <v>221</v>
      </c>
      <c r="T513" s="4">
        <v>58388</v>
      </c>
      <c r="U513" s="4">
        <v>3572</v>
      </c>
      <c r="V513" s="4">
        <v>19</v>
      </c>
      <c r="W513" s="4">
        <v>1</v>
      </c>
      <c r="X513" s="3" t="s">
        <v>29</v>
      </c>
    </row>
    <row r="514" spans="1:24" x14ac:dyDescent="0.25">
      <c r="A514" s="5">
        <v>44365</v>
      </c>
      <c r="B514" s="4">
        <v>16</v>
      </c>
      <c r="C514" s="4">
        <v>0</v>
      </c>
      <c r="D514" s="4">
        <f t="shared" si="15"/>
        <v>62382</v>
      </c>
      <c r="E514" s="4">
        <v>27</v>
      </c>
      <c r="F514" s="4">
        <v>0</v>
      </c>
      <c r="G514" s="4">
        <f t="shared" si="17"/>
        <v>62009</v>
      </c>
      <c r="H514" s="4">
        <v>209</v>
      </c>
      <c r="I514" s="4">
        <f t="shared" si="14"/>
        <v>122</v>
      </c>
      <c r="J514" s="4">
        <v>0</v>
      </c>
      <c r="K514" s="4">
        <f t="shared" si="18"/>
        <v>34</v>
      </c>
      <c r="L514" s="4">
        <v>0</v>
      </c>
      <c r="M514" s="4">
        <v>2</v>
      </c>
      <c r="N514" s="4">
        <f t="shared" si="16"/>
        <v>14</v>
      </c>
      <c r="O514" s="4">
        <v>0</v>
      </c>
      <c r="P514" s="4">
        <v>14</v>
      </c>
      <c r="Q514" s="4">
        <v>1</v>
      </c>
      <c r="R514" s="4">
        <v>151</v>
      </c>
      <c r="S514" s="4">
        <v>209</v>
      </c>
      <c r="T514" s="4">
        <v>58409</v>
      </c>
      <c r="U514" s="4">
        <v>3578</v>
      </c>
      <c r="V514" s="4">
        <v>10</v>
      </c>
      <c r="W514" s="4">
        <v>4</v>
      </c>
      <c r="X514" s="3" t="s">
        <v>29</v>
      </c>
    </row>
    <row r="515" spans="1:24" x14ac:dyDescent="0.25">
      <c r="A515" s="5">
        <v>44366</v>
      </c>
      <c r="B515" s="4">
        <v>21</v>
      </c>
      <c r="C515" s="4">
        <v>0</v>
      </c>
      <c r="D515" s="4">
        <f t="shared" si="15"/>
        <v>62403</v>
      </c>
      <c r="E515" s="4">
        <v>36</v>
      </c>
      <c r="F515" s="4">
        <v>0</v>
      </c>
      <c r="G515" s="4">
        <f t="shared" si="17"/>
        <v>62045</v>
      </c>
      <c r="H515" s="4">
        <v>193</v>
      </c>
      <c r="I515" s="4">
        <f t="shared" si="14"/>
        <v>123</v>
      </c>
      <c r="J515" s="4">
        <v>0</v>
      </c>
      <c r="K515" s="4">
        <f t="shared" si="18"/>
        <v>34</v>
      </c>
      <c r="L515" s="4">
        <v>0</v>
      </c>
      <c r="M515" s="4">
        <v>7</v>
      </c>
      <c r="N515" s="4">
        <f t="shared" si="16"/>
        <v>14</v>
      </c>
      <c r="O515" s="4">
        <v>0</v>
      </c>
      <c r="P515" s="4">
        <v>14</v>
      </c>
      <c r="Q515" s="4">
        <v>1</v>
      </c>
      <c r="R515" s="4">
        <v>152</v>
      </c>
      <c r="S515" s="4">
        <v>193</v>
      </c>
      <c r="T515" s="4">
        <v>58438</v>
      </c>
      <c r="U515" s="4">
        <v>3585</v>
      </c>
      <c r="V515" s="4">
        <v>10</v>
      </c>
      <c r="W515" s="4">
        <v>4</v>
      </c>
      <c r="X515" s="3" t="s">
        <v>29</v>
      </c>
    </row>
    <row r="516" spans="1:24" x14ac:dyDescent="0.25">
      <c r="A516" s="5">
        <v>44367</v>
      </c>
      <c r="B516" s="4">
        <v>11</v>
      </c>
      <c r="C516" s="4">
        <v>0</v>
      </c>
      <c r="D516" s="4">
        <f t="shared" si="15"/>
        <v>62414</v>
      </c>
      <c r="E516" s="4">
        <v>19</v>
      </c>
      <c r="F516" s="4">
        <v>0</v>
      </c>
      <c r="G516" s="4">
        <f t="shared" si="17"/>
        <v>62064</v>
      </c>
      <c r="H516" s="4">
        <v>196</v>
      </c>
      <c r="I516" s="4">
        <f t="shared" si="14"/>
        <v>112</v>
      </c>
      <c r="J516" s="4">
        <v>0</v>
      </c>
      <c r="K516" s="4">
        <f t="shared" si="18"/>
        <v>34</v>
      </c>
      <c r="L516" s="4">
        <v>0</v>
      </c>
      <c r="M516" s="4">
        <v>2</v>
      </c>
      <c r="N516" s="4">
        <f t="shared" si="16"/>
        <v>9</v>
      </c>
      <c r="O516" s="4">
        <v>0</v>
      </c>
      <c r="P516" s="4">
        <v>9</v>
      </c>
      <c r="Q516" s="4">
        <v>1</v>
      </c>
      <c r="R516" s="4">
        <v>141</v>
      </c>
      <c r="S516" s="4">
        <v>196</v>
      </c>
      <c r="T516" s="4">
        <v>58450</v>
      </c>
      <c r="U516" s="4">
        <v>3592</v>
      </c>
      <c r="V516" s="4">
        <v>4</v>
      </c>
      <c r="W516" s="4">
        <v>5</v>
      </c>
      <c r="X516" s="3" t="s">
        <v>29</v>
      </c>
    </row>
    <row r="517" spans="1:24" x14ac:dyDescent="0.25">
      <c r="A517" s="5">
        <v>44368</v>
      </c>
      <c r="B517" s="4">
        <v>16</v>
      </c>
      <c r="C517" s="4">
        <v>0</v>
      </c>
      <c r="D517" s="4">
        <f t="shared" si="15"/>
        <v>62430</v>
      </c>
      <c r="E517" s="4">
        <v>28</v>
      </c>
      <c r="F517" s="4">
        <v>0</v>
      </c>
      <c r="G517" s="4">
        <f t="shared" si="17"/>
        <v>62092</v>
      </c>
      <c r="H517" s="4">
        <v>191</v>
      </c>
      <c r="I517" s="4">
        <f t="shared" si="14"/>
        <v>104</v>
      </c>
      <c r="J517" s="4">
        <v>1</v>
      </c>
      <c r="K517" s="4">
        <f t="shared" si="18"/>
        <v>35</v>
      </c>
      <c r="L517" s="4">
        <v>0</v>
      </c>
      <c r="M517" s="4">
        <v>3</v>
      </c>
      <c r="N517" s="4">
        <f t="shared" si="16"/>
        <v>13</v>
      </c>
      <c r="O517" s="4">
        <v>0</v>
      </c>
      <c r="P517" s="4">
        <v>13</v>
      </c>
      <c r="Q517" s="4">
        <v>0</v>
      </c>
      <c r="R517" s="4">
        <v>134</v>
      </c>
      <c r="S517" s="4">
        <v>191</v>
      </c>
      <c r="T517" s="4">
        <v>58459</v>
      </c>
      <c r="U517" s="4">
        <v>3611</v>
      </c>
      <c r="V517" s="4">
        <v>10</v>
      </c>
      <c r="W517" s="4">
        <v>3</v>
      </c>
      <c r="X517" s="3" t="s">
        <v>29</v>
      </c>
    </row>
    <row r="518" spans="1:24" x14ac:dyDescent="0.25">
      <c r="A518" s="5">
        <v>44369</v>
      </c>
      <c r="B518" s="4">
        <v>18</v>
      </c>
      <c r="C518" s="4">
        <v>0</v>
      </c>
      <c r="D518" s="4">
        <f t="shared" si="15"/>
        <v>62448</v>
      </c>
      <c r="E518" s="4">
        <v>28</v>
      </c>
      <c r="F518" s="4">
        <v>0</v>
      </c>
      <c r="G518" s="4">
        <f t="shared" si="17"/>
        <v>62120</v>
      </c>
      <c r="H518" s="4">
        <v>173</v>
      </c>
      <c r="I518" s="4">
        <f t="shared" si="14"/>
        <v>112</v>
      </c>
      <c r="J518" s="4">
        <v>0</v>
      </c>
      <c r="K518" s="4">
        <f t="shared" si="18"/>
        <v>35</v>
      </c>
      <c r="L518" s="4">
        <v>0</v>
      </c>
      <c r="M518" s="4">
        <v>3</v>
      </c>
      <c r="N518" s="4">
        <f t="shared" si="16"/>
        <v>15</v>
      </c>
      <c r="O518" s="4">
        <v>0</v>
      </c>
      <c r="P518" s="4">
        <v>15</v>
      </c>
      <c r="Q518" s="4">
        <v>2</v>
      </c>
      <c r="R518" s="4">
        <v>140</v>
      </c>
      <c r="S518" s="4">
        <v>173</v>
      </c>
      <c r="T518" s="4">
        <v>58486</v>
      </c>
      <c r="U518" s="4">
        <v>3612</v>
      </c>
      <c r="V518" s="4">
        <v>10</v>
      </c>
      <c r="W518" s="4">
        <v>5</v>
      </c>
      <c r="X518" s="3" t="s">
        <v>29</v>
      </c>
    </row>
    <row r="519" spans="1:24" x14ac:dyDescent="0.25">
      <c r="A519" s="5">
        <v>44370</v>
      </c>
      <c r="B519" s="4">
        <v>22</v>
      </c>
      <c r="C519" s="4">
        <v>0</v>
      </c>
      <c r="D519" s="4">
        <f t="shared" si="15"/>
        <v>62470</v>
      </c>
      <c r="E519" s="4">
        <v>15</v>
      </c>
      <c r="F519" s="4">
        <v>0</v>
      </c>
      <c r="G519" s="4">
        <f t="shared" si="17"/>
        <v>62135</v>
      </c>
      <c r="H519" s="4">
        <v>181</v>
      </c>
      <c r="I519" s="4">
        <f t="shared" si="14"/>
        <v>111</v>
      </c>
      <c r="J519" s="4">
        <v>0</v>
      </c>
      <c r="K519" s="4">
        <f t="shared" si="18"/>
        <v>35</v>
      </c>
      <c r="L519" s="4">
        <v>0</v>
      </c>
      <c r="M519" s="4">
        <v>9</v>
      </c>
      <c r="N519" s="4">
        <f t="shared" si="16"/>
        <v>13</v>
      </c>
      <c r="O519" s="4">
        <v>0</v>
      </c>
      <c r="P519" s="4">
        <v>13</v>
      </c>
      <c r="Q519" s="4">
        <v>5</v>
      </c>
      <c r="R519" s="4">
        <v>136</v>
      </c>
      <c r="S519" s="4">
        <v>181</v>
      </c>
      <c r="T519" s="4">
        <v>58496</v>
      </c>
      <c r="U519" s="4">
        <v>3617</v>
      </c>
      <c r="V519" s="4">
        <v>10</v>
      </c>
      <c r="W519" s="4">
        <v>3</v>
      </c>
      <c r="X519" s="3" t="s">
        <v>29</v>
      </c>
    </row>
    <row r="520" spans="1:24" x14ac:dyDescent="0.25">
      <c r="A520" s="5">
        <v>44371</v>
      </c>
      <c r="B520" s="4">
        <v>23</v>
      </c>
      <c r="C520" s="4">
        <v>0</v>
      </c>
      <c r="D520" s="4">
        <f t="shared" si="15"/>
        <v>62493</v>
      </c>
      <c r="E520" s="4">
        <v>27</v>
      </c>
      <c r="F520" s="4">
        <v>0</v>
      </c>
      <c r="G520" s="4">
        <f t="shared" si="17"/>
        <v>62162</v>
      </c>
      <c r="H520" s="4">
        <v>182</v>
      </c>
      <c r="I520" s="4">
        <f t="shared" si="14"/>
        <v>106</v>
      </c>
      <c r="J520" s="4">
        <v>0</v>
      </c>
      <c r="K520" s="4">
        <f t="shared" si="18"/>
        <v>35</v>
      </c>
      <c r="L520" s="4">
        <v>0</v>
      </c>
      <c r="M520" s="4">
        <v>9</v>
      </c>
      <c r="N520" s="4">
        <f t="shared" si="16"/>
        <v>14</v>
      </c>
      <c r="O520" s="4">
        <v>0</v>
      </c>
      <c r="P520" s="4">
        <v>14</v>
      </c>
      <c r="Q520" s="4">
        <v>4</v>
      </c>
      <c r="R520" s="4">
        <v>132</v>
      </c>
      <c r="S520" s="4">
        <v>182</v>
      </c>
      <c r="T520" s="4">
        <v>58517</v>
      </c>
      <c r="U520" s="4">
        <v>3623</v>
      </c>
      <c r="V520" s="4">
        <v>12</v>
      </c>
      <c r="W520" s="4">
        <v>2</v>
      </c>
      <c r="X520" s="3" t="s">
        <v>29</v>
      </c>
    </row>
    <row r="521" spans="1:24" x14ac:dyDescent="0.25">
      <c r="A521" s="5"/>
    </row>
    <row r="522" spans="1:24" x14ac:dyDescent="0.25">
      <c r="A522" s="5"/>
    </row>
    <row r="523" spans="1:24" x14ac:dyDescent="0.25">
      <c r="A523" s="5"/>
    </row>
    <row r="524" spans="1:24" x14ac:dyDescent="0.25">
      <c r="A524" s="5"/>
    </row>
    <row r="525" spans="1:24" x14ac:dyDescent="0.25">
      <c r="A525" s="5"/>
    </row>
    <row r="526" spans="1:24" x14ac:dyDescent="0.25">
      <c r="A526" s="5"/>
    </row>
    <row r="527" spans="1:24" x14ac:dyDescent="0.25">
      <c r="A527" s="5"/>
    </row>
    <row r="528" spans="1:24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EDB0E9-3CC2-4EF6-A73E-8AFCA1AA21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Singapore</vt:lpstr>
      <vt:lpstr>Quick Analysis1</vt:lpstr>
      <vt:lpstr>Forecast Analysis1</vt:lpstr>
      <vt:lpstr>Daiy Minimum Temperature</vt:lpstr>
      <vt:lpstr>Quick Analysis2</vt:lpstr>
      <vt:lpstr>Forecast Analysis2</vt:lpstr>
      <vt:lpstr>Shampoo Sales</vt:lpstr>
      <vt:lpstr>Quick Analysis3</vt:lpstr>
      <vt:lpstr>Forecast Analysis3</vt:lpstr>
      <vt:lpstr>Copy2</vt:lpstr>
      <vt:lpstr>Copy of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Smazh</dc:creator>
  <cp:lastModifiedBy>Vasanth Smazh</cp:lastModifiedBy>
  <dcterms:created xsi:type="dcterms:W3CDTF">2022-12-06T07:58:37Z</dcterms:created>
  <dcterms:modified xsi:type="dcterms:W3CDTF">2022-12-08T07:59:34Z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0348abac-d98f-4357-83c0-96892db22268</vt:lpwstr>
  </property>
</Properties>
</file>