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20001_{B01A4D56-1736-400D-B57C-6F7D09DFF7A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1" r:id="rId1"/>
    <sheet name="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" i="1" l="1"/>
  <c r="AX4" i="1"/>
  <c r="AW4" i="1"/>
  <c r="AX3" i="1"/>
  <c r="AW3" i="1"/>
  <c r="AX2" i="1"/>
  <c r="AW2" i="1"/>
  <c r="AR4" i="1"/>
  <c r="AR3" i="1"/>
  <c r="AR2" i="1"/>
  <c r="AF3" i="1"/>
  <c r="U4" i="1"/>
  <c r="U3" i="1"/>
  <c r="U2" i="1"/>
  <c r="AY4" i="1"/>
  <c r="AY2" i="1"/>
</calcChain>
</file>

<file path=xl/sharedStrings.xml><?xml version="1.0" encoding="utf-8"?>
<sst xmlns="http://schemas.openxmlformats.org/spreadsheetml/2006/main" count="277" uniqueCount="139">
  <si>
    <t>TestCaseID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</si>
  <si>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</si>
  <si>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</si>
  <si>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</si>
  <si>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</si>
  <si>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</si>
  <si>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</si>
  <si>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</si>
  <si>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</si>
  <si>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</si>
  <si>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</si>
  <si>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</si>
  <si>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</si>
  <si>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</si>
  <si>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</si>
  <si>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</si>
  <si>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</si>
  <si>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</si>
  <si>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</si>
  <si>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</si>
  <si>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</si>
  <si>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</si>
  <si>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</si>
  <si>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</si>
  <si>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</si>
  <si>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</si>
  <si>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</si>
  <si>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</si>
  <si>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</si>
  <si>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</si>
  <si>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</si>
  <si>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</si>
  <si>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</si>
  <si>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</si>
  <si>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</si>
  <si>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</si>
  <si>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</si>
  <si>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</si>
  <si>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</si>
  <si>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</si>
  <si>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</si>
  <si>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</si>
  <si>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</si>
  <si>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</si>
  <si>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</si>
  <si>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</si>
  <si>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</si>
  <si>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</si>
  <si>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</si>
  <si>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IssuedDate1</t>
  </si>
  <si>
    <t>ExpirationDate1</t>
  </si>
  <si>
    <t>Country2</t>
  </si>
  <si>
    <t>NationalIDType2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</si>
  <si>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</si>
  <si>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</si>
  <si>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</si>
  <si>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</si>
  <si>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</si>
  <si>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</si>
  <si>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</si>
  <si>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</si>
  <si>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</si>
  <si>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</si>
  <si>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</si>
  <si>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</si>
  <si>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</si>
  <si>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</si>
  <si>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</si>
  <si>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</si>
  <si>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</si>
  <si>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</si>
  <si>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EmployeeID</t>
  </si>
  <si>
    <t>TestStatus</t>
  </si>
  <si>
    <t>Test1</t>
  </si>
  <si>
    <t>880 Recruitment (Duhup Bapuza</t>
  </si>
  <si>
    <t>Romania</t>
  </si>
  <si>
    <t>RomaniaOne</t>
  </si>
  <si>
    <t>GlobelRegSEPFIFTeen</t>
  </si>
  <si>
    <t>Mobile</t>
  </si>
  <si>
    <t>Home</t>
  </si>
  <si>
    <t>01/01/2000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</si>
  <si>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</si>
  <si>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</si>
  <si>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</si>
  <si>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</si>
  <si>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</si>
  <si>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</si>
  <si>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</si>
  <si>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No</t>
  </si>
  <si>
    <t>Permanent</t>
  </si>
  <si>
    <t>Retail Assistant_NEW</t>
  </si>
  <si>
    <t>Full Time</t>
  </si>
  <si>
    <t>40</t>
  </si>
  <si>
    <t>C - Regular labour contract (Romania Contract Types-Romania)@522303@DN - Daylight and Night hours (Romania Time Allocation-Romania)</t>
  </si>
  <si>
    <t>5 Days</t>
  </si>
  <si>
    <t>N/A</t>
  </si>
  <si>
    <t>Automation Comments here….</t>
  </si>
  <si>
    <t>94 Retail Operatives</t>
  </si>
  <si>
    <t>06 Menswear</t>
  </si>
  <si>
    <t>Please select a Romania Pay Group</t>
  </si>
  <si>
    <t>RO Monthly</t>
  </si>
  <si>
    <t>Choice A</t>
  </si>
  <si>
    <t>ALBA</t>
  </si>
  <si>
    <t xml:space="preserve">Defaulted
</t>
  </si>
  <si>
    <t>Undetermined</t>
  </si>
  <si>
    <t>Active</t>
  </si>
  <si>
    <t>Personal Numeric Code (CNP)</t>
  </si>
  <si>
    <t>01/01/2040</t>
  </si>
  <si>
    <t>Identity Card Number</t>
  </si>
  <si>
    <t>Defaulted</t>
  </si>
  <si>
    <t>Male</t>
  </si>
  <si>
    <t>01/03/1980</t>
  </si>
  <si>
    <t>Single</t>
  </si>
  <si>
    <t>ABN AMRO BANK ROMANIA</t>
  </si>
  <si>
    <t>ABNA</t>
  </si>
  <si>
    <t>Checking</t>
  </si>
  <si>
    <t>1B31007593840000</t>
  </si>
  <si>
    <t>RO49 AAAA 1B31 00759384 0000</t>
  </si>
  <si>
    <t>Father's Name</t>
  </si>
  <si>
    <t>Pearline</t>
  </si>
  <si>
    <t>Marvin</t>
  </si>
  <si>
    <t>{"name":"TimeoutError"}</t>
  </si>
  <si>
    <t>Failed</t>
  </si>
  <si>
    <t>Test2</t>
  </si>
  <si>
    <t>RomaniaTwo</t>
  </si>
  <si>
    <t>Fixed Term</t>
  </si>
  <si>
    <t>Part Time</t>
  </si>
  <si>
    <t>01 Accessories</t>
  </si>
  <si>
    <t>Yes</t>
  </si>
  <si>
    <t>Determined</t>
  </si>
  <si>
    <t>Eleonore</t>
  </si>
  <si>
    <t>Gutkowski-Romaguera</t>
  </si>
  <si>
    <t>Test3</t>
  </si>
  <si>
    <t>880 Recruitment (Duhup Bapuza (10551546))</t>
  </si>
  <si>
    <t>RomaniaNine</t>
  </si>
  <si>
    <t>In-Store P&amp;C Assistant_NEW</t>
  </si>
  <si>
    <t>250 Human Resources Retail</t>
  </si>
  <si>
    <t>AutoB</t>
  </si>
  <si>
    <t>one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</si>
</sst>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mm/dd/yyyy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3" xfId="0" applyFont="1" applyBorder="1"/>
    <xf numFmtId="0" fontId="2" fillId="0" borderId="3" xfId="0" applyFont="1" applyBorder="1" applyAlignment="1">
      <alignment horizontal="left"/>
    </xf>
    <xf numFmtId="0" fontId="0" fillId="3" borderId="0" xfId="0" applyFill="1"/>
    <xf numFmtId="0" fontId="2" fillId="0" borderId="3" xfId="0" applyFont="1" applyBorder="1" applyAlignment="1" applyProtection="1">
      <alignment horizontal="left"/>
      <protection locked="0"/>
    </xf>
    <xf numFmtId="14" fontId="2" fillId="0" borderId="3" xfId="0" applyNumberFormat="1" applyFont="1" applyBorder="1" applyAlignment="1">
      <alignment horizontal="left"/>
    </xf>
    <xf numFmtId="0" fontId="2" fillId="0" borderId="3" xfId="0" applyFont="1" applyBorder="1" applyProtection="1">
      <protection locked="0"/>
    </xf>
    <xf numFmtId="0" fontId="3" fillId="0" borderId="3" xfId="0" applyFont="1" applyBorder="1" applyProtection="1">
      <protection locked="0"/>
    </xf>
    <xf numFmtId="164" fontId="2" fillId="0" borderId="3" xfId="0" applyNumberFormat="1" applyFont="1" applyBorder="1" applyAlignment="1">
      <alignment horizontal="left"/>
    </xf>
    <xf numFmtId="14" fontId="2" fillId="3" borderId="3" xfId="0" applyNumberFormat="1" applyFont="1" applyFill="1" applyBorder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vertical="center"/>
    </xf>
    <xf numFmtId="14" fontId="2" fillId="0" borderId="3" xfId="0" applyNumberFormat="1" applyFont="1" applyBorder="1" applyAlignment="1" applyProtection="1">
      <alignment horizontal="left" wrapText="1"/>
      <protection locked="0"/>
    </xf>
    <xf numFmtId="14" fontId="1" fillId="0" borderId="3" xfId="0" applyNumberFormat="1" applyFont="1" applyBorder="1" applyAlignment="1">
      <alignment horizontal="left"/>
    </xf>
    <xf numFmtId="165" fontId="2" fillId="0" borderId="3" xfId="0" applyNumberFormat="1" applyFont="1" applyBorder="1" applyAlignment="1" applyProtection="1">
      <alignment horizontal="left"/>
      <protection locked="0"/>
    </xf>
    <xf numFmtId="1" fontId="0" fillId="3" borderId="0" xfId="0" applyNumberFormat="1" applyFill="1"/>
    <xf numFmtId="0" fontId="2" fillId="3" borderId="3" xfId="0" applyFont="1" applyFill="1" applyBorder="1" applyAlignment="1">
      <alignment horizontal="left" vertical="center"/>
    </xf>
    <xf numFmtId="15" fontId="2" fillId="0" borderId="3" xfId="0" applyNumberFormat="1" applyFont="1" applyBorder="1"/>
    <xf numFmtId="0" fontId="0" fillId="4" borderId="0" xfId="0" applyFill="1"/>
    <xf numFmtId="0" fontId="2" fillId="0" borderId="3" xfId="0" applyFont="1" applyBorder="1" applyAlignment="1">
      <alignment horizontal="left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Relationship Id="rId1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1"/>
  <sheetViews>
    <sheetView tabSelected="1" topLeftCell="CB1" zoomScaleNormal="100" workbookViewId="0">
      <selection activeCell="BN3" sqref="BN3"/>
    </sheetView>
  </sheetViews>
  <sheetFormatPr defaultRowHeight="15.65" customHeight="1" x14ac:dyDescent="0.35"/>
  <cols>
    <col min="1" max="1" width="10" customWidth="1"/>
    <col min="2" max="2" width="38.7265625" customWidth="1"/>
    <col min="3" max="3" width="8.1796875" customWidth="1"/>
    <col min="4" max="4" width="11.7265625" customWidth="1"/>
    <col min="5" max="5" width="18.7265625" customWidth="1"/>
    <col min="6" max="6" width="13" customWidth="1"/>
    <col min="7" max="7" width="11.54296875" customWidth="1"/>
    <col min="8" max="8" width="5.81640625" customWidth="1"/>
    <col min="9" max="9" width="11.81640625" customWidth="1"/>
    <col min="10" max="10" width="8.1796875" customWidth="1"/>
    <col min="11" max="11" width="21.7265625" customWidth="1"/>
    <col min="12" max="12" width="14.36328125" customWidth="1"/>
    <col min="13" max="13" width="12.54296875" customWidth="1"/>
    <col min="14" max="14" width="10.08984375" customWidth="1"/>
    <col min="15" max="16" width="6.7265625" customWidth="1"/>
    <col min="17" max="17" width="5.81640625" customWidth="1"/>
    <col min="18" max="18" width="13" customWidth="1"/>
    <col min="19" max="19" width="18.7265625" customWidth="1"/>
    <col min="20" max="20" width="5.81640625" customWidth="1"/>
    <col min="21" max="21" width="10.453125" customWidth="1"/>
    <col min="22" max="22" width="8.453125" customWidth="1"/>
    <col min="23" max="23" width="7.453125" customWidth="1"/>
    <col min="24" max="24" width="13.08984375" customWidth="1"/>
    <col min="25" max="25" width="18.6328125" customWidth="1"/>
    <col min="26" max="26" width="8.90625" customWidth="1"/>
    <col min="27" max="27" width="7.81640625" customWidth="1"/>
    <col min="28" max="28" width="11.453125" customWidth="1"/>
    <col min="29" max="29" width="20.6328125" customWidth="1"/>
    <col min="30" max="30" width="119.81640625" customWidth="1"/>
    <col min="31" max="31" width="9.08984375" customWidth="1"/>
    <col min="32" max="32" width="18.6328125" customWidth="1"/>
    <col min="33" max="33" width="26.7265625" customWidth="1"/>
    <col min="34" max="34" width="17.54296875" customWidth="1"/>
    <col min="35" max="35" width="17.08984375" customWidth="1"/>
    <col min="36" max="36" width="30.08984375" customWidth="1"/>
    <col min="37" max="37" width="21.08984375" customWidth="1"/>
    <col min="38" max="38" width="11.90625" customWidth="1"/>
    <col min="39" max="39" width="15.6328125" customWidth="1"/>
    <col min="40" max="40" width="11.54296875" customWidth="1"/>
    <col min="41" max="41" width="12.1796875" customWidth="1"/>
    <col min="42" max="42" width="10" customWidth="1"/>
    <col min="43" max="43" width="14.7265625" customWidth="1"/>
    <col min="44" max="44" width="19" customWidth="1"/>
    <col min="45" max="45" width="6.90625" customWidth="1"/>
    <col min="46" max="46" width="10" customWidth="1"/>
    <col min="47" max="47" width="13" customWidth="1"/>
    <col min="48" max="48" width="5.90625" customWidth="1"/>
    <col min="49" max="49" width="18.54296875" customWidth="1"/>
    <col min="50" max="50" width="18.26953125" customWidth="1"/>
    <col min="51" max="51" width="15.08984375" customWidth="1"/>
    <col min="52" max="52" width="8.453125" customWidth="1"/>
    <col min="53" max="53" width="25.6328125" customWidth="1"/>
    <col min="54" max="54" width="17.08984375" customWidth="1"/>
    <col min="55" max="55" width="11.08984375" customWidth="1"/>
    <col min="56" max="56" width="14.26953125" customWidth="1"/>
    <col min="57" max="57" width="8.453125" customWidth="1"/>
    <col min="58" max="58" width="19" customWidth="1"/>
    <col min="59" max="59" width="17.08984375" customWidth="1"/>
    <col min="60" max="60" width="11.08984375" customWidth="1"/>
    <col min="61" max="61" width="14.26953125" customWidth="1"/>
    <col min="62" max="62" width="9.1796875" customWidth="1"/>
    <col min="63" max="63" width="6.7265625" customWidth="1"/>
    <col min="65" max="65" width="7" customWidth="1"/>
    <col min="66" max="66" width="10.7265625" customWidth="1"/>
    <col min="67" max="67" width="9.90625" customWidth="1"/>
    <col min="68" max="68" width="11.90625" customWidth="1"/>
    <col min="69" max="69" width="15.90625" customWidth="1"/>
    <col min="70" max="70" width="15" customWidth="1"/>
    <col min="71" max="71" width="16.36328125" customWidth="1"/>
    <col min="72" max="72" width="24.26953125" customWidth="1"/>
    <col min="73" max="73" width="9.1796875" customWidth="1"/>
    <col min="74" max="74" width="11.54296875" customWidth="1"/>
    <col min="75" max="75" width="17.08984375" customWidth="1"/>
    <col min="76" max="76" width="28.26953125" customWidth="1"/>
    <col min="77" max="77" width="12.90625" customWidth="1"/>
    <col min="78" max="78" width="8.1796875" customWidth="1"/>
    <col min="79" max="79" width="10.453125" customWidth="1"/>
    <col min="80" max="80" width="11.08984375" customWidth="1"/>
    <col min="81" max="81" width="10.81640625" customWidth="1"/>
    <col min="82" max="82" width="9.36328125" customWidth="1"/>
  </cols>
  <sheetData>
    <row r="1" spans="1:82" ht="15.6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2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7</v>
      </c>
      <c r="R1" s="3" t="s">
        <v>15</v>
      </c>
      <c r="S1" s="3" t="s">
        <v>16</v>
      </c>
      <c r="T1" s="3" t="s">
        <v>7</v>
      </c>
      <c r="U1" s="2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2" t="s">
        <v>28</v>
      </c>
      <c r="AG1" s="3" t="s">
        <v>29</v>
      </c>
      <c r="AH1" s="3" t="s">
        <v>30</v>
      </c>
      <c r="AI1" s="4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18</v>
      </c>
      <c r="AT1" s="3" t="s">
        <v>41</v>
      </c>
      <c r="AU1" s="3" t="s">
        <v>42</v>
      </c>
      <c r="AV1" s="3" t="s">
        <v>43</v>
      </c>
      <c r="AW1" s="3" t="s">
        <v>44</v>
      </c>
      <c r="AX1" s="3" t="s">
        <v>45</v>
      </c>
      <c r="AY1" s="2" t="s">
        <v>46</v>
      </c>
      <c r="AZ1" s="3" t="s">
        <v>47</v>
      </c>
      <c r="BA1" s="3" t="s">
        <v>48</v>
      </c>
      <c r="BB1" s="3" t="s">
        <v>31</v>
      </c>
      <c r="BC1" s="3" t="s">
        <v>49</v>
      </c>
      <c r="BD1" s="3" t="s">
        <v>50</v>
      </c>
      <c r="BE1" s="3" t="s">
        <v>51</v>
      </c>
      <c r="BF1" s="3" t="s">
        <v>52</v>
      </c>
      <c r="BG1" s="3" t="s">
        <v>31</v>
      </c>
      <c r="BH1" s="3" t="s">
        <v>53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64</v>
      </c>
      <c r="BT1" s="3" t="s">
        <v>65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2</v>
      </c>
      <c r="CA1" s="3" t="s">
        <v>3</v>
      </c>
      <c r="CB1" s="5" t="s">
        <v>4</v>
      </c>
      <c r="CC1" s="1" t="s">
        <v>71</v>
      </c>
      <c r="CD1" s="1" t="s">
        <v>72</v>
      </c>
    </row>
    <row r="2" spans="1:82" ht="15.65" customHeight="1" x14ac:dyDescent="0.35">
      <c r="A2" t="s">
        <v>73</v>
      </c>
      <c r="B2" s="6" t="s">
        <v>74</v>
      </c>
      <c r="C2" s="7" t="s">
        <v>75</v>
      </c>
      <c r="D2" s="8" t="s">
        <v>76</v>
      </c>
      <c r="E2" s="8" t="s">
        <v>77</v>
      </c>
      <c r="F2" s="9">
        <v>720527700</v>
      </c>
      <c r="G2" s="9" t="s">
        <v>78</v>
      </c>
      <c r="H2" s="9" t="s">
        <v>79</v>
      </c>
      <c r="I2" s="10" t="s">
        <v>80</v>
      </c>
      <c r="J2" s="7" t="s">
        <v>75</v>
      </c>
      <c r="K2" s="11" t="s">
        <v>81</v>
      </c>
      <c r="L2" s="9">
        <v>1</v>
      </c>
      <c r="M2" s="9" t="s">
        <v>82</v>
      </c>
      <c r="N2" s="9">
        <v>515100</v>
      </c>
      <c r="O2" s="9" t="s">
        <v>83</v>
      </c>
      <c r="P2" s="9" t="s">
        <v>84</v>
      </c>
      <c r="Q2" s="9" t="s">
        <v>79</v>
      </c>
      <c r="R2" s="10" t="s">
        <v>85</v>
      </c>
      <c r="S2" s="12" t="s">
        <v>86</v>
      </c>
      <c r="T2" s="9" t="s">
        <v>79</v>
      </c>
      <c r="U2" s="13" t="str">
        <f ca="1">TEXT(TODAY()-31,"DD/MM/YYYY")</f>
        <v>24/08/2024</v>
      </c>
      <c r="V2" s="9" t="s">
        <v>87</v>
      </c>
      <c r="W2" s="14" t="s">
        <v>88</v>
      </c>
      <c r="X2" s="10" t="s">
        <v>89</v>
      </c>
      <c r="Y2" s="15" t="s">
        <v>90</v>
      </c>
      <c r="Z2" s="10" t="s">
        <v>91</v>
      </c>
      <c r="AA2" s="7">
        <v>880</v>
      </c>
      <c r="AB2" s="7" t="s">
        <v>57</v>
      </c>
      <c r="AC2" s="7" t="s">
        <v>92</v>
      </c>
      <c r="AD2" s="16" t="s">
        <v>93</v>
      </c>
      <c r="AE2" s="7" t="s">
        <v>94</v>
      </c>
      <c r="AF2" s="10" t="s">
        <v>95</v>
      </c>
      <c r="AG2" s="9" t="s">
        <v>96</v>
      </c>
      <c r="AH2" s="16" t="s">
        <v>97</v>
      </c>
      <c r="AI2" s="10" t="s">
        <v>98</v>
      </c>
      <c r="AJ2" s="9" t="s">
        <v>99</v>
      </c>
      <c r="AK2" s="9" t="s">
        <v>100</v>
      </c>
      <c r="AL2" s="7" t="s">
        <v>88</v>
      </c>
      <c r="AM2" s="17" t="s">
        <v>101</v>
      </c>
      <c r="AN2" s="17" t="s">
        <v>102</v>
      </c>
      <c r="AO2" s="9" t="s">
        <v>88</v>
      </c>
      <c r="AP2" s="9" t="s">
        <v>103</v>
      </c>
      <c r="AQ2" s="9">
        <v>0</v>
      </c>
      <c r="AR2" s="10" t="str">
        <f ca="1">TEXT(TODAY()+10,"DD/MM/YYYY")</f>
        <v>04/10/2024</v>
      </c>
      <c r="AS2" s="7" t="s">
        <v>95</v>
      </c>
      <c r="AT2" s="9" t="s">
        <v>103</v>
      </c>
      <c r="AU2" s="16" t="s">
        <v>104</v>
      </c>
      <c r="AV2" s="11" t="s">
        <v>105</v>
      </c>
      <c r="AW2" s="10" t="str">
        <f ca="1">TEXT(TODAY()-31,"DD/MM/YYYY")</f>
        <v>24/08/2024</v>
      </c>
      <c r="AX2" s="10" t="str">
        <f t="shared" ref="AX2:AY4" ca="1" si="0">TEXT(TODAY()-31,"DD/MM/YYYY")</f>
        <v>24/08/2024</v>
      </c>
      <c r="AY2" s="18" t="str">
        <f>AF2</f>
        <v>N/A</v>
      </c>
      <c r="AZ2" s="19" t="s">
        <v>75</v>
      </c>
      <c r="BA2" s="19" t="s">
        <v>106</v>
      </c>
      <c r="BB2" s="20">
        <v>1950902217032</v>
      </c>
      <c r="BC2" s="10" t="s">
        <v>80</v>
      </c>
      <c r="BD2" s="10" t="s">
        <v>107</v>
      </c>
      <c r="BE2" s="19" t="s">
        <v>75</v>
      </c>
      <c r="BF2" s="19" t="s">
        <v>108</v>
      </c>
      <c r="BG2" s="21">
        <v>896388</v>
      </c>
      <c r="BH2" s="10" t="s">
        <v>80</v>
      </c>
      <c r="BI2" s="10" t="s">
        <v>107</v>
      </c>
      <c r="BJ2" s="7" t="s">
        <v>82</v>
      </c>
      <c r="BK2" s="7" t="s">
        <v>82</v>
      </c>
      <c r="BL2" s="7" t="s">
        <v>109</v>
      </c>
      <c r="BM2" s="15" t="s">
        <v>110</v>
      </c>
      <c r="BN2" s="10" t="s">
        <v>111</v>
      </c>
      <c r="BO2" s="19" t="s">
        <v>84</v>
      </c>
      <c r="BP2" s="15" t="s">
        <v>112</v>
      </c>
      <c r="BQ2" s="22" t="s">
        <v>95</v>
      </c>
      <c r="BR2" s="19" t="s">
        <v>75</v>
      </c>
      <c r="BS2" s="19" t="s">
        <v>75</v>
      </c>
      <c r="BT2" s="15" t="s">
        <v>113</v>
      </c>
      <c r="BU2" s="15" t="s">
        <v>114</v>
      </c>
      <c r="BV2" s="19" t="s">
        <v>115</v>
      </c>
      <c r="BW2" s="19" t="s">
        <v>116</v>
      </c>
      <c r="BX2" s="19" t="s">
        <v>117</v>
      </c>
      <c r="BY2" s="19" t="s">
        <v>118</v>
      </c>
      <c r="BZ2" s="19" t="s">
        <v>75</v>
      </c>
      <c r="CA2" s="19" t="s">
        <v>119</v>
      </c>
      <c r="CB2" s="19" t="s">
        <v>120</v>
      </c>
      <c r="CC2" t="s">
        <v>121</v>
      </c>
      <c r="CD2" s="23" t="s">
        <v>122</v>
      </c>
    </row>
    <row r="3" spans="1:82" ht="15.65" customHeight="1" x14ac:dyDescent="0.35">
      <c r="A3" t="s">
        <v>123</v>
      </c>
      <c r="B3" s="6" t="s">
        <v>74</v>
      </c>
      <c r="C3" s="7" t="s">
        <v>75</v>
      </c>
      <c r="D3" s="8" t="s">
        <v>124</v>
      </c>
      <c r="E3" s="8" t="s">
        <v>77</v>
      </c>
      <c r="F3" s="9">
        <v>720527700</v>
      </c>
      <c r="G3" s="9" t="s">
        <v>78</v>
      </c>
      <c r="H3" s="9" t="s">
        <v>79</v>
      </c>
      <c r="I3" s="10" t="s">
        <v>80</v>
      </c>
      <c r="J3" s="7" t="s">
        <v>75</v>
      </c>
      <c r="K3" s="11" t="s">
        <v>81</v>
      </c>
      <c r="L3" s="9">
        <v>1</v>
      </c>
      <c r="M3" s="9" t="s">
        <v>82</v>
      </c>
      <c r="N3" s="9">
        <v>515100</v>
      </c>
      <c r="O3" s="9" t="s">
        <v>83</v>
      </c>
      <c r="P3" s="9" t="s">
        <v>84</v>
      </c>
      <c r="Q3" s="9" t="s">
        <v>79</v>
      </c>
      <c r="R3" s="10" t="s">
        <v>85</v>
      </c>
      <c r="S3" s="12" t="s">
        <v>86</v>
      </c>
      <c r="T3" s="9" t="s">
        <v>79</v>
      </c>
      <c r="U3" s="13" t="str">
        <f t="shared" ref="U3:U4" ca="1" si="1">TEXT(TODAY()-31,"DD/MM/YYYY")</f>
        <v>24/08/2024</v>
      </c>
      <c r="V3" s="9" t="s">
        <v>87</v>
      </c>
      <c r="W3" s="14" t="s">
        <v>88</v>
      </c>
      <c r="X3" s="10" t="s">
        <v>125</v>
      </c>
      <c r="Y3" s="15" t="s">
        <v>90</v>
      </c>
      <c r="Z3" s="10" t="s">
        <v>126</v>
      </c>
      <c r="AA3" s="7">
        <v>880</v>
      </c>
      <c r="AB3" s="7" t="s">
        <v>57</v>
      </c>
      <c r="AC3" s="7">
        <v>25</v>
      </c>
      <c r="AD3" s="16" t="s">
        <v>93</v>
      </c>
      <c r="AE3" s="7" t="s">
        <v>94</v>
      </c>
      <c r="AF3" s="10" t="str">
        <f ca="1">TEXT(TODAY()+360,"DD/MM/YYYY")</f>
        <v>19/09/2025</v>
      </c>
      <c r="AG3" s="9" t="s">
        <v>96</v>
      </c>
      <c r="AH3" s="16" t="s">
        <v>97</v>
      </c>
      <c r="AI3" s="16" t="s">
        <v>127</v>
      </c>
      <c r="AJ3" s="9" t="s">
        <v>99</v>
      </c>
      <c r="AK3" s="9" t="s">
        <v>100</v>
      </c>
      <c r="AL3" s="7" t="s">
        <v>128</v>
      </c>
      <c r="AM3" s="17" t="s">
        <v>101</v>
      </c>
      <c r="AN3" s="17" t="s">
        <v>102</v>
      </c>
      <c r="AO3" s="7" t="s">
        <v>128</v>
      </c>
      <c r="AP3" s="9" t="s">
        <v>103</v>
      </c>
      <c r="AQ3" s="9">
        <v>1</v>
      </c>
      <c r="AR3" s="10" t="str">
        <f t="shared" ref="AR3:AR4" ca="1" si="2">TEXT(TODAY()+10,"DD/MM/YYYY")</f>
        <v>04/10/2024</v>
      </c>
      <c r="AS3" s="7" t="s">
        <v>95</v>
      </c>
      <c r="AT3" s="9" t="s">
        <v>103</v>
      </c>
      <c r="AU3" s="24" t="s">
        <v>129</v>
      </c>
      <c r="AV3" s="11" t="s">
        <v>105</v>
      </c>
      <c r="AW3" s="10" t="str">
        <f t="shared" ref="AW3:AX4" ca="1" si="3">TEXT(TODAY()-31,"DD/MM/YYYY")</f>
        <v>24/08/2024</v>
      </c>
      <c r="AX3" s="10" t="str">
        <f t="shared" ca="1" si="0"/>
        <v>24/08/2024</v>
      </c>
      <c r="AY3" s="10" t="str">
        <f ca="1">TEXT(TODAY()+365,"DD/MM/YYYY")</f>
        <v>24/09/2025</v>
      </c>
      <c r="AZ3" s="19" t="s">
        <v>75</v>
      </c>
      <c r="BA3" s="19" t="s">
        <v>106</v>
      </c>
      <c r="BB3" s="20">
        <v>1950902066611</v>
      </c>
      <c r="BC3" s="10">
        <v>36526</v>
      </c>
      <c r="BD3" s="10">
        <v>51136</v>
      </c>
      <c r="BE3" s="19" t="s">
        <v>75</v>
      </c>
      <c r="BF3" s="19" t="s">
        <v>108</v>
      </c>
      <c r="BG3" s="21">
        <v>896389</v>
      </c>
      <c r="BH3" s="10">
        <v>36526</v>
      </c>
      <c r="BI3" s="10">
        <v>51136</v>
      </c>
      <c r="BJ3" s="7" t="s">
        <v>82</v>
      </c>
      <c r="BK3" s="7" t="s">
        <v>82</v>
      </c>
      <c r="BL3" s="7" t="s">
        <v>109</v>
      </c>
      <c r="BM3" s="15" t="s">
        <v>110</v>
      </c>
      <c r="BN3" s="10" t="s">
        <v>111</v>
      </c>
      <c r="BO3" s="19" t="s">
        <v>84</v>
      </c>
      <c r="BP3" s="15" t="s">
        <v>112</v>
      </c>
      <c r="BQ3" s="22" t="s">
        <v>95</v>
      </c>
      <c r="BR3" s="19" t="s">
        <v>75</v>
      </c>
      <c r="BS3" s="19" t="s">
        <v>75</v>
      </c>
      <c r="BT3" s="15" t="s">
        <v>113</v>
      </c>
      <c r="BU3" s="15" t="s">
        <v>114</v>
      </c>
      <c r="BV3" s="19" t="s">
        <v>115</v>
      </c>
      <c r="BW3" s="19" t="s">
        <v>116</v>
      </c>
      <c r="BX3" s="19" t="s">
        <v>117</v>
      </c>
      <c r="BY3" s="19" t="s">
        <v>118</v>
      </c>
      <c r="BZ3" s="19" t="s">
        <v>75</v>
      </c>
      <c r="CA3" s="19" t="s">
        <v>130</v>
      </c>
      <c r="CB3" s="19" t="s">
        <v>131</v>
      </c>
      <c r="CC3" t="s">
        <v>121</v>
      </c>
      <c r="CD3" s="23" t="s">
        <v>122</v>
      </c>
    </row>
    <row r="4" spans="1:82" ht="15.65" customHeight="1" x14ac:dyDescent="0.35">
      <c r="A4" t="s">
        <v>132</v>
      </c>
      <c r="B4" s="6" t="s">
        <v>133</v>
      </c>
      <c r="C4" s="7" t="s">
        <v>75</v>
      </c>
      <c r="D4" s="8" t="s">
        <v>134</v>
      </c>
      <c r="E4" s="8" t="s">
        <v>77</v>
      </c>
      <c r="F4" s="9">
        <v>720527700</v>
      </c>
      <c r="G4" s="9" t="s">
        <v>78</v>
      </c>
      <c r="H4" s="9" t="s">
        <v>79</v>
      </c>
      <c r="I4" s="10">
        <v>36526</v>
      </c>
      <c r="J4" s="7" t="s">
        <v>75</v>
      </c>
      <c r="K4" s="11" t="s">
        <v>81</v>
      </c>
      <c r="L4" s="9">
        <v>1</v>
      </c>
      <c r="M4" s="9" t="s">
        <v>82</v>
      </c>
      <c r="N4" s="9">
        <v>515100</v>
      </c>
      <c r="O4" s="9" t="s">
        <v>83</v>
      </c>
      <c r="P4" s="9" t="s">
        <v>84</v>
      </c>
      <c r="Q4" s="9" t="s">
        <v>79</v>
      </c>
      <c r="R4" s="10" t="s">
        <v>85</v>
      </c>
      <c r="S4" s="12" t="s">
        <v>86</v>
      </c>
      <c r="T4" s="9" t="s">
        <v>79</v>
      </c>
      <c r="U4" s="13" t="str">
        <f t="shared" ca="1" si="1"/>
        <v>24/08/2024</v>
      </c>
      <c r="V4" s="9" t="s">
        <v>87</v>
      </c>
      <c r="W4" s="14" t="s">
        <v>88</v>
      </c>
      <c r="X4" s="10" t="s">
        <v>89</v>
      </c>
      <c r="Y4" s="15" t="s">
        <v>135</v>
      </c>
      <c r="Z4" s="10" t="s">
        <v>91</v>
      </c>
      <c r="AA4" s="7">
        <v>880</v>
      </c>
      <c r="AB4" s="7" t="s">
        <v>57</v>
      </c>
      <c r="AC4" s="7">
        <v>40</v>
      </c>
      <c r="AD4" s="16" t="s">
        <v>93</v>
      </c>
      <c r="AE4" s="7" t="s">
        <v>94</v>
      </c>
      <c r="AF4" s="18" t="s">
        <v>95</v>
      </c>
      <c r="AG4" s="9" t="s">
        <v>96</v>
      </c>
      <c r="AH4" s="16" t="s">
        <v>97</v>
      </c>
      <c r="AI4" s="16" t="s">
        <v>136</v>
      </c>
      <c r="AJ4" s="9" t="s">
        <v>99</v>
      </c>
      <c r="AK4" s="9" t="s">
        <v>100</v>
      </c>
      <c r="AL4" s="7" t="s">
        <v>88</v>
      </c>
      <c r="AM4" s="17" t="s">
        <v>101</v>
      </c>
      <c r="AN4" s="17" t="s">
        <v>102</v>
      </c>
      <c r="AO4" s="9" t="s">
        <v>88</v>
      </c>
      <c r="AP4" s="9" t="s">
        <v>103</v>
      </c>
      <c r="AQ4" s="9">
        <v>0</v>
      </c>
      <c r="AR4" s="10" t="str">
        <f t="shared" ca="1" si="2"/>
        <v>04/10/2024</v>
      </c>
      <c r="AS4" s="7"/>
      <c r="AT4" s="9" t="s">
        <v>103</v>
      </c>
      <c r="AU4" s="16" t="s">
        <v>104</v>
      </c>
      <c r="AV4" s="11" t="s">
        <v>105</v>
      </c>
      <c r="AW4" s="10" t="str">
        <f t="shared" ca="1" si="3"/>
        <v>24/08/2024</v>
      </c>
      <c r="AX4" s="10" t="str">
        <f t="shared" ca="1" si="0"/>
        <v>24/08/2024</v>
      </c>
      <c r="AY4" s="18" t="str">
        <f>AF4</f>
        <v>N/A</v>
      </c>
      <c r="AZ4" s="19" t="s">
        <v>75</v>
      </c>
      <c r="BA4" s="19" t="s">
        <v>106</v>
      </c>
      <c r="BB4" s="20">
        <v>1950902418092</v>
      </c>
      <c r="BC4" s="10">
        <v>36526</v>
      </c>
      <c r="BD4" s="10">
        <v>51136</v>
      </c>
      <c r="BE4" s="19" t="s">
        <v>75</v>
      </c>
      <c r="BF4" s="19" t="s">
        <v>108</v>
      </c>
      <c r="BG4" s="21">
        <v>896396</v>
      </c>
      <c r="BH4" s="10">
        <v>36526</v>
      </c>
      <c r="BI4" s="10">
        <v>51136</v>
      </c>
      <c r="BJ4" s="7" t="s">
        <v>82</v>
      </c>
      <c r="BK4" s="7" t="s">
        <v>82</v>
      </c>
      <c r="BL4" s="7" t="s">
        <v>109</v>
      </c>
      <c r="BM4" s="15" t="s">
        <v>110</v>
      </c>
      <c r="BN4" s="10" t="s">
        <v>111</v>
      </c>
      <c r="BO4" s="19" t="s">
        <v>84</v>
      </c>
      <c r="BP4" s="15" t="s">
        <v>112</v>
      </c>
      <c r="BQ4" s="22" t="s">
        <v>95</v>
      </c>
      <c r="BR4" s="19" t="s">
        <v>75</v>
      </c>
      <c r="BS4" s="19" t="s">
        <v>75</v>
      </c>
      <c r="BT4" s="15" t="s">
        <v>113</v>
      </c>
      <c r="BU4" s="15" t="s">
        <v>114</v>
      </c>
      <c r="BV4" s="19" t="s">
        <v>115</v>
      </c>
      <c r="BW4" s="19" t="s">
        <v>116</v>
      </c>
      <c r="BX4" s="19" t="s">
        <v>117</v>
      </c>
      <c r="BY4" s="19" t="s">
        <v>118</v>
      </c>
      <c r="BZ4" s="19" t="s">
        <v>75</v>
      </c>
      <c r="CA4" s="19" t="s">
        <v>137</v>
      </c>
      <c r="CB4" s="19" t="s">
        <v>138</v>
      </c>
    </row>
    <row r="5" spans="1:82" ht="15.65" customHeight="1" x14ac:dyDescent="0.25">
      <c r="U5" s="25"/>
    </row>
    <row r="6" spans="1:82" ht="15.65" customHeight="1" x14ac:dyDescent="0.25">
      <c r="U6" s="25"/>
    </row>
    <row r="7" spans="1:82" ht="15.65" customHeight="1" x14ac:dyDescent="0.25">
      <c r="U7" s="25"/>
    </row>
    <row r="8" spans="1:82" ht="15.65" customHeight="1" x14ac:dyDescent="0.25">
      <c r="U8" s="25"/>
    </row>
    <row r="9" spans="1:82" ht="15.65" customHeight="1" x14ac:dyDescent="0.25">
      <c r="U9" s="25"/>
    </row>
    <row r="10" spans="1:82" ht="15.65" customHeight="1" x14ac:dyDescent="0.25">
      <c r="U10" s="25"/>
    </row>
    <row r="11" spans="1:82" ht="15.65" customHeight="1" x14ac:dyDescent="0.25">
      <c r="U11" s="25"/>
    </row>
  </sheetData>
  <dataValidations count="3">
    <dataValidation type="list" allowBlank="1" showInputMessage="1" showErrorMessage="1" sqref="AV2 V2 T2 Q2 G2:H2 BV2" xr:uid="{00000000-0002-0000-0000-000000000000}">
      <formula1>INDIRECT($F2)</formula1>
    </dataValidation>
    <dataValidation type="list" allowBlank="1" showInputMessage="1" showErrorMessage="1" sqref="AV3:AV4 V3:V4 T3:T4 Q3:Q4 H3:H4 BV3:BV4" xr:uid="{00000000-0002-0000-0000-000001000000}">
      <formula1>INDIRECT($E3)</formula1>
    </dataValidation>
    <dataValidation type="list" allowBlank="1" showInputMessage="1" showErrorMessage="1" sqref="G4:H4" xr:uid="{00000000-0002-0000-0000-000005000000}">
      <formula1>INDIRECT($E3)</formula1>
    </dataValidation>
  </dataValidations>
  <hyperlinks>
    <hyperlink ref="S2" r:id="rId1" xr:uid="{00000000-0004-0000-0000-000000000000}"/>
    <hyperlink ref="S3" r:id="rId2" xr:uid="{00000000-0004-0000-0000-000001000000}"/>
    <hyperlink ref="S4" r:id="rId3" xr:uid="{00000000-0004-0000-0000-000002000000}"/>
  </hyperlinks>
  <pageMargins left="0.7" right="0.7" top="0.75" bottom="0.75" header="0.3" footer="0.3"/>
  <pageSetup orientation="portrait" useFirstPageNumber="1" horizontalDpi="4294967295" verticalDpi="4294967295"/>
  <headerFooter>
    <oddFooter>&amp;L_x000D_&amp;1#&amp;"Calibri"&amp;10&amp;K000000 EXPLEO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4.5" customHeight="1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2024-09-24T18:16:47Z</dcterms:modified>
</cp:coreProperties>
</file>