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DCB7AE6B-4B9D-4E8B-9D0A-0E839490B86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AZ4" i="1"/>
  <c r="AY4" i="1"/>
  <c r="AT4" i="1"/>
  <c r="W4" i="1"/>
  <c r="W3" i="1"/>
  <c r="BA4" i="1"/>
  <c r="AZ3" i="1"/>
  <c r="AY3" i="1"/>
  <c r="AT3" i="1"/>
  <c r="AH3" i="1"/>
  <c r="BA3" i="1" s="1"/>
  <c r="K3" i="1"/>
  <c r="BA2" i="1"/>
  <c r="AZ2" i="1"/>
  <c r="AY2" i="1"/>
  <c r="W2" i="1"/>
  <c r="K2" i="1"/>
</calcChain>
</file>

<file path=xl/sharedStrings.xml><?xml version="1.0" encoding="utf-8"?>
<sst xmlns="http://schemas.openxmlformats.org/spreadsheetml/2006/main" count="282" uniqueCount="145">
  <si>
    <t>TestCaseID</t>
  </si>
  <si>
    <t>EmployeeID</t>
  </si>
  <si>
    <t>TestStatus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</si>
  <si>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</si>
  <si>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</si>
  <si>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</si>
  <si>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</si>
  <si>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</si>
  <si>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</si>
  <si>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</si>
  <si>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</si>
  <si>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</si>
  <si>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</si>
  <si>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</si>
  <si>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</si>
  <si>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</si>
  <si>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</si>
  <si>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</si>
  <si>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</si>
  <si>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</si>
  <si>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</si>
  <si>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</si>
  <si>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</si>
  <si>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</si>
  <si>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</si>
  <si>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</si>
  <si>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</si>
  <si>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</si>
  <si>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</si>
  <si>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</si>
  <si>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</si>
  <si>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</si>
  <si>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</si>
  <si>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</si>
  <si>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</si>
  <si>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</si>
  <si>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</si>
  <si>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</si>
  <si>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</si>
  <si>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</si>
  <si>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</si>
  <si>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</si>
  <si>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</si>
  <si>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</si>
  <si>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</si>
  <si>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</si>
  <si>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</si>
  <si>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</si>
  <si>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</si>
  <si>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</si>
  <si>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</si>
  <si>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DepartmentSection1</t>
  </si>
  <si>
    <t>IssuedDate1</t>
  </si>
  <si>
    <t>ExpirationDate1</t>
  </si>
  <si>
    <t>Country2</t>
  </si>
  <si>
    <t>NationalIDType2</t>
  </si>
  <si>
    <t>DepartmentSection2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</si>
  <si>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</si>
  <si>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</si>
  <si>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</si>
  <si>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</si>
  <si>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</si>
  <si>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</si>
  <si>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</si>
  <si>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</si>
  <si>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</si>
  <si>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</si>
  <si>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</si>
  <si>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</si>
  <si>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</si>
  <si>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</si>
  <si>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</si>
  <si>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</si>
  <si>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</si>
  <si>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</si>
  <si>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GivenName1</t>
  </si>
  <si>
    <t>FamilyName2</t>
  </si>
  <si>
    <t>Test1</t>
  </si>
  <si>
    <t>Failed</t>
  </si>
  <si>
    <t>880 Recruitment (Duhup Bapuza</t>
  </si>
  <si>
    <t>Romania</t>
  </si>
  <si>
    <t>Suzanne</t>
  </si>
  <si>
    <t>Reichel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</si>
  <si>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</si>
  <si>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</si>
  <si>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</si>
  <si>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</si>
  <si>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</si>
  <si>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</si>
  <si>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</si>
  <si>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</si>
  <si>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</si>
  <si>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No</t>
  </si>
  <si>
    <t>Permanent</t>
  </si>
  <si>
    <t>Retail Assistant_NEW</t>
  </si>
  <si>
    <t>Full Time</t>
  </si>
  <si>
    <t>40</t>
  </si>
  <si>
    <t>C - Regular labour contract (Romania Contract Types-Romania)@522303@DN - Daylight and Night hours (Romania Time Allocation-Romania)</t>
  </si>
  <si>
    <t>5 Days</t>
  </si>
  <si>
    <t>N/A</t>
  </si>
  <si>
    <t>Automation Comments here….</t>
  </si>
  <si>
    <t>94 Retail Operatives</t>
  </si>
  <si>
    <t>06 Menswear</t>
  </si>
  <si>
    <t>Please select a Romania Pay Group</t>
  </si>
  <si>
    <t>RO Monthly</t>
  </si>
  <si>
    <t>Choice A</t>
  </si>
  <si>
    <t>ALBA</t>
  </si>
  <si>
    <t xml:space="preserve">Defaulted
</t>
  </si>
  <si>
    <t>Undetermined</t>
  </si>
  <si>
    <t>Active</t>
  </si>
  <si>
    <t>Personal Numeric Code (CNP)</t>
  </si>
  <si>
    <t>01/01/2000</t>
  </si>
  <si>
    <t>01/01/2040</t>
  </si>
  <si>
    <t>Identity Card Number</t>
  </si>
  <si>
    <t>Defaulted</t>
  </si>
  <si>
    <t>Male</t>
  </si>
  <si>
    <t>01/03/1980</t>
  </si>
  <si>
    <t>Single</t>
  </si>
  <si>
    <t>ABN AMRO BANK ROMANIA</t>
  </si>
  <si>
    <t>ABNA</t>
  </si>
  <si>
    <t>Checking</t>
  </si>
  <si>
    <t>1B31007593840000</t>
  </si>
  <si>
    <t>RO49 AAAA 1B31 00759384 0000</t>
  </si>
  <si>
    <t>Father's Name</t>
  </si>
  <si>
    <t>Hadley</t>
  </si>
  <si>
    <t>Toy</t>
  </si>
  <si>
    <t>Test2</t>
  </si>
  <si>
    <t>Tressa</t>
  </si>
  <si>
    <t>Boehm</t>
  </si>
  <si>
    <t>Fixed Term</t>
  </si>
  <si>
    <t>Part Time</t>
  </si>
  <si>
    <t>01 Accessories</t>
  </si>
  <si>
    <t>Yes</t>
  </si>
  <si>
    <t>Determined</t>
  </si>
  <si>
    <t>Ara</t>
  </si>
  <si>
    <t>McDermott</t>
  </si>
  <si>
    <t>Test3</t>
  </si>
  <si>
    <t>HireBatchOne</t>
  </si>
  <si>
    <t>C - Regular labour contract (Romania Contract Types-Romania)@112021@DN - Daylight and Night hours (Romania Time Allocation-Romania)</t>
  </si>
  <si>
    <t>Female</t>
  </si>
  <si>
    <t>AutoB</t>
  </si>
  <si>
    <t>one fine</t>
  </si>
  <si>
    <t>EtwoEFourteena</t>
  </si>
  <si>
    <t>In-Store P&amp;C Supervisor_NEW</t>
  </si>
  <si>
    <t>250 Human Resources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</si>
</sst>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Roboto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49" fontId="0" fillId="3" borderId="0" xfId="0" applyNumberFormat="1" applyFill="1"/>
    <xf numFmtId="49" fontId="1" fillId="3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3" borderId="2" xfId="0" applyNumberFormat="1" applyFont="1" applyFill="1" applyBorder="1" applyAlignment="1">
      <alignment horizontal="left"/>
    </xf>
    <xf numFmtId="49" fontId="0" fillId="0" borderId="0" xfId="0" applyNumberFormat="1" applyAlignment="1">
      <alignment wrapText="1"/>
    </xf>
    <xf numFmtId="0" fontId="0" fillId="4" borderId="0" xfId="0" applyFill="1"/>
    <xf numFmtId="0" fontId="1" fillId="0" borderId="3" xfId="0" applyFont="1" applyBorder="1"/>
    <xf numFmtId="0" fontId="2" fillId="0" borderId="3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2" fillId="0" borderId="3" xfId="0" applyFont="1" applyBorder="1" applyAlignment="1" applyProtection="1">
      <alignment horizontal="left"/>
      <protection locked="0"/>
    </xf>
    <xf numFmtId="49" fontId="1" fillId="0" borderId="3" xfId="0" applyNumberFormat="1" applyFont="1" applyBorder="1" applyAlignment="1">
      <alignment horizontal="left"/>
    </xf>
    <xf numFmtId="0" fontId="2" fillId="0" borderId="3" xfId="0" applyFont="1" applyBorder="1" applyProtection="1">
      <protection locked="0"/>
    </xf>
    <xf numFmtId="49" fontId="2" fillId="0" borderId="3" xfId="0" applyNumberFormat="1" applyFont="1" applyBorder="1" applyAlignment="1" applyProtection="1">
      <alignment horizontal="left"/>
      <protection locked="0"/>
    </xf>
    <xf numFmtId="14" fontId="2" fillId="0" borderId="3" xfId="0" applyNumberFormat="1" applyFont="1" applyBorder="1" applyAlignment="1">
      <alignment horizontal="left"/>
    </xf>
    <xf numFmtId="0" fontId="4" fillId="0" borderId="3" xfId="0" applyFont="1" applyBorder="1" applyProtection="1">
      <protection locked="0"/>
    </xf>
    <xf numFmtId="14" fontId="2" fillId="5" borderId="3" xfId="0" applyNumberFormat="1" applyFont="1" applyFill="1" applyBorder="1" applyAlignment="1">
      <alignment horizontal="left"/>
    </xf>
    <xf numFmtId="0" fontId="2" fillId="0" borderId="3" xfId="0" applyFont="1" applyBorder="1"/>
    <xf numFmtId="49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vertical="center"/>
    </xf>
    <xf numFmtId="14" fontId="1" fillId="0" borderId="3" xfId="0" applyNumberFormat="1" applyFont="1" applyBorder="1" applyAlignment="1">
      <alignment horizontal="left"/>
    </xf>
    <xf numFmtId="49" fontId="2" fillId="2" borderId="3" xfId="0" applyNumberFormat="1" applyFont="1" applyFill="1" applyBorder="1" applyAlignment="1">
      <alignment horizontal="left"/>
    </xf>
    <xf numFmtId="49" fontId="2" fillId="2" borderId="3" xfId="0" applyNumberFormat="1" applyFont="1" applyFill="1" applyBorder="1" applyAlignment="1" applyProtection="1">
      <alignment horizontal="left" wrapText="1"/>
      <protection locked="0"/>
    </xf>
    <xf numFmtId="49" fontId="2" fillId="2" borderId="3" xfId="0" applyNumberFormat="1" applyFont="1" applyFill="1" applyBorder="1" applyAlignment="1" applyProtection="1">
      <alignment horizontal="left"/>
      <protection locked="0"/>
    </xf>
    <xf numFmtId="49" fontId="1" fillId="2" borderId="3" xfId="0" applyNumberFormat="1" applyFont="1" applyFill="1" applyBorder="1" applyAlignment="1">
      <alignment horizontal="left"/>
    </xf>
    <xf numFmtId="1" fontId="0" fillId="5" borderId="0" xfId="0" applyNumberFormat="1" applyFill="1"/>
    <xf numFmtId="0" fontId="2" fillId="5" borderId="3" xfId="0" applyFont="1" applyFill="1" applyBorder="1" applyAlignment="1">
      <alignment horizontal="left" vertical="center"/>
    </xf>
    <xf numFmtId="49" fontId="2" fillId="0" borderId="3" xfId="0" applyNumberFormat="1" applyFont="1" applyBorder="1"/>
    <xf numFmtId="164" fontId="2" fillId="0" borderId="3" xfId="0" applyNumberFormat="1" applyFont="1" applyBorder="1" applyAlignment="1" applyProtection="1">
      <alignment horizontal="left"/>
      <protection locked="0"/>
    </xf>
    <xf numFmtId="49" fontId="2" fillId="2" borderId="3" xfId="0" applyNumberFormat="1" applyFont="1" applyFill="1" applyBorder="1"/>
    <xf numFmtId="14" fontId="2" fillId="2" borderId="3" xfId="0" applyNumberFormat="1" applyFont="1" applyFill="1" applyBorder="1" applyAlignment="1">
      <alignment horizontal="left"/>
    </xf>
    <xf numFmtId="164" fontId="2" fillId="2" borderId="3" xfId="0" applyNumberFormat="1" applyFont="1" applyFill="1" applyBorder="1" applyAlignment="1" applyProtection="1">
      <alignment horizontal="left"/>
      <protection locked="0"/>
    </xf>
    <xf numFmtId="0" fontId="2" fillId="2" borderId="3" xfId="0" applyFont="1" applyFill="1" applyBorder="1"/>
    <xf numFmtId="15" fontId="2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Relationship Id="rId1" Type="http://schemas.openxmlformats.org/officeDocument/2006/relationships/hyperlink" Target="mailto:automation@qe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9"/>
  <sheetViews>
    <sheetView tabSelected="1" topLeftCell="BN1" zoomScaleNormal="100" workbookViewId="0">
      <selection activeCell="L9" sqref="L9"/>
    </sheetView>
  </sheetViews>
  <sheetFormatPr defaultRowHeight="15.65" customHeight="1" x14ac:dyDescent="0.35"/>
  <cols>
    <col min="1" max="1" width="11" customWidth="1"/>
    <col min="2" max="2" width="18.7265625" customWidth="1"/>
    <col min="3" max="3" width="9.36328125" customWidth="1"/>
    <col min="4" max="4" width="38.7265625" customWidth="1"/>
    <col min="5" max="5" width="8.1796875" customWidth="1"/>
    <col min="6" max="6" width="11.7265625" customWidth="1"/>
    <col min="7" max="7" width="18.7265625" customWidth="1"/>
    <col min="8" max="8" width="13.453125" customWidth="1"/>
    <col min="9" max="9" width="12" customWidth="1"/>
    <col min="10" max="10" width="5.81640625" customWidth="1"/>
    <col min="11" max="11" width="12.26953125" customWidth="1"/>
    <col min="12" max="12" width="8.1796875" customWidth="1"/>
    <col min="13" max="13" width="21.7265625" customWidth="1"/>
    <col min="14" max="14" width="14.81640625" customWidth="1"/>
    <col min="15" max="15" width="13.08984375" customWidth="1"/>
    <col min="16" max="16" width="10.54296875" customWidth="1"/>
    <col min="17" max="18" width="6.7265625" customWidth="1"/>
    <col min="19" max="19" width="5.81640625" customWidth="1"/>
    <col min="20" max="20" width="13" customWidth="1"/>
    <col min="21" max="21" width="18.7265625" customWidth="1"/>
    <col min="22" max="22" width="5.81640625" customWidth="1"/>
    <col min="23" max="23" width="10.453125" customWidth="1"/>
    <col min="24" max="24" width="8.453125" customWidth="1"/>
    <col min="25" max="25" width="7.453125" customWidth="1"/>
    <col min="26" max="26" width="13.54296875" customWidth="1"/>
    <col min="27" max="27" width="18.6328125" customWidth="1"/>
    <col min="28" max="28" width="9.36328125" customWidth="1"/>
    <col min="29" max="29" width="7.81640625" customWidth="1"/>
    <col min="30" max="30" width="12.36328125" customWidth="1"/>
    <col min="31" max="31" width="21.6328125" customWidth="1"/>
    <col min="32" max="32" width="119.81640625" customWidth="1"/>
    <col min="33" max="33" width="9.54296875" customWidth="1"/>
    <col min="34" max="34" width="19.54296875" customWidth="1"/>
    <col min="35" max="35" width="26.7265625" customWidth="1"/>
    <col min="36" max="37" width="17.54296875" customWidth="1"/>
    <col min="38" max="38" width="30.08984375" customWidth="1"/>
    <col min="39" max="39" width="22.453125" customWidth="1"/>
    <col min="40" max="40" width="12.36328125" style="1" customWidth="1"/>
    <col min="41" max="41" width="16.08984375" style="1" customWidth="1"/>
    <col min="42" max="42" width="12" style="1" customWidth="1"/>
    <col min="43" max="43" width="12.6328125" style="1" customWidth="1"/>
    <col min="44" max="44" width="10" style="1" customWidth="1"/>
    <col min="45" max="45" width="15.1796875" style="1" customWidth="1"/>
    <col min="46" max="46" width="19.90625" style="1" customWidth="1"/>
    <col min="47" max="47" width="6.90625" customWidth="1"/>
    <col min="48" max="48" width="10.1796875" customWidth="1"/>
    <col min="49" max="49" width="13" customWidth="1"/>
    <col min="50" max="50" width="5.90625" customWidth="1"/>
    <col min="51" max="51" width="19.453125" customWidth="1"/>
    <col min="52" max="52" width="19.1796875" customWidth="1"/>
    <col min="53" max="53" width="16" customWidth="1"/>
    <col min="54" max="54" width="8.453125" customWidth="1"/>
    <col min="55" max="55" width="25.6328125" customWidth="1"/>
    <col min="56" max="56" width="17.54296875" customWidth="1"/>
    <col min="57" max="57" width="11.54296875" customWidth="1"/>
    <col min="58" max="58" width="14.7265625" customWidth="1"/>
    <col min="59" max="59" width="8.453125" customWidth="1"/>
    <col min="60" max="60" width="19" customWidth="1"/>
    <col min="61" max="61" width="17.54296875" customWidth="1"/>
    <col min="62" max="62" width="11.54296875" customWidth="1"/>
    <col min="63" max="63" width="14.7265625" customWidth="1"/>
    <col min="64" max="64" width="9.6328125" customWidth="1"/>
    <col min="65" max="65" width="6.7265625" customWidth="1"/>
    <col min="67" max="67" width="7" customWidth="1"/>
    <col min="68" max="68" width="11.6328125" customWidth="1"/>
    <col min="69" max="69" width="10.81640625" customWidth="1"/>
    <col min="70" max="70" width="12.36328125" customWidth="1"/>
    <col min="71" max="71" width="16.81640625" customWidth="1"/>
    <col min="72" max="72" width="15.453125" customWidth="1"/>
    <col min="73" max="73" width="16.81640625" customWidth="1"/>
    <col min="74" max="74" width="24.26953125" customWidth="1"/>
    <col min="75" max="75" width="9.6328125" customWidth="1"/>
    <col min="76" max="76" width="12" customWidth="1"/>
    <col min="77" max="77" width="17.08984375" customWidth="1"/>
    <col min="78" max="78" width="28.26953125" customWidth="1"/>
    <col min="79" max="79" width="12.90625" customWidth="1"/>
    <col min="80" max="80" width="8.1796875" customWidth="1"/>
    <col min="81" max="81" width="10.90625" customWidth="1"/>
    <col min="82" max="82" width="11.54296875" customWidth="1"/>
  </cols>
  <sheetData>
    <row r="1" spans="1:82" s="2" customFormat="1" ht="1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4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9</v>
      </c>
      <c r="T1" s="4" t="s">
        <v>17</v>
      </c>
      <c r="U1" s="4" t="s">
        <v>18</v>
      </c>
      <c r="V1" s="4" t="s">
        <v>9</v>
      </c>
      <c r="W1" s="3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3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4" t="s">
        <v>20</v>
      </c>
      <c r="AV1" s="4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3" t="s">
        <v>48</v>
      </c>
      <c r="BB1" s="4" t="s">
        <v>49</v>
      </c>
      <c r="BC1" s="4" t="s">
        <v>50</v>
      </c>
      <c r="BD1" s="4" t="s">
        <v>51</v>
      </c>
      <c r="BE1" s="4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60</v>
      </c>
      <c r="BN1" s="4" t="s">
        <v>61</v>
      </c>
      <c r="BO1" s="4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73</v>
      </c>
      <c r="CA1" s="4" t="s">
        <v>74</v>
      </c>
      <c r="CB1" s="4" t="s">
        <v>4</v>
      </c>
      <c r="CC1" s="4" t="s">
        <v>75</v>
      </c>
      <c r="CD1" s="6" t="s">
        <v>76</v>
      </c>
    </row>
    <row r="2" spans="1:82" ht="15.65" customHeight="1" x14ac:dyDescent="0.35">
      <c r="A2" t="s">
        <v>77</v>
      </c>
      <c r="B2" s="7"/>
      <c r="C2" s="8" t="s">
        <v>78</v>
      </c>
      <c r="D2" s="9" t="s">
        <v>79</v>
      </c>
      <c r="E2" s="10" t="s">
        <v>80</v>
      </c>
      <c r="F2" s="11" t="s">
        <v>81</v>
      </c>
      <c r="G2" s="12" t="s">
        <v>82</v>
      </c>
      <c r="H2" s="13">
        <v>720527700</v>
      </c>
      <c r="I2" s="13" t="s">
        <v>83</v>
      </c>
      <c r="J2" s="13" t="s">
        <v>84</v>
      </c>
      <c r="K2" s="14" t="str">
        <f ca="1">TEXT(TODAY()-31,"DD/MM/YYYY")</f>
        <v>03/09/2024</v>
      </c>
      <c r="L2" s="10" t="s">
        <v>80</v>
      </c>
      <c r="M2" s="15" t="s">
        <v>85</v>
      </c>
      <c r="N2" s="16">
        <v>1</v>
      </c>
      <c r="O2" s="13" t="s">
        <v>86</v>
      </c>
      <c r="P2" s="13">
        <v>515100</v>
      </c>
      <c r="Q2" s="13" t="s">
        <v>87</v>
      </c>
      <c r="R2" s="13" t="s">
        <v>88</v>
      </c>
      <c r="S2" s="13" t="s">
        <v>84</v>
      </c>
      <c r="T2" s="17" t="s">
        <v>89</v>
      </c>
      <c r="U2" s="18" t="s">
        <v>90</v>
      </c>
      <c r="V2" s="13" t="s">
        <v>84</v>
      </c>
      <c r="W2" s="14" t="str">
        <f ca="1">TEXT(TODAY()-31,"DD/MM/YYYY")</f>
        <v>03/09/2024</v>
      </c>
      <c r="X2" s="13" t="s">
        <v>91</v>
      </c>
      <c r="Y2" s="19" t="s">
        <v>92</v>
      </c>
      <c r="Z2" s="17" t="s">
        <v>93</v>
      </c>
      <c r="AA2" s="20" t="s">
        <v>94</v>
      </c>
      <c r="AB2" s="17" t="s">
        <v>95</v>
      </c>
      <c r="AC2" s="21">
        <v>880</v>
      </c>
      <c r="AD2" s="10" t="s">
        <v>61</v>
      </c>
      <c r="AE2" s="10" t="s">
        <v>96</v>
      </c>
      <c r="AF2" s="22" t="s">
        <v>97</v>
      </c>
      <c r="AG2" s="10" t="s">
        <v>98</v>
      </c>
      <c r="AH2" s="23" t="s">
        <v>99</v>
      </c>
      <c r="AI2" s="13" t="s">
        <v>100</v>
      </c>
      <c r="AJ2" s="22" t="s">
        <v>101</v>
      </c>
      <c r="AK2" s="17" t="s">
        <v>102</v>
      </c>
      <c r="AL2" s="13" t="s">
        <v>103</v>
      </c>
      <c r="AM2" s="13" t="s">
        <v>104</v>
      </c>
      <c r="AN2" s="24" t="s">
        <v>92</v>
      </c>
      <c r="AO2" s="25" t="s">
        <v>105</v>
      </c>
      <c r="AP2" s="25" t="s">
        <v>106</v>
      </c>
      <c r="AQ2" s="26" t="s">
        <v>92</v>
      </c>
      <c r="AR2" s="26" t="s">
        <v>107</v>
      </c>
      <c r="AS2" s="26">
        <v>0</v>
      </c>
      <c r="AT2" s="27" t="s">
        <v>99</v>
      </c>
      <c r="AU2" s="21" t="s">
        <v>99</v>
      </c>
      <c r="AV2" s="21" t="s">
        <v>99</v>
      </c>
      <c r="AW2" s="22" t="s">
        <v>108</v>
      </c>
      <c r="AX2" s="15" t="s">
        <v>109</v>
      </c>
      <c r="AY2" s="14" t="str">
        <f ca="1">TEXT(TODAY()-31,"DD/MM/YYYY")</f>
        <v>03/09/2024</v>
      </c>
      <c r="AZ2" s="14" t="str">
        <f t="shared" ref="AZ2:AZ3" ca="1" si="0">TEXT(TODAY()-31,"DD/MM/YYYY")</f>
        <v>03/09/2024</v>
      </c>
      <c r="BA2" s="14" t="str">
        <f>AH2</f>
        <v>N/A</v>
      </c>
      <c r="BB2" s="16" t="s">
        <v>80</v>
      </c>
      <c r="BC2" s="16" t="s">
        <v>110</v>
      </c>
      <c r="BD2" s="28">
        <v>1760728315979</v>
      </c>
      <c r="BE2" s="21" t="s">
        <v>111</v>
      </c>
      <c r="BF2" s="21" t="s">
        <v>112</v>
      </c>
      <c r="BG2" s="16" t="s">
        <v>80</v>
      </c>
      <c r="BH2" s="16" t="s">
        <v>113</v>
      </c>
      <c r="BI2" s="29">
        <v>212484</v>
      </c>
      <c r="BJ2" s="17" t="s">
        <v>111</v>
      </c>
      <c r="BK2" s="17" t="s">
        <v>112</v>
      </c>
      <c r="BL2" s="21" t="s">
        <v>86</v>
      </c>
      <c r="BM2" s="21" t="s">
        <v>86</v>
      </c>
      <c r="BN2" s="21" t="s">
        <v>114</v>
      </c>
      <c r="BO2" s="32" t="s">
        <v>115</v>
      </c>
      <c r="BP2" s="33" t="s">
        <v>116</v>
      </c>
      <c r="BQ2" s="34" t="s">
        <v>88</v>
      </c>
      <c r="BR2" s="35" t="s">
        <v>117</v>
      </c>
      <c r="BS2" s="36" t="s">
        <v>99</v>
      </c>
      <c r="BT2" s="26" t="s">
        <v>80</v>
      </c>
      <c r="BU2" s="26" t="s">
        <v>80</v>
      </c>
      <c r="BV2" s="30" t="s">
        <v>118</v>
      </c>
      <c r="BW2" s="30" t="s">
        <v>119</v>
      </c>
      <c r="BX2" s="16" t="s">
        <v>120</v>
      </c>
      <c r="BY2" s="16" t="s">
        <v>121</v>
      </c>
      <c r="BZ2" s="16" t="s">
        <v>122</v>
      </c>
      <c r="CA2" s="16" t="s">
        <v>123</v>
      </c>
      <c r="CB2" s="16" t="s">
        <v>80</v>
      </c>
      <c r="CC2" s="16" t="s">
        <v>124</v>
      </c>
      <c r="CD2" s="31" t="s">
        <v>125</v>
      </c>
    </row>
    <row r="3" spans="1:82" ht="15.65" customHeight="1" x14ac:dyDescent="0.35">
      <c r="A3" t="s">
        <v>126</v>
      </c>
      <c r="B3" s="7"/>
      <c r="C3" s="8" t="s">
        <v>78</v>
      </c>
      <c r="D3" s="9" t="s">
        <v>79</v>
      </c>
      <c r="E3" s="10" t="s">
        <v>80</v>
      </c>
      <c r="F3" s="11" t="s">
        <v>127</v>
      </c>
      <c r="G3" s="12" t="s">
        <v>128</v>
      </c>
      <c r="H3" s="13">
        <v>720527700</v>
      </c>
      <c r="I3" s="13" t="s">
        <v>83</v>
      </c>
      <c r="J3" s="13" t="s">
        <v>84</v>
      </c>
      <c r="K3" s="14" t="str">
        <f ca="1">TEXT(TODAY()-31,"DD/MM/YYYY")</f>
        <v>03/09/2024</v>
      </c>
      <c r="L3" s="10" t="s">
        <v>80</v>
      </c>
      <c r="M3" s="15" t="s">
        <v>85</v>
      </c>
      <c r="N3" s="16">
        <v>1</v>
      </c>
      <c r="O3" s="13" t="s">
        <v>86</v>
      </c>
      <c r="P3" s="13">
        <v>515100</v>
      </c>
      <c r="Q3" s="13" t="s">
        <v>87</v>
      </c>
      <c r="R3" s="13" t="s">
        <v>88</v>
      </c>
      <c r="S3" s="13" t="s">
        <v>84</v>
      </c>
      <c r="T3" s="17" t="s">
        <v>89</v>
      </c>
      <c r="U3" s="18" t="s">
        <v>90</v>
      </c>
      <c r="V3" s="13" t="s">
        <v>84</v>
      </c>
      <c r="W3" s="14" t="str">
        <f t="shared" ref="W3:W4" ca="1" si="1">TEXT(TODAY()-31,"DD/MM/YYYY")</f>
        <v>03/09/2024</v>
      </c>
      <c r="X3" s="13" t="s">
        <v>91</v>
      </c>
      <c r="Y3" s="19" t="s">
        <v>92</v>
      </c>
      <c r="Z3" s="17" t="s">
        <v>129</v>
      </c>
      <c r="AA3" s="20" t="s">
        <v>94</v>
      </c>
      <c r="AB3" s="17" t="s">
        <v>130</v>
      </c>
      <c r="AC3" s="21">
        <v>880</v>
      </c>
      <c r="AD3" s="10" t="s">
        <v>61</v>
      </c>
      <c r="AE3" s="10">
        <v>25</v>
      </c>
      <c r="AF3" s="22" t="s">
        <v>97</v>
      </c>
      <c r="AG3" s="10" t="s">
        <v>98</v>
      </c>
      <c r="AH3" s="23" t="str">
        <f ca="1">TEXT(TODAY()+365,"DD/MM/YYYY")</f>
        <v>04/10/2025</v>
      </c>
      <c r="AI3" s="13" t="s">
        <v>100</v>
      </c>
      <c r="AJ3" s="22" t="s">
        <v>101</v>
      </c>
      <c r="AK3" s="17" t="s">
        <v>131</v>
      </c>
      <c r="AL3" s="13" t="s">
        <v>103</v>
      </c>
      <c r="AM3" s="13" t="s">
        <v>104</v>
      </c>
      <c r="AN3" s="24" t="s">
        <v>132</v>
      </c>
      <c r="AO3" s="25" t="s">
        <v>105</v>
      </c>
      <c r="AP3" s="25" t="s">
        <v>106</v>
      </c>
      <c r="AQ3" s="26" t="s">
        <v>132</v>
      </c>
      <c r="AR3" s="26" t="s">
        <v>107</v>
      </c>
      <c r="AS3" s="26">
        <v>1</v>
      </c>
      <c r="AT3" s="27" t="str">
        <f ca="1">TEXT(TODAY()+10,"DD/MM/YYYY")</f>
        <v>14/10/2024</v>
      </c>
      <c r="AU3" s="21" t="s">
        <v>99</v>
      </c>
      <c r="AV3" s="21" t="s">
        <v>99</v>
      </c>
      <c r="AW3" s="22" t="s">
        <v>133</v>
      </c>
      <c r="AX3" s="15" t="s">
        <v>109</v>
      </c>
      <c r="AY3" s="14" t="str">
        <f t="shared" ref="AY3" ca="1" si="2">TEXT(TODAY()-31,"DD/MM/YYYY")</f>
        <v>03/09/2024</v>
      </c>
      <c r="AZ3" s="14" t="str">
        <f t="shared" ca="1" si="0"/>
        <v>03/09/2024</v>
      </c>
      <c r="BA3" s="14" t="str">
        <f ca="1">AH3</f>
        <v>04/10/2025</v>
      </c>
      <c r="BB3" s="16" t="s">
        <v>80</v>
      </c>
      <c r="BC3" s="16" t="s">
        <v>110</v>
      </c>
      <c r="BD3" s="28">
        <v>1680203265679</v>
      </c>
      <c r="BE3" s="21" t="s">
        <v>111</v>
      </c>
      <c r="BF3" s="21" t="s">
        <v>112</v>
      </c>
      <c r="BG3" s="16" t="s">
        <v>80</v>
      </c>
      <c r="BH3" s="16" t="s">
        <v>113</v>
      </c>
      <c r="BI3" s="29">
        <v>212482</v>
      </c>
      <c r="BJ3" s="17" t="s">
        <v>111</v>
      </c>
      <c r="BK3" s="17" t="s">
        <v>112</v>
      </c>
      <c r="BL3" s="21" t="s">
        <v>86</v>
      </c>
      <c r="BM3" s="21" t="s">
        <v>86</v>
      </c>
      <c r="BN3" s="21" t="s">
        <v>114</v>
      </c>
      <c r="BO3" s="32" t="s">
        <v>115</v>
      </c>
      <c r="BP3" s="33" t="s">
        <v>116</v>
      </c>
      <c r="BQ3" s="34" t="s">
        <v>88</v>
      </c>
      <c r="BR3" s="35" t="s">
        <v>117</v>
      </c>
      <c r="BS3" s="36" t="s">
        <v>99</v>
      </c>
      <c r="BT3" s="26" t="s">
        <v>80</v>
      </c>
      <c r="BU3" s="26" t="s">
        <v>80</v>
      </c>
      <c r="BV3" s="30" t="s">
        <v>118</v>
      </c>
      <c r="BW3" s="30" t="s">
        <v>119</v>
      </c>
      <c r="BX3" s="16" t="s">
        <v>120</v>
      </c>
      <c r="BY3" s="16" t="s">
        <v>121</v>
      </c>
      <c r="BZ3" s="16" t="s">
        <v>122</v>
      </c>
      <c r="CA3" s="16" t="s">
        <v>123</v>
      </c>
      <c r="CB3" s="16" t="s">
        <v>80</v>
      </c>
      <c r="CC3" s="16" t="s">
        <v>134</v>
      </c>
      <c r="CD3" s="31" t="s">
        <v>135</v>
      </c>
    </row>
    <row r="4" spans="1:82" ht="15.65" customHeight="1" x14ac:dyDescent="0.35">
      <c r="A4" t="s">
        <v>136</v>
      </c>
      <c r="B4" s="7"/>
      <c r="C4" s="8"/>
      <c r="D4" s="9" t="s">
        <v>79</v>
      </c>
      <c r="E4" s="10" t="s">
        <v>80</v>
      </c>
      <c r="F4" s="11" t="s">
        <v>142</v>
      </c>
      <c r="G4" s="12" t="s">
        <v>137</v>
      </c>
      <c r="H4" s="13">
        <v>720527700</v>
      </c>
      <c r="I4" s="13" t="s">
        <v>83</v>
      </c>
      <c r="J4" s="13" t="s">
        <v>84</v>
      </c>
      <c r="K4" s="23" t="str">
        <f ca="1">TEXT(TODAY()-100,"DD/MM/YYYY")</f>
        <v>26/06/2024</v>
      </c>
      <c r="L4" s="10" t="s">
        <v>80</v>
      </c>
      <c r="M4" s="15" t="s">
        <v>85</v>
      </c>
      <c r="N4" s="16">
        <v>1</v>
      </c>
      <c r="O4" s="13" t="s">
        <v>86</v>
      </c>
      <c r="P4" s="13">
        <v>515100</v>
      </c>
      <c r="Q4" s="13" t="s">
        <v>87</v>
      </c>
      <c r="R4" s="13" t="s">
        <v>88</v>
      </c>
      <c r="S4" s="13" t="s">
        <v>84</v>
      </c>
      <c r="T4" s="17" t="s">
        <v>89</v>
      </c>
      <c r="U4" s="18" t="s">
        <v>90</v>
      </c>
      <c r="V4" s="13" t="s">
        <v>84</v>
      </c>
      <c r="W4" s="23" t="str">
        <f ca="1">TEXT(TODAY()-100,"DD/MM/YYYY")</f>
        <v>26/06/2024</v>
      </c>
      <c r="X4" s="13" t="s">
        <v>91</v>
      </c>
      <c r="Y4" s="19" t="s">
        <v>92</v>
      </c>
      <c r="Z4" s="17" t="s">
        <v>93</v>
      </c>
      <c r="AA4" s="20" t="s">
        <v>143</v>
      </c>
      <c r="AB4" s="17" t="s">
        <v>95</v>
      </c>
      <c r="AC4" s="21">
        <v>880</v>
      </c>
      <c r="AD4" s="10" t="s">
        <v>61</v>
      </c>
      <c r="AE4" s="10">
        <v>40</v>
      </c>
      <c r="AF4" s="22" t="s">
        <v>138</v>
      </c>
      <c r="AG4" s="10" t="s">
        <v>98</v>
      </c>
      <c r="AH4" s="23" t="s">
        <v>99</v>
      </c>
      <c r="AI4" s="13" t="s">
        <v>100</v>
      </c>
      <c r="AJ4" s="22" t="s">
        <v>101</v>
      </c>
      <c r="AK4" s="17" t="s">
        <v>144</v>
      </c>
      <c r="AL4" s="13" t="s">
        <v>103</v>
      </c>
      <c r="AM4" s="13" t="s">
        <v>104</v>
      </c>
      <c r="AN4" s="24" t="s">
        <v>92</v>
      </c>
      <c r="AO4" s="25" t="s">
        <v>105</v>
      </c>
      <c r="AP4" s="25" t="s">
        <v>106</v>
      </c>
      <c r="AQ4" s="26" t="s">
        <v>92</v>
      </c>
      <c r="AR4" s="26" t="s">
        <v>107</v>
      </c>
      <c r="AS4" s="26">
        <v>1</v>
      </c>
      <c r="AT4" s="23" t="str">
        <f ca="1">TEXT(TODAY()+10,"DD/MM/YYYY")</f>
        <v>14/10/2024</v>
      </c>
      <c r="AU4" s="21"/>
      <c r="AV4" s="21" t="s">
        <v>107</v>
      </c>
      <c r="AW4" s="22" t="s">
        <v>108</v>
      </c>
      <c r="AX4" s="15" t="s">
        <v>109</v>
      </c>
      <c r="AY4" s="23" t="str">
        <f ca="1">TEXT(TODAY()-100,"DD/MM/YYYY")</f>
        <v>26/06/2024</v>
      </c>
      <c r="AZ4" s="23" t="str">
        <f ca="1">TEXT(TODAY()-100,"DD/MM/YYYY")</f>
        <v>26/06/2024</v>
      </c>
      <c r="BA4" s="14" t="str">
        <f>AH4</f>
        <v>N/A</v>
      </c>
      <c r="BB4" s="16" t="s">
        <v>80</v>
      </c>
      <c r="BC4" s="16" t="s">
        <v>110</v>
      </c>
      <c r="BD4" s="28">
        <v>1360723526556</v>
      </c>
      <c r="BE4" s="21" t="s">
        <v>111</v>
      </c>
      <c r="BF4" s="21" t="s">
        <v>112</v>
      </c>
      <c r="BG4" s="16" t="s">
        <v>80</v>
      </c>
      <c r="BH4" s="16" t="s">
        <v>113</v>
      </c>
      <c r="BI4" s="29">
        <v>212485</v>
      </c>
      <c r="BJ4" s="17" t="s">
        <v>111</v>
      </c>
      <c r="BK4" s="17" t="s">
        <v>112</v>
      </c>
      <c r="BL4" s="21" t="s">
        <v>86</v>
      </c>
      <c r="BM4" s="21" t="s">
        <v>86</v>
      </c>
      <c r="BN4" s="21" t="s">
        <v>114</v>
      </c>
      <c r="BO4" s="32" t="s">
        <v>139</v>
      </c>
      <c r="BP4" s="33" t="s">
        <v>116</v>
      </c>
      <c r="BQ4" s="34" t="s">
        <v>88</v>
      </c>
      <c r="BR4" s="35" t="s">
        <v>117</v>
      </c>
      <c r="BS4" s="36" t="s">
        <v>99</v>
      </c>
      <c r="BT4" s="26" t="s">
        <v>80</v>
      </c>
      <c r="BU4" s="26" t="s">
        <v>80</v>
      </c>
      <c r="BV4" s="30" t="s">
        <v>118</v>
      </c>
      <c r="BW4" s="30" t="s">
        <v>119</v>
      </c>
      <c r="BX4" s="16" t="s">
        <v>120</v>
      </c>
      <c r="BY4" s="16" t="s">
        <v>121</v>
      </c>
      <c r="BZ4" s="16" t="s">
        <v>122</v>
      </c>
      <c r="CA4" s="16" t="s">
        <v>123</v>
      </c>
      <c r="CB4" s="16" t="s">
        <v>80</v>
      </c>
      <c r="CC4" s="16" t="s">
        <v>140</v>
      </c>
      <c r="CD4" s="31" t="s">
        <v>141</v>
      </c>
    </row>
    <row r="5" spans="1:82" ht="15.65" customHeight="1" x14ac:dyDescent="0.35">
      <c r="B5" s="7"/>
      <c r="C5" s="8"/>
      <c r="D5" s="9"/>
      <c r="E5" s="10"/>
      <c r="F5" s="11"/>
      <c r="G5" s="12"/>
      <c r="H5" s="13"/>
      <c r="I5" s="13"/>
      <c r="J5" s="13"/>
      <c r="K5" s="14"/>
      <c r="L5" s="10"/>
      <c r="M5" s="15"/>
      <c r="N5" s="16"/>
      <c r="O5" s="13"/>
      <c r="P5" s="13"/>
      <c r="Q5" s="13"/>
      <c r="R5" s="13"/>
      <c r="S5" s="13"/>
      <c r="T5" s="17"/>
      <c r="U5" s="18"/>
      <c r="V5" s="13"/>
      <c r="W5" s="14"/>
      <c r="X5" s="13"/>
      <c r="Y5" s="19"/>
      <c r="Z5" s="17"/>
      <c r="AA5" s="20"/>
      <c r="AB5" s="17"/>
      <c r="AC5" s="21"/>
      <c r="AD5" s="10"/>
      <c r="AE5" s="10"/>
      <c r="AF5" s="22"/>
      <c r="AG5" s="10"/>
      <c r="AH5" s="23"/>
      <c r="AI5" s="13"/>
      <c r="AJ5" s="22"/>
      <c r="AK5" s="17"/>
      <c r="AL5" s="13"/>
      <c r="AM5" s="13"/>
      <c r="AN5" s="24"/>
      <c r="AO5" s="25"/>
      <c r="AP5" s="25"/>
      <c r="AQ5" s="26"/>
      <c r="AR5" s="26"/>
      <c r="AS5" s="26"/>
      <c r="AT5" s="27"/>
      <c r="AU5" s="21"/>
      <c r="AV5" s="21"/>
      <c r="AW5" s="22"/>
      <c r="AX5" s="15"/>
      <c r="AY5" s="14"/>
      <c r="AZ5" s="14"/>
      <c r="BA5" s="14"/>
      <c r="BB5" s="16"/>
      <c r="BC5" s="16"/>
      <c r="BD5" s="28"/>
      <c r="BE5" s="21"/>
      <c r="BF5" s="21"/>
      <c r="BG5" s="16"/>
      <c r="BH5" s="16"/>
      <c r="BI5" s="29"/>
      <c r="BJ5" s="17"/>
      <c r="BK5" s="17"/>
      <c r="BL5" s="21"/>
      <c r="BM5" s="21"/>
      <c r="BN5" s="21"/>
      <c r="BO5" s="32"/>
      <c r="BP5" s="33"/>
      <c r="BQ5" s="34"/>
      <c r="BR5" s="35"/>
      <c r="BS5" s="36"/>
      <c r="BT5" s="26"/>
      <c r="BU5" s="26"/>
      <c r="BV5" s="30"/>
      <c r="BW5" s="30"/>
      <c r="BX5" s="16"/>
      <c r="BY5" s="16"/>
      <c r="BZ5" s="16"/>
      <c r="CA5" s="16"/>
      <c r="CB5" s="16"/>
      <c r="CC5" s="16"/>
      <c r="CD5" s="31"/>
    </row>
    <row r="6" spans="1:82" ht="15.65" customHeight="1" x14ac:dyDescent="0.35">
      <c r="B6" s="7"/>
      <c r="C6" s="8"/>
      <c r="D6" s="9"/>
      <c r="E6" s="10"/>
      <c r="F6" s="11"/>
      <c r="G6" s="12"/>
      <c r="H6" s="13"/>
      <c r="I6" s="13"/>
      <c r="J6" s="13"/>
      <c r="K6" s="14"/>
      <c r="L6" s="10"/>
      <c r="M6" s="15"/>
      <c r="N6" s="16"/>
      <c r="O6" s="13"/>
      <c r="P6" s="13"/>
      <c r="Q6" s="13"/>
      <c r="R6" s="13"/>
      <c r="S6" s="13"/>
      <c r="T6" s="17"/>
      <c r="U6" s="18"/>
      <c r="V6" s="13"/>
      <c r="W6" s="14"/>
      <c r="X6" s="13"/>
      <c r="Y6" s="19"/>
      <c r="Z6" s="17"/>
      <c r="AA6" s="20"/>
      <c r="AB6" s="17"/>
      <c r="AC6" s="21"/>
      <c r="AD6" s="10"/>
      <c r="AE6" s="10"/>
      <c r="AF6" s="22"/>
      <c r="AG6" s="10"/>
      <c r="AH6" s="23"/>
      <c r="AI6" s="13"/>
      <c r="AJ6" s="22"/>
      <c r="AK6" s="17"/>
      <c r="AL6" s="13"/>
      <c r="AM6" s="13"/>
      <c r="AN6" s="24"/>
      <c r="AO6" s="25"/>
      <c r="AP6" s="25"/>
      <c r="AQ6" s="26"/>
      <c r="AR6" s="26"/>
      <c r="AS6" s="26"/>
      <c r="AT6" s="27"/>
      <c r="AU6" s="21"/>
      <c r="AV6" s="21"/>
      <c r="AW6" s="22"/>
      <c r="AX6" s="15"/>
      <c r="AY6" s="14"/>
      <c r="AZ6" s="14"/>
      <c r="BA6" s="14"/>
      <c r="BB6" s="16"/>
      <c r="BC6" s="16"/>
      <c r="BD6" s="28"/>
      <c r="BE6" s="21"/>
      <c r="BF6" s="21"/>
      <c r="BG6" s="16"/>
      <c r="BH6" s="16"/>
      <c r="BI6" s="29"/>
      <c r="BJ6" s="17"/>
      <c r="BK6" s="17"/>
      <c r="BL6" s="21"/>
      <c r="BM6" s="21"/>
      <c r="BN6" s="21"/>
      <c r="BO6" s="32"/>
      <c r="BP6" s="33"/>
      <c r="BQ6" s="34"/>
      <c r="BR6" s="35"/>
      <c r="BS6" s="36"/>
      <c r="BT6" s="26"/>
      <c r="BU6" s="26"/>
      <c r="BV6" s="30"/>
      <c r="BW6" s="30"/>
      <c r="BX6" s="16"/>
      <c r="BY6" s="16"/>
      <c r="BZ6" s="16"/>
      <c r="CA6" s="16"/>
      <c r="CB6" s="16"/>
      <c r="CC6" s="16"/>
      <c r="CD6" s="31"/>
    </row>
    <row r="7" spans="1:82" ht="15.65" customHeight="1" x14ac:dyDescent="0.35">
      <c r="B7" s="7"/>
      <c r="C7" s="8"/>
      <c r="D7" s="9"/>
      <c r="E7" s="10"/>
      <c r="F7" s="11"/>
      <c r="G7" s="12"/>
      <c r="H7" s="13"/>
      <c r="I7" s="13"/>
      <c r="J7" s="13"/>
      <c r="K7" s="14"/>
      <c r="L7" s="10"/>
      <c r="M7" s="15"/>
      <c r="N7" s="16"/>
      <c r="O7" s="13"/>
      <c r="P7" s="13"/>
      <c r="Q7" s="13"/>
      <c r="R7" s="13"/>
      <c r="S7" s="13"/>
      <c r="T7" s="17"/>
      <c r="U7" s="18"/>
      <c r="V7" s="13"/>
      <c r="W7" s="14"/>
      <c r="X7" s="13"/>
      <c r="Y7" s="19"/>
      <c r="Z7" s="17"/>
      <c r="AA7" s="20"/>
      <c r="AB7" s="17"/>
      <c r="AC7" s="21"/>
      <c r="AD7" s="10"/>
      <c r="AE7" s="10"/>
      <c r="AF7" s="22"/>
      <c r="AG7" s="10"/>
      <c r="AH7" s="23"/>
      <c r="AI7" s="13"/>
      <c r="AJ7" s="22"/>
      <c r="AK7" s="17"/>
      <c r="AL7" s="13"/>
      <c r="AM7" s="13"/>
      <c r="AN7" s="24"/>
      <c r="AO7" s="25"/>
      <c r="AP7" s="25"/>
      <c r="AQ7" s="26"/>
      <c r="AR7" s="26"/>
      <c r="AS7" s="26"/>
      <c r="AT7" s="27"/>
      <c r="AU7" s="21"/>
      <c r="AV7" s="21"/>
      <c r="AW7" s="22"/>
      <c r="AX7" s="15"/>
      <c r="AY7" s="14"/>
      <c r="AZ7" s="14"/>
      <c r="BA7" s="14"/>
      <c r="BB7" s="16"/>
      <c r="BC7" s="16"/>
      <c r="BD7" s="28"/>
      <c r="BE7" s="21"/>
      <c r="BF7" s="21"/>
      <c r="BG7" s="16"/>
      <c r="BH7" s="16"/>
      <c r="BI7" s="29"/>
      <c r="BJ7" s="17"/>
      <c r="BK7" s="17"/>
      <c r="BL7" s="21"/>
      <c r="BM7" s="21"/>
      <c r="BN7" s="21"/>
      <c r="BO7" s="32"/>
      <c r="BP7" s="33"/>
      <c r="BQ7" s="34"/>
      <c r="BR7" s="35"/>
      <c r="BS7" s="36"/>
      <c r="BT7" s="26"/>
      <c r="BU7" s="26"/>
      <c r="BV7" s="30"/>
      <c r="BW7" s="30"/>
      <c r="BX7" s="16"/>
      <c r="BY7" s="16"/>
      <c r="BZ7" s="16"/>
      <c r="CA7" s="16"/>
      <c r="CB7" s="16"/>
      <c r="CC7" s="16"/>
      <c r="CD7" s="31"/>
    </row>
    <row r="8" spans="1:82" ht="15.65" customHeight="1" x14ac:dyDescent="0.35">
      <c r="B8" s="7"/>
      <c r="C8" s="8"/>
      <c r="D8" s="9"/>
      <c r="E8" s="10"/>
      <c r="F8" s="11"/>
      <c r="G8" s="12"/>
      <c r="H8" s="13"/>
      <c r="I8" s="13"/>
      <c r="J8" s="13"/>
      <c r="K8" s="14"/>
      <c r="L8" s="10"/>
      <c r="M8" s="15"/>
      <c r="N8" s="16"/>
      <c r="O8" s="13"/>
      <c r="P8" s="13"/>
      <c r="Q8" s="13"/>
      <c r="R8" s="13"/>
      <c r="S8" s="13"/>
      <c r="T8" s="17"/>
      <c r="U8" s="18"/>
      <c r="V8" s="13"/>
      <c r="W8" s="14"/>
      <c r="X8" s="13"/>
      <c r="Y8" s="19"/>
      <c r="Z8" s="17"/>
      <c r="AA8" s="20"/>
      <c r="AB8" s="17"/>
      <c r="AC8" s="21"/>
      <c r="AD8" s="10"/>
      <c r="AE8" s="10"/>
      <c r="AF8" s="22"/>
      <c r="AG8" s="10"/>
      <c r="AH8" s="23"/>
      <c r="AI8" s="13"/>
      <c r="AJ8" s="22"/>
      <c r="AK8" s="17"/>
      <c r="AL8" s="13"/>
      <c r="AM8" s="13"/>
      <c r="AN8" s="24"/>
      <c r="AO8" s="25"/>
      <c r="AP8" s="25"/>
      <c r="AQ8" s="26"/>
      <c r="AR8" s="26"/>
      <c r="AS8" s="26"/>
      <c r="AT8" s="27"/>
      <c r="AU8" s="21"/>
      <c r="AV8" s="21"/>
      <c r="AW8" s="22"/>
      <c r="AX8" s="15"/>
      <c r="AY8" s="14"/>
      <c r="AZ8" s="14"/>
      <c r="BA8" s="14"/>
      <c r="BB8" s="16"/>
      <c r="BC8" s="16"/>
      <c r="BD8" s="28"/>
      <c r="BE8" s="21"/>
      <c r="BF8" s="21"/>
      <c r="BG8" s="16"/>
      <c r="BH8" s="16"/>
      <c r="BI8" s="29"/>
      <c r="BJ8" s="17"/>
      <c r="BK8" s="17"/>
      <c r="BL8" s="21"/>
      <c r="BM8" s="21"/>
      <c r="BN8" s="21"/>
      <c r="BO8" s="32"/>
      <c r="BP8" s="33"/>
      <c r="BQ8" s="34"/>
      <c r="BR8" s="35"/>
      <c r="BS8" s="36"/>
      <c r="BT8" s="26"/>
      <c r="BU8" s="26"/>
      <c r="BV8" s="30"/>
      <c r="BW8" s="30"/>
      <c r="BX8" s="16"/>
      <c r="BY8" s="16"/>
      <c r="BZ8" s="16"/>
      <c r="CA8" s="16"/>
      <c r="CB8" s="16"/>
      <c r="CC8" s="16"/>
      <c r="CD8" s="31"/>
    </row>
    <row r="9" spans="1:82" ht="15.65" customHeight="1" x14ac:dyDescent="0.35">
      <c r="B9" s="7"/>
      <c r="C9" s="8"/>
      <c r="D9" s="9"/>
      <c r="E9" s="10"/>
      <c r="F9" s="11"/>
      <c r="G9" s="12"/>
      <c r="H9" s="13"/>
      <c r="I9" s="13"/>
      <c r="J9" s="13"/>
      <c r="K9" s="14"/>
      <c r="L9" s="10"/>
      <c r="M9" s="15"/>
      <c r="N9" s="16"/>
      <c r="O9" s="13"/>
      <c r="P9" s="13"/>
      <c r="Q9" s="13"/>
      <c r="R9" s="13"/>
      <c r="S9" s="13"/>
      <c r="T9" s="17"/>
      <c r="U9" s="18"/>
      <c r="V9" s="13"/>
      <c r="W9" s="14"/>
      <c r="X9" s="13"/>
      <c r="Y9" s="19"/>
      <c r="Z9" s="17"/>
      <c r="AA9" s="20"/>
      <c r="AB9" s="17"/>
      <c r="AC9" s="21"/>
      <c r="AD9" s="10"/>
      <c r="AE9" s="10"/>
      <c r="AF9" s="22"/>
      <c r="AG9" s="10"/>
      <c r="AH9" s="23"/>
      <c r="AI9" s="13"/>
      <c r="AJ9" s="22"/>
      <c r="AK9" s="17"/>
      <c r="AL9" s="13"/>
      <c r="AM9" s="13"/>
      <c r="AN9" s="24"/>
      <c r="AO9" s="25"/>
      <c r="AP9" s="25"/>
      <c r="AQ9" s="26"/>
      <c r="AR9" s="26"/>
      <c r="AS9" s="26"/>
      <c r="AT9" s="27"/>
      <c r="AU9" s="21"/>
      <c r="AV9" s="21"/>
      <c r="AW9" s="22"/>
      <c r="AX9" s="15"/>
      <c r="AY9" s="14"/>
      <c r="AZ9" s="14"/>
      <c r="BA9" s="14"/>
      <c r="BB9" s="16"/>
      <c r="BC9" s="16"/>
      <c r="BD9" s="28"/>
      <c r="BE9" s="21"/>
      <c r="BF9" s="21"/>
      <c r="BG9" s="16"/>
      <c r="BH9" s="16"/>
      <c r="BI9" s="29"/>
      <c r="BJ9" s="17"/>
      <c r="BK9" s="17"/>
      <c r="BL9" s="21"/>
      <c r="BM9" s="21"/>
      <c r="BN9" s="21"/>
      <c r="BO9" s="32"/>
      <c r="BP9" s="33"/>
      <c r="BQ9" s="34"/>
      <c r="BR9" s="35"/>
      <c r="BS9" s="36"/>
      <c r="BT9" s="26"/>
      <c r="BU9" s="26"/>
      <c r="BV9" s="30"/>
      <c r="BW9" s="30"/>
      <c r="BX9" s="16"/>
      <c r="BY9" s="16"/>
      <c r="BZ9" s="16"/>
      <c r="CA9" s="16"/>
      <c r="CB9" s="16"/>
      <c r="CC9" s="16"/>
      <c r="CD9" s="31"/>
    </row>
  </sheetData>
  <dataValidations count="3">
    <dataValidation type="list" allowBlank="1" showInputMessage="1" showErrorMessage="1" sqref="AX2:AX3 X2:X3 V2:V3 S2:S3 I2:J2 BX2:BX3" xr:uid="{00000000-0002-0000-0000-000000000000}">
      <formula1>INDIRECT($G2)</formula1>
    </dataValidation>
    <dataValidation type="list" allowBlank="1" showInputMessage="1" showErrorMessage="1" sqref="J3" xr:uid="{00000000-0002-0000-0000-000003000000}">
      <formula1>INDIRECT($G2)</formula1>
    </dataValidation>
    <dataValidation type="list" allowBlank="1" showInputMessage="1" showErrorMessage="1" sqref="I4:J4 X4 BX4 V4 S4 AX4" xr:uid="{74F060B9-E98E-49CA-9CE9-C56858E64889}">
      <formula1>INDIRECT($E4)</formula1>
    </dataValidation>
  </dataValidations>
  <hyperlinks>
    <hyperlink ref="U2" r:id="rId1" xr:uid="{00000000-0004-0000-0000-000000000000}"/>
    <hyperlink ref="U3" r:id="rId2" xr:uid="{00000000-0004-0000-0000-000001000000}"/>
    <hyperlink ref="U4" r:id="rId3" xr:uid="{A5D60E55-D191-4753-AC19-20127642CAB6}"/>
  </hyperlinks>
  <pageMargins left="0.7" right="0.7" top="0.75" bottom="0.75" header="0.3" footer="0.3"/>
  <pageSetup paperSize="9" orientation="portrait" useFirstPageNumber="1" horizontalDpi="4294967295" verticalDpi="4294967295" r:id="rId4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2024-10-04T14:06:50Z</dcterms:modified>
</cp:coreProperties>
</file>