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5" yWindow="-105" windowWidth="23250" windowHeight="12450"/>
  </bookViews>
  <sheets>
    <sheet sheetId="1" name="Sheet2" state="visible" r:id="rId4"/>
  </sheets>
  <calcPr calcId="171027"/>
</workbook>
</file>

<file path=xl/sharedStrings.xml><?xml version="1.0" encoding="utf-8"?>
<sst xmlns="http://schemas.openxmlformats.org/spreadsheetml/2006/main" count="212" uniqueCount="132">
  <si>
    <t>TestCaseID</t>
  </si>
  <si>
    <t>SupervisoryOrganisation</t>
  </si>
  <si>
    <t>Country</t>
  </si>
  <si>
    <t>GivenName</t>
  </si>
  <si>
    <t>FamilyName</t>
  </si>
  <si>
    <t>PhoneNumber</t>
  </si>
  <si>
    <t>PhoneDevice</t>
  </si>
  <si>
    <t>Type</t>
  </si>
  <si>
    <t>EffectiveDate</t>
  </si>
  <si>
    <t>Street</t>
  </si>
  <si>
    <t>BuildingNumber</t>
  </si>
  <si>
    <t>StreetNumber</t>
  </si>
  <si>
    <t>PostalCode</t>
  </si>
  <si>
    <t>City</t>
  </si>
  <si>
    <t>County</t>
  </si>
  <si>
    <t>UseFor</t>
  </si>
  <si>
    <t>EmailAddress</t>
  </si>
  <si>
    <t>HireDate</t>
  </si>
  <si>
    <t>Reason</t>
  </si>
  <si>
    <t>Position</t>
  </si>
  <si>
    <t>EmployeeType</t>
  </si>
  <si>
    <t>JobProfile</t>
  </si>
  <si>
    <t>TimeType</t>
  </si>
  <si>
    <t>Location</t>
  </si>
  <si>
    <t>PayRateType</t>
  </si>
  <si>
    <t>ScheduledWeeklyHours</t>
  </si>
  <si>
    <t>AdditionalJobClassifications</t>
  </si>
  <si>
    <t>WorkShift</t>
  </si>
  <si>
    <t>EndEmploymentDate</t>
  </si>
  <si>
    <t>Comments</t>
  </si>
  <si>
    <t>CostCenter</t>
  </si>
  <si>
    <t>DepartmentSection</t>
  </si>
  <si>
    <t>ProposedPayGroupInitial</t>
  </si>
  <si>
    <t>ProposedPayGroupFinal</t>
  </si>
  <si>
    <t>MealVoucher</t>
  </si>
  <si>
    <t>MedicalInsurance</t>
  </si>
  <si>
    <t>HealthHouse</t>
  </si>
  <si>
    <t>BasicFunction</t>
  </si>
  <si>
    <t>Pensioner</t>
  </si>
  <si>
    <t>NegotiatedLeave</t>
  </si>
  <si>
    <t>ProbationReviewDate</t>
  </si>
  <si>
    <t>ContractID</t>
  </si>
  <si>
    <t>ContractType</t>
  </si>
  <si>
    <t>Status</t>
  </si>
  <si>
    <t>DateEmployeeSigned</t>
  </si>
  <si>
    <t>DateEmployerSigned</t>
  </si>
  <si>
    <t>ContractEndDate</t>
  </si>
  <si>
    <t>Country1</t>
  </si>
  <si>
    <t>NationalIDType1</t>
  </si>
  <si>
    <t>IssuedDate1</t>
  </si>
  <si>
    <t>ExpirationDate1</t>
  </si>
  <si>
    <t>Country2</t>
  </si>
  <si>
    <t>NationalIDType2</t>
  </si>
  <si>
    <t>IssuedDate2</t>
  </si>
  <si>
    <t>ExpirationDate2</t>
  </si>
  <si>
    <t>IssuedBy2</t>
  </si>
  <si>
    <t>Series2</t>
  </si>
  <si>
    <t>Salary</t>
  </si>
  <si>
    <t>Gender</t>
  </si>
  <si>
    <t>DateOfBirth</t>
  </si>
  <si>
    <t>CityOfBirth</t>
  </si>
  <si>
    <t>MaritalStatus</t>
  </si>
  <si>
    <t>MaritalStatusDate</t>
  </si>
  <si>
    <t>CitizenshipStatus</t>
  </si>
  <si>
    <t>PrimaryNationality</t>
  </si>
  <si>
    <t>BankName</t>
  </si>
  <si>
    <t>BankCode</t>
  </si>
  <si>
    <t>AccountType</t>
  </si>
  <si>
    <t>AccountNumber</t>
  </si>
  <si>
    <t>IBAN</t>
  </si>
  <si>
    <t>NameType</t>
  </si>
  <si>
    <t>EmployeeID</t>
  </si>
  <si>
    <t>TestStatus</t>
  </si>
  <si>
    <t>Test1</t>
  </si>
  <si>
    <t>880 Recruitment (Duhup Bapuza</t>
  </si>
  <si>
    <t>Romania</t>
  </si>
  <si>
    <t>RomaniaOne</t>
  </si>
  <si>
    <t>GlobelRegSEPFIFTeen</t>
  </si>
  <si>
    <t>Mobile</t>
  </si>
  <si>
    <t>Home</t>
  </si>
  <si>
    <t>01/01/2000</t>
  </si>
  <si>
    <t>Automation Street Name</t>
  </si>
  <si>
    <t>Test</t>
  </si>
  <si>
    <t>ABRUD</t>
  </si>
  <si>
    <t>Alba</t>
  </si>
  <si>
    <t>Street Address</t>
  </si>
  <si>
    <t>automation@qe.com</t>
  </si>
  <si>
    <t>New Hire</t>
  </si>
  <si>
    <t>No</t>
  </si>
  <si>
    <t>Permanent</t>
  </si>
  <si>
    <t>Retail Assistant_NEW</t>
  </si>
  <si>
    <t>Full Time</t>
  </si>
  <si>
    <t>40</t>
  </si>
  <si>
    <t>C - Regular labour contract (Romania Contract Types-Romania)@522303@DN - Daylight and Night hours (Romania Time Allocation-Romania)</t>
  </si>
  <si>
    <t>5 Days</t>
  </si>
  <si>
    <t>N/A</t>
  </si>
  <si>
    <t>Automation Comments here….</t>
  </si>
  <si>
    <t>94 Retail Operatives</t>
  </si>
  <si>
    <t>06 Menswear</t>
  </si>
  <si>
    <t>Please select a Romania Pay Group</t>
  </si>
  <si>
    <t>RO Monthly</t>
  </si>
  <si>
    <t>Choice A</t>
  </si>
  <si>
    <t>ALBA</t>
  </si>
  <si>
    <t xml:space="preserve">Defaulted
</t>
  </si>
  <si>
    <t>Undetermined</t>
  </si>
  <si>
    <t>Active</t>
  </si>
  <si>
    <t>Personal Numeric Code (CNP)</t>
  </si>
  <si>
    <t>01/01/2040</t>
  </si>
  <si>
    <t>Identity Card Number</t>
  </si>
  <si>
    <t>Defaulted</t>
  </si>
  <si>
    <t>Male</t>
  </si>
  <si>
    <t>01/03/1980</t>
  </si>
  <si>
    <t>Single</t>
  </si>
  <si>
    <t>ABN AMRO BANK ROMANIA</t>
  </si>
  <si>
    <t>ABNA</t>
  </si>
  <si>
    <t>Checking</t>
  </si>
  <si>
    <t>1B31007593840000</t>
  </si>
  <si>
    <t>RO49 AAAA 1B31 00759384 0000</t>
  </si>
  <si>
    <t>Father's Name</t>
  </si>
  <si>
    <t>Myrtie</t>
  </si>
  <si>
    <t>Stroman-Walsh</t>
  </si>
  <si>
    <t>{}</t>
  </si>
  <si>
    <t>Failed</t>
  </si>
  <si>
    <t>880 Recruitment (Duhup Bapuza (10551546))</t>
  </si>
  <si>
    <t>RomaniaTwo</t>
  </si>
  <si>
    <t>Fixed Term</t>
  </si>
  <si>
    <t>Part Time</t>
  </si>
  <si>
    <t>01 Accessories</t>
  </si>
  <si>
    <t>Yes</t>
  </si>
  <si>
    <t>Determined</t>
  </si>
  <si>
    <t>Meda</t>
  </si>
  <si>
    <t>Harber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</si>
</sst>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4" x14ac:knownFonts="1">
    <font>
      <color theme="1"/>
      <family val="2"/>
      <scheme val="minor"/>
      <sz val="11"/>
      <name val="Calibri"/>
    </font>
    <font>
      <color rgb="FFFF0000"/>
      <family val="2"/>
      <scheme val="minor"/>
      <sz val="11"/>
      <name val="Calibri"/>
    </font>
    <font>
      <family val="2"/>
      <scheme val="minor"/>
      <sz val="11"/>
      <name val="Calibri"/>
    </font>
    <font>
      <u/>
      <family val="2"/>
      <scheme val="minor"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0000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/>
      <bottom style="thin"/>
      <diagonal/>
    </border>
    <border>
      <left style="medium">
        <color indexed="64"/>
      </left>
      <right style="medium">
        <color indexed="64"/>
      </right>
      <top style="thin"/>
      <bottom style="medium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1" fillId="0" borderId="3" xfId="0" applyFont="1" applyBorder="1"/>
    <xf numFmtId="0" fontId="2" fillId="0" borderId="3" xfId="0" applyFont="1" applyBorder="1" applyAlignment="1">
      <alignment horizontal="left"/>
    </xf>
    <xf numFmtId="0" fontId="0" fillId="3" borderId="0" xfId="0" applyFill="1"/>
    <xf numFmtId="0" fontId="2" fillId="0" borderId="3" xfId="0" applyFont="1" applyBorder="1" applyAlignment="1" applyProtection="1">
      <alignment horizontal="left"/>
      <protection locked="0"/>
    </xf>
    <xf numFmtId="14" fontId="2" fillId="0" borderId="3" xfId="0" applyNumberFormat="1" applyFont="1" applyBorder="1" applyAlignment="1">
      <alignment horizontal="left"/>
    </xf>
    <xf numFmtId="0" fontId="2" fillId="0" borderId="3" xfId="0" applyFont="1" applyBorder="1" applyProtection="1">
      <protection locked="0"/>
    </xf>
    <xf numFmtId="0" fontId="3" fillId="0" borderId="3" xfId="0" applyFont="1" applyBorder="1" applyProtection="1">
      <protection locked="0"/>
    </xf>
    <xf numFmtId="14" fontId="1" fillId="0" borderId="3" xfId="0" applyNumberFormat="1" applyFont="1" applyBorder="1" applyAlignment="1">
      <alignment horizontal="left"/>
    </xf>
    <xf numFmtId="14" fontId="2" fillId="3" borderId="3" xfId="0" applyNumberFormat="1" applyFont="1" applyFill="1" applyBorder="1" applyAlignment="1">
      <alignment horizontal="left"/>
    </xf>
    <xf numFmtId="0" fontId="2" fillId="0" borderId="3" xfId="0" applyFont="1" applyBorder="1"/>
    <xf numFmtId="0" fontId="2" fillId="0" borderId="3" xfId="0" applyFont="1" applyBorder="1" applyAlignment="1">
      <alignment vertical="center"/>
    </xf>
    <xf numFmtId="14" fontId="2" fillId="0" borderId="3" xfId="0" applyNumberFormat="1" applyFont="1" applyBorder="1" applyAlignment="1" applyProtection="1">
      <alignment horizontal="left" wrapText="1"/>
      <protection locked="0"/>
    </xf>
    <xf numFmtId="164" fontId="2" fillId="0" borderId="3" xfId="0" applyNumberFormat="1" applyFont="1" applyBorder="1" applyAlignment="1" applyProtection="1">
      <alignment horizontal="left"/>
      <protection locked="0"/>
    </xf>
    <xf numFmtId="1" fontId="0" fillId="3" borderId="0" xfId="0" applyNumberFormat="1" applyFill="1"/>
    <xf numFmtId="0" fontId="2" fillId="3" borderId="3" xfId="0" applyFont="1" applyFill="1" applyBorder="1" applyAlignment="1">
      <alignment horizontal="left" vertical="center"/>
    </xf>
    <xf numFmtId="15" fontId="2" fillId="0" borderId="3" xfId="0" applyNumberFormat="1" applyFont="1" applyBorder="1"/>
    <xf numFmtId="0" fontId="0" fillId="4" borderId="0" xfId="0" applyFill="1"/>
    <xf numFmtId="0" fontId="2" fillId="0" borderId="3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mailto:automation@qe.com" TargetMode="External"/><Relationship Id="rId2" Type="http://schemas.openxmlformats.org/officeDocument/2006/relationships/hyperlink" Target="mailto:automation@q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"/>
  <sheetViews>
    <sheetView workbookViewId="0" zoomScale="100" zoomScaleNormal="100">
      <selection activeCell="CD2" sqref="CD2"/>
    </sheetView>
  </sheetViews>
  <sheetFormatPr defaultRowHeight="15.6" outlineLevelRow="0" outlineLevelCol="0" x14ac:dyDescent="0.25" customHeight="1"/>
  <cols>
    <col min="6" max="6" width="14.5703125" customWidth="1"/>
    <col min="9" max="9" width="13.5703125" customWidth="1"/>
    <col min="21" max="21" width="10.7109375" customWidth="1"/>
    <col min="22" max="22" width="10.5703125" customWidth="1"/>
    <col min="55" max="55" width="10.85546875" customWidth="1"/>
  </cols>
  <sheetData>
    <row r="1" ht="15.6" customHeight="1" spans="1:82" x14ac:dyDescent="0.25">
      <c r="A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7</v>
      </c>
      <c r="R1" s="2" t="s">
        <v>15</v>
      </c>
      <c r="S1" s="2" t="s">
        <v>16</v>
      </c>
      <c r="T1" s="2" t="s">
        <v>7</v>
      </c>
      <c r="U1" s="1" t="s">
        <v>17</v>
      </c>
      <c r="V1" s="2" t="s">
        <v>18</v>
      </c>
      <c r="W1" s="3" t="s">
        <v>19</v>
      </c>
      <c r="X1" s="2" t="s">
        <v>20</v>
      </c>
      <c r="Y1" s="2" t="s">
        <v>21</v>
      </c>
      <c r="Z1" s="4" t="s">
        <v>22</v>
      </c>
      <c r="AA1" s="2" t="s">
        <v>23</v>
      </c>
      <c r="AB1" s="2" t="s">
        <v>24</v>
      </c>
      <c r="AC1" s="4" t="s">
        <v>25</v>
      </c>
      <c r="AD1" s="2" t="s">
        <v>26</v>
      </c>
      <c r="AE1" s="4" t="s">
        <v>27</v>
      </c>
      <c r="AF1" s="1" t="s">
        <v>28</v>
      </c>
      <c r="AG1" s="2" t="s">
        <v>29</v>
      </c>
      <c r="AH1" s="4" t="s">
        <v>30</v>
      </c>
      <c r="AI1" s="5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18</v>
      </c>
      <c r="AT1" s="2" t="s">
        <v>41</v>
      </c>
      <c r="AU1" s="2" t="s">
        <v>42</v>
      </c>
      <c r="AV1" s="2" t="s">
        <v>43</v>
      </c>
      <c r="AW1" s="2" t="s">
        <v>44</v>
      </c>
      <c r="AX1" s="2" t="s">
        <v>45</v>
      </c>
      <c r="AY1" s="1" t="s">
        <v>46</v>
      </c>
      <c r="AZ1" s="2" t="s">
        <v>47</v>
      </c>
      <c r="BA1" s="2" t="s">
        <v>48</v>
      </c>
      <c r="BB1" s="3" t="s">
        <v>31</v>
      </c>
      <c r="BC1" s="2" t="s">
        <v>49</v>
      </c>
      <c r="BD1" s="2" t="s">
        <v>50</v>
      </c>
      <c r="BE1" s="2" t="s">
        <v>51</v>
      </c>
      <c r="BF1" s="2" t="s">
        <v>52</v>
      </c>
      <c r="BG1" s="3" t="s">
        <v>31</v>
      </c>
      <c r="BH1" s="2" t="s">
        <v>53</v>
      </c>
      <c r="BI1" s="2" t="s">
        <v>54</v>
      </c>
      <c r="BJ1" s="2" t="s">
        <v>55</v>
      </c>
      <c r="BK1" s="2" t="s">
        <v>56</v>
      </c>
      <c r="BL1" s="2" t="s">
        <v>57</v>
      </c>
      <c r="BM1" s="2" t="s">
        <v>58</v>
      </c>
      <c r="BN1" s="2" t="s">
        <v>59</v>
      </c>
      <c r="BO1" s="2" t="s">
        <v>60</v>
      </c>
      <c r="BP1" s="2" t="s">
        <v>61</v>
      </c>
      <c r="BQ1" s="2" t="s">
        <v>62</v>
      </c>
      <c r="BR1" s="2" t="s">
        <v>63</v>
      </c>
      <c r="BS1" s="2" t="s">
        <v>64</v>
      </c>
      <c r="BT1" s="2" t="s">
        <v>65</v>
      </c>
      <c r="BU1" s="2" t="s">
        <v>66</v>
      </c>
      <c r="BV1" s="2" t="s">
        <v>67</v>
      </c>
      <c r="BW1" s="2" t="s">
        <v>68</v>
      </c>
      <c r="BX1" s="2" t="s">
        <v>69</v>
      </c>
      <c r="BY1" s="2" t="s">
        <v>70</v>
      </c>
      <c r="BZ1" s="2" t="s">
        <v>2</v>
      </c>
      <c r="CA1" s="2" t="s">
        <v>3</v>
      </c>
      <c r="CB1" s="6" t="s">
        <v>4</v>
      </c>
      <c r="CC1" t="s">
        <v>71</v>
      </c>
      <c r="CD1" t="s">
        <v>72</v>
      </c>
    </row>
    <row r="2" ht="15.6" customHeight="1" spans="1:82" x14ac:dyDescent="0.25">
      <c r="A2" t="s">
        <v>73</v>
      </c>
      <c r="B2" s="7" t="s">
        <v>74</v>
      </c>
      <c r="C2" s="8" t="s">
        <v>75</v>
      </c>
      <c r="D2" s="9" t="s">
        <v>76</v>
      </c>
      <c r="E2" s="9" t="s">
        <v>77</v>
      </c>
      <c r="F2" s="10">
        <v>720527700</v>
      </c>
      <c r="G2" s="10" t="s">
        <v>78</v>
      </c>
      <c r="H2" s="10" t="s">
        <v>79</v>
      </c>
      <c r="I2" s="11" t="s">
        <v>80</v>
      </c>
      <c r="J2" s="8" t="s">
        <v>75</v>
      </c>
      <c r="K2" s="12" t="s">
        <v>81</v>
      </c>
      <c r="L2" s="10">
        <v>1</v>
      </c>
      <c r="M2" s="10" t="s">
        <v>82</v>
      </c>
      <c r="N2" s="10">
        <v>515100</v>
      </c>
      <c r="O2" s="10" t="s">
        <v>83</v>
      </c>
      <c r="P2" s="10" t="s">
        <v>84</v>
      </c>
      <c r="Q2" s="10" t="s">
        <v>79</v>
      </c>
      <c r="R2" s="11" t="s">
        <v>85</v>
      </c>
      <c r="S2" s="13" t="s">
        <v>86</v>
      </c>
      <c r="T2" s="10" t="s">
        <v>79</v>
      </c>
      <c r="U2" s="14">
        <f>TODAY()-31</f>
        <v>45528</v>
      </c>
      <c r="V2" s="10" t="s">
        <v>87</v>
      </c>
      <c r="W2" s="15" t="s">
        <v>88</v>
      </c>
      <c r="X2" s="11" t="s">
        <v>89</v>
      </c>
      <c r="Y2" s="16" t="s">
        <v>90</v>
      </c>
      <c r="Z2" s="11" t="s">
        <v>91</v>
      </c>
      <c r="AA2" s="8">
        <v>880</v>
      </c>
      <c r="AB2" s="8" t="s">
        <v>57</v>
      </c>
      <c r="AC2" s="8" t="s">
        <v>92</v>
      </c>
      <c r="AD2" s="17" t="s">
        <v>93</v>
      </c>
      <c r="AE2" s="8" t="s">
        <v>94</v>
      </c>
      <c r="AF2" s="14" t="s">
        <v>95</v>
      </c>
      <c r="AG2" s="10" t="s">
        <v>96</v>
      </c>
      <c r="AH2" s="17" t="s">
        <v>97</v>
      </c>
      <c r="AI2" s="11" t="s">
        <v>98</v>
      </c>
      <c r="AJ2" s="10" t="s">
        <v>99</v>
      </c>
      <c r="AK2" s="10" t="s">
        <v>100</v>
      </c>
      <c r="AL2" s="8" t="s">
        <v>88</v>
      </c>
      <c r="AM2" s="18" t="s">
        <v>101</v>
      </c>
      <c r="AN2" s="18" t="s">
        <v>102</v>
      </c>
      <c r="AO2" s="10" t="s">
        <v>88</v>
      </c>
      <c r="AP2" s="10" t="s">
        <v>103</v>
      </c>
      <c r="AQ2" s="10">
        <v>0</v>
      </c>
      <c r="AR2" s="11">
        <f>TODAY()+10</f>
        <v>45569</v>
      </c>
      <c r="AS2" s="8"/>
      <c r="AT2" s="10" t="s">
        <v>103</v>
      </c>
      <c r="AU2" s="17" t="s">
        <v>104</v>
      </c>
      <c r="AV2" s="12" t="s">
        <v>105</v>
      </c>
      <c r="AW2" s="11">
        <f>TODAY()-31</f>
        <v>45528</v>
      </c>
      <c r="AX2" s="11">
        <f>TODAY()-31</f>
        <v>45528</v>
      </c>
      <c r="AY2" s="14">
        <f>AF2</f>
        <v>NaN</v>
      </c>
      <c r="AZ2" s="19" t="s">
        <v>75</v>
      </c>
      <c r="BA2" s="19" t="s">
        <v>106</v>
      </c>
      <c r="BB2" s="20">
        <v>1950902217032</v>
      </c>
      <c r="BC2" s="11" t="s">
        <v>80</v>
      </c>
      <c r="BD2" s="11" t="s">
        <v>107</v>
      </c>
      <c r="BE2" s="19" t="s">
        <v>75</v>
      </c>
      <c r="BF2" s="19" t="s">
        <v>108</v>
      </c>
      <c r="BG2" s="21">
        <v>896388</v>
      </c>
      <c r="BH2" s="11" t="s">
        <v>80</v>
      </c>
      <c r="BI2" s="11" t="s">
        <v>107</v>
      </c>
      <c r="BJ2" s="8" t="s">
        <v>82</v>
      </c>
      <c r="BK2" s="8" t="s">
        <v>82</v>
      </c>
      <c r="BL2" s="8" t="s">
        <v>109</v>
      </c>
      <c r="BM2" s="16" t="s">
        <v>110</v>
      </c>
      <c r="BN2" s="11" t="s">
        <v>111</v>
      </c>
      <c r="BO2" s="19" t="s">
        <v>84</v>
      </c>
      <c r="BP2" s="16" t="s">
        <v>112</v>
      </c>
      <c r="BQ2" s="22" t="s">
        <v>95</v>
      </c>
      <c r="BR2" s="19" t="s">
        <v>75</v>
      </c>
      <c r="BS2" s="19" t="s">
        <v>75</v>
      </c>
      <c r="BT2" s="16" t="s">
        <v>113</v>
      </c>
      <c r="BU2" s="16" t="s">
        <v>114</v>
      </c>
      <c r="BV2" s="19" t="s">
        <v>115</v>
      </c>
      <c r="BW2" s="19" t="s">
        <v>116</v>
      </c>
      <c r="BX2" s="19" t="s">
        <v>117</v>
      </c>
      <c r="BY2" s="19" t="s">
        <v>118</v>
      </c>
      <c r="BZ2" s="19" t="s">
        <v>75</v>
      </c>
      <c r="CA2" s="19" t="s">
        <v>119</v>
      </c>
      <c r="CB2" s="19" t="s">
        <v>120</v>
      </c>
      <c r="CC2" t="s">
        <v>121</v>
      </c>
      <c r="CD2" s="23" t="s">
        <v>122</v>
      </c>
    </row>
    <row r="3" ht="15.6" customHeight="1" spans="2:82" x14ac:dyDescent="0.25">
      <c r="B3" s="7" t="s">
        <v>123</v>
      </c>
      <c r="C3" s="8" t="s">
        <v>75</v>
      </c>
      <c r="D3" s="9" t="s">
        <v>124</v>
      </c>
      <c r="E3" s="9" t="s">
        <v>77</v>
      </c>
      <c r="F3" s="10">
        <v>720527700</v>
      </c>
      <c r="G3" s="10" t="s">
        <v>78</v>
      </c>
      <c r="H3" s="10" t="s">
        <v>79</v>
      </c>
      <c r="I3" s="11">
        <v>36526</v>
      </c>
      <c r="J3" s="8" t="s">
        <v>75</v>
      </c>
      <c r="K3" s="12" t="s">
        <v>81</v>
      </c>
      <c r="L3" s="10">
        <v>1</v>
      </c>
      <c r="M3" s="10" t="s">
        <v>82</v>
      </c>
      <c r="N3" s="10">
        <v>515100</v>
      </c>
      <c r="O3" s="10" t="s">
        <v>83</v>
      </c>
      <c r="P3" s="10" t="s">
        <v>84</v>
      </c>
      <c r="Q3" s="10" t="s">
        <v>79</v>
      </c>
      <c r="R3" s="11" t="s">
        <v>85</v>
      </c>
      <c r="S3" s="13" t="s">
        <v>86</v>
      </c>
      <c r="T3" s="10" t="s">
        <v>79</v>
      </c>
      <c r="U3" s="14">
        <f>TODAY()-31</f>
        <v>45528</v>
      </c>
      <c r="V3" s="10" t="s">
        <v>87</v>
      </c>
      <c r="W3" s="15" t="s">
        <v>88</v>
      </c>
      <c r="X3" s="11" t="s">
        <v>125</v>
      </c>
      <c r="Y3" s="16" t="s">
        <v>90</v>
      </c>
      <c r="Z3" s="11" t="s">
        <v>126</v>
      </c>
      <c r="AA3" s="8">
        <v>880</v>
      </c>
      <c r="AB3" s="8" t="s">
        <v>57</v>
      </c>
      <c r="AC3" s="8">
        <v>25</v>
      </c>
      <c r="AD3" s="17" t="s">
        <v>93</v>
      </c>
      <c r="AE3" s="8" t="s">
        <v>94</v>
      </c>
      <c r="AF3" s="14">
        <f>TODAY()+360</f>
        <v>45919</v>
      </c>
      <c r="AG3" s="10" t="s">
        <v>96</v>
      </c>
      <c r="AH3" s="17" t="s">
        <v>97</v>
      </c>
      <c r="AI3" s="17" t="s">
        <v>127</v>
      </c>
      <c r="AJ3" s="10" t="s">
        <v>99</v>
      </c>
      <c r="AK3" s="10" t="s">
        <v>100</v>
      </c>
      <c r="AL3" s="8" t="s">
        <v>128</v>
      </c>
      <c r="AM3" s="18" t="s">
        <v>101</v>
      </c>
      <c r="AN3" s="18" t="s">
        <v>102</v>
      </c>
      <c r="AO3" s="8" t="s">
        <v>128</v>
      </c>
      <c r="AP3" s="10" t="s">
        <v>103</v>
      </c>
      <c r="AQ3" s="10">
        <v>1</v>
      </c>
      <c r="AR3" s="11">
        <f>TODAY()+10</f>
        <v>45569</v>
      </c>
      <c r="AS3" s="8"/>
      <c r="AT3" s="10" t="s">
        <v>103</v>
      </c>
      <c r="AU3" s="24" t="s">
        <v>129</v>
      </c>
      <c r="AV3" s="12" t="s">
        <v>105</v>
      </c>
      <c r="AW3" s="11">
        <f>TODAY()-31</f>
        <v>45528</v>
      </c>
      <c r="AX3" s="11">
        <f>TODAY()-31</f>
        <v>45528</v>
      </c>
      <c r="AY3" s="14">
        <f>AF3</f>
        <v>45919</v>
      </c>
      <c r="AZ3" s="19" t="s">
        <v>75</v>
      </c>
      <c r="BA3" s="19" t="s">
        <v>106</v>
      </c>
      <c r="BB3" s="20">
        <v>1950902066611</v>
      </c>
      <c r="BC3" s="11">
        <v>36526</v>
      </c>
      <c r="BD3" s="11">
        <v>51136</v>
      </c>
      <c r="BE3" s="19" t="s">
        <v>75</v>
      </c>
      <c r="BF3" s="19" t="s">
        <v>108</v>
      </c>
      <c r="BG3" s="21">
        <v>896389</v>
      </c>
      <c r="BH3" s="11">
        <v>36526</v>
      </c>
      <c r="BI3" s="11">
        <v>51136</v>
      </c>
      <c r="BJ3" s="8" t="s">
        <v>82</v>
      </c>
      <c r="BK3" s="8" t="s">
        <v>82</v>
      </c>
      <c r="BL3" s="8" t="s">
        <v>109</v>
      </c>
      <c r="BM3" s="16" t="s">
        <v>110</v>
      </c>
      <c r="BN3" s="11" t="s">
        <v>111</v>
      </c>
      <c r="BO3" s="19" t="s">
        <v>84</v>
      </c>
      <c r="BP3" s="16" t="s">
        <v>112</v>
      </c>
      <c r="BQ3" s="22" t="s">
        <v>95</v>
      </c>
      <c r="BR3" s="19" t="s">
        <v>75</v>
      </c>
      <c r="BS3" s="19" t="s">
        <v>75</v>
      </c>
      <c r="BT3" s="16" t="s">
        <v>113</v>
      </c>
      <c r="BU3" s="16" t="s">
        <v>114</v>
      </c>
      <c r="BV3" s="19" t="s">
        <v>115</v>
      </c>
      <c r="BW3" s="19" t="s">
        <v>116</v>
      </c>
      <c r="BX3" s="19" t="s">
        <v>117</v>
      </c>
      <c r="BY3" s="19" t="s">
        <v>118</v>
      </c>
      <c r="BZ3" s="19" t="s">
        <v>75</v>
      </c>
      <c r="CA3" s="19" t="s">
        <v>130</v>
      </c>
      <c r="CB3" s="19" t="s">
        <v>131</v>
      </c>
      <c r="CC3" t="s">
        <v>121</v>
      </c>
      <c r="CD3" s="23" t="s">
        <v>122</v>
      </c>
    </row>
  </sheetData>
  <dataValidations count="12">
    <dataValidation type="list" allowBlank="1" showInputMessage="1" showErrorMessage="1" sqref="AV2">
      <formula1>INDIRECT($F2)</formula1>
    </dataValidation>
    <dataValidation type="list" allowBlank="1" showInputMessage="1" showErrorMessage="1" sqref="AV3">
      <formula1>INDIRECT($E3)</formula1>
    </dataValidation>
    <dataValidation type="list" allowBlank="1" showInputMessage="1" showErrorMessage="1" sqref="BV2">
      <formula1>INDIRECT($F2)</formula1>
    </dataValidation>
    <dataValidation type="list" allowBlank="1" showInputMessage="1" showErrorMessage="1" sqref="BV3">
      <formula1>INDIRECT($E3)</formula1>
    </dataValidation>
    <dataValidation type="list" allowBlank="1" showInputMessage="1" showErrorMessage="1" sqref="G2:H2">
      <formula1>INDIRECT($F2)</formula1>
    </dataValidation>
    <dataValidation type="list" allowBlank="1" showInputMessage="1" showErrorMessage="1" sqref="H3">
      <formula1>INDIRECT($E3)</formula1>
    </dataValidation>
    <dataValidation type="list" allowBlank="1" showInputMessage="1" showErrorMessage="1" sqref="Q2">
      <formula1>INDIRECT($F2)</formula1>
    </dataValidation>
    <dataValidation type="list" allowBlank="1" showInputMessage="1" showErrorMessage="1" sqref="Q3">
      <formula1>INDIRECT($E3)</formula1>
    </dataValidation>
    <dataValidation type="list" allowBlank="1" showInputMessage="1" showErrorMessage="1" sqref="T2">
      <formula1>INDIRECT($F2)</formula1>
    </dataValidation>
    <dataValidation type="list" allowBlank="1" showInputMessage="1" showErrorMessage="1" sqref="T3">
      <formula1>INDIRECT($E3)</formula1>
    </dataValidation>
    <dataValidation type="list" allowBlank="1" showInputMessage="1" showErrorMessage="1" sqref="V2">
      <formula1>INDIRECT($F2)</formula1>
    </dataValidation>
    <dataValidation type="list" allowBlank="1" showInputMessage="1" showErrorMessage="1" sqref="V3">
      <formula1>INDIRECT($E3)</formula1>
    </dataValidation>
  </dataValidations>
  <hyperlinks>
    <hyperlink ref="S2" r:id="rId1"/>
    <hyperlink ref="S3" r:id="rId2"/>
  </hyperlinks>
  <pageMargins left="0.7" right="0.7" top="0.75" bottom="0.75" header="0.3" footer="0.3"/>
  <pageSetup paperSize="0" orientation="portrait" horizontalDpi="0" verticalDpi="0" scale="100" fitToWidth="1" fitToHeight="1" firstPageNumber="1" useFirstPageNumber="1" copies="0"/>
  <headerFooter>
    <oddFooter>&amp;L_x000D_&amp;1#&amp;"Calibri"&amp;10&amp;K000000 EXPLEO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2024-09-24T10:44:59Z</dcterms:modified>
</cp:coreProperties>
</file>