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esthe\Downloads\"/>
    </mc:Choice>
  </mc:AlternateContent>
  <xr:revisionPtr revIDLastSave="0" documentId="13_ncr:1_{CB8CC286-5B34-4D9D-991C-C075C80C22E1}" xr6:coauthVersionLast="47" xr6:coauthVersionMax="47" xr10:uidLastSave="{00000000-0000-0000-0000-000000000000}"/>
  <bookViews>
    <workbookView xWindow="-98" yWindow="-98" windowWidth="23236" windowHeight="13875" activeTab="5" xr2:uid="{00000000-000D-0000-FFFF-FFFF00000000}"/>
  </bookViews>
  <sheets>
    <sheet name="Guide d'utilisation" sheetId="6" r:id="rId1"/>
    <sheet name="VP1" sheetId="4" r:id="rId2"/>
    <sheet name="VA" sheetId="3" r:id="rId3"/>
    <sheet name="CR" sheetId="7" r:id="rId4"/>
    <sheet name="Suivi Budget - Rapport VA" sheetId="2" r:id="rId5"/>
    <sheet name="Rapport Avancement Projet" sheetId="8" r:id="rId6"/>
  </sheets>
  <externalReferences>
    <externalReference r:id="rId7"/>
  </externalReferences>
  <definedNames>
    <definedName name="holidays" localSheetId="5">OFFSET(#REF!,1,0,COUNTA(#REF!),1)</definedName>
    <definedName name="holidays">OFFSET(#REF!,1,0,COUNTA(#REF!),1)</definedName>
    <definedName name="liste1">'[1]Fiche d''initiative'!$B$16:$C$32</definedName>
    <definedName name="risk">[1]paramétres!$A$3:$A$6</definedName>
    <definedName name="valuevx">42.314159</definedName>
    <definedName name="_xlnm.Print_Area" localSheetId="3">CR!$A$8:$O$27</definedName>
    <definedName name="_xlnm.Print_Area" localSheetId="5">'Rapport Avancement Projet'!$B$1:$S$175</definedName>
    <definedName name="_xlnm.Print_Area" localSheetId="4">'Suivi Budget - Rapport VA'!$A$4:$O$39</definedName>
    <definedName name="_xlnm.Print_Area" localSheetId="2">VA!$A$3:$O$29</definedName>
    <definedName name="_xlnm.Print_Area" localSheetId="1">'VP1'!$A$3:$O$28</definedName>
  </definedNames>
  <calcPr calcId="19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11" i="7" l="1"/>
  <c r="C10" i="7"/>
  <c r="C23" i="4"/>
  <c r="C22" i="4"/>
  <c r="C21" i="4"/>
  <c r="C20" i="4"/>
  <c r="C19" i="4"/>
  <c r="C18" i="4"/>
  <c r="C17" i="4"/>
  <c r="C16" i="4"/>
  <c r="C15" i="4"/>
  <c r="C14" i="4"/>
  <c r="C13" i="4"/>
  <c r="C12" i="4"/>
  <c r="C11" i="4"/>
  <c r="C13" i="3"/>
  <c r="C17" i="7"/>
  <c r="C19" i="3" s="1"/>
  <c r="D25" i="4"/>
  <c r="O25" i="7" l="1"/>
  <c r="N25" i="7"/>
  <c r="M25" i="7"/>
  <c r="L25" i="7"/>
  <c r="K25" i="7"/>
  <c r="J25" i="7"/>
  <c r="I25" i="7"/>
  <c r="H25" i="7"/>
  <c r="G25" i="7"/>
  <c r="F25" i="7"/>
  <c r="E25" i="7"/>
  <c r="D25" i="7"/>
  <c r="C22" i="7"/>
  <c r="C24" i="3" s="1"/>
  <c r="C21" i="7"/>
  <c r="C23" i="3" s="1"/>
  <c r="C20" i="7"/>
  <c r="C22" i="3" s="1"/>
  <c r="C19" i="7"/>
  <c r="C21" i="3" s="1"/>
  <c r="C18" i="7"/>
  <c r="C20" i="3" s="1"/>
  <c r="C16" i="7"/>
  <c r="C18" i="3" s="1"/>
  <c r="C15" i="7"/>
  <c r="C17" i="3" s="1"/>
  <c r="C14" i="7"/>
  <c r="C16" i="3" s="1"/>
  <c r="C13" i="7"/>
  <c r="C15" i="3" s="1"/>
  <c r="C12" i="7"/>
  <c r="C14" i="3" s="1"/>
  <c r="E25" i="4"/>
  <c r="E27" i="4" s="1"/>
  <c r="E28" i="2" s="1"/>
  <c r="D27" i="4"/>
  <c r="D28" i="2" s="1"/>
  <c r="F25" i="4"/>
  <c r="N25" i="4"/>
  <c r="L25" i="4"/>
  <c r="J25" i="4"/>
  <c r="P13" i="3"/>
  <c r="D27" i="3" l="1"/>
  <c r="D29" i="3" s="1"/>
  <c r="D29" i="2" s="1"/>
  <c r="D26" i="7"/>
  <c r="D30" i="2" s="1"/>
  <c r="C25" i="7"/>
  <c r="D31" i="2" s="1"/>
  <c r="E27" i="3"/>
  <c r="O26" i="7"/>
  <c r="O30" i="2" s="1"/>
  <c r="E26" i="7"/>
  <c r="E30" i="2" s="1"/>
  <c r="I26" i="7"/>
  <c r="I30" i="2" s="1"/>
  <c r="M26" i="7"/>
  <c r="M30" i="2" s="1"/>
  <c r="H26" i="7"/>
  <c r="H30" i="2" s="1"/>
  <c r="F26" i="7"/>
  <c r="F30" i="2" s="1"/>
  <c r="J26" i="7"/>
  <c r="J30" i="2" s="1"/>
  <c r="N26" i="7"/>
  <c r="N30" i="2" s="1"/>
  <c r="L26" i="7"/>
  <c r="L30" i="2" s="1"/>
  <c r="G26" i="7"/>
  <c r="G30" i="2" s="1"/>
  <c r="K26" i="7"/>
  <c r="K30" i="2" s="1"/>
  <c r="F27" i="4"/>
  <c r="D36" i="2" l="1"/>
  <c r="D35" i="2"/>
  <c r="D38" i="2"/>
  <c r="D37" i="2"/>
  <c r="D39" i="2" s="1"/>
  <c r="P14" i="3" l="1"/>
  <c r="P15" i="3"/>
  <c r="P16" i="3"/>
  <c r="P17" i="3"/>
  <c r="P18" i="3"/>
  <c r="P19" i="3"/>
  <c r="P20" i="3"/>
  <c r="P21" i="3"/>
  <c r="P22" i="3"/>
  <c r="P23" i="3"/>
  <c r="P24" i="3"/>
  <c r="G27" i="3" l="1"/>
  <c r="I27" i="3"/>
  <c r="G25" i="4"/>
  <c r="H25" i="4"/>
  <c r="I25" i="4"/>
  <c r="K25" i="4"/>
  <c r="M25" i="4"/>
  <c r="O25" i="4"/>
  <c r="H27" i="4" l="1"/>
  <c r="K27" i="4"/>
  <c r="G27" i="4"/>
  <c r="F28" i="2"/>
  <c r="I27" i="4"/>
  <c r="O27" i="4"/>
  <c r="N27" i="4"/>
  <c r="J27" i="4"/>
  <c r="L27" i="3"/>
  <c r="M27" i="4"/>
  <c r="L27" i="4"/>
  <c r="H28" i="2" l="1"/>
  <c r="J28" i="2"/>
  <c r="M28" i="2"/>
  <c r="K28" i="2"/>
  <c r="O28" i="2"/>
  <c r="N28" i="2"/>
  <c r="L28" i="2"/>
  <c r="I28" i="2"/>
  <c r="G28" i="2"/>
  <c r="J27" i="3"/>
  <c r="H27" i="3"/>
  <c r="F27" i="3"/>
  <c r="K27" i="3"/>
  <c r="O27" i="3"/>
  <c r="N27" i="3"/>
  <c r="M27" i="3"/>
  <c r="M29" i="3" l="1"/>
  <c r="F29" i="3"/>
  <c r="I29" i="3"/>
  <c r="H29" i="3"/>
  <c r="O29" i="3"/>
  <c r="N29" i="3"/>
  <c r="E29" i="3"/>
  <c r="K29" i="3"/>
  <c r="J29" i="3"/>
  <c r="G29" i="3"/>
  <c r="L29" i="3"/>
  <c r="P27" i="3"/>
  <c r="O29" i="2" l="1"/>
  <c r="K29" i="2"/>
  <c r="K35" i="2" s="1"/>
  <c r="L29" i="2"/>
  <c r="L35" i="2" s="1"/>
  <c r="E29" i="2"/>
  <c r="I29" i="2"/>
  <c r="J29" i="2"/>
  <c r="H29" i="2"/>
  <c r="G29" i="2"/>
  <c r="N29" i="2"/>
  <c r="F29" i="2"/>
  <c r="F35" i="2" s="1"/>
  <c r="M29" i="2"/>
  <c r="E38" i="2" l="1"/>
  <c r="F37" i="2"/>
  <c r="F39" i="2" s="1"/>
  <c r="M38" i="2"/>
  <c r="N38" i="2"/>
  <c r="L38" i="2"/>
  <c r="O38" i="2"/>
  <c r="G38" i="2"/>
  <c r="F36" i="2"/>
  <c r="F38" i="2"/>
  <c r="J36" i="2"/>
  <c r="J38" i="2"/>
  <c r="K36" i="2"/>
  <c r="K38" i="2"/>
  <c r="H37" i="2"/>
  <c r="H39" i="2" s="1"/>
  <c r="H38" i="2"/>
  <c r="I36" i="2"/>
  <c r="I38" i="2"/>
  <c r="G36" i="2"/>
  <c r="E35" i="2"/>
  <c r="E36" i="2"/>
  <c r="M35" i="2"/>
  <c r="M36" i="2"/>
  <c r="N35" i="2"/>
  <c r="N36" i="2"/>
  <c r="H35" i="2"/>
  <c r="H36" i="2"/>
  <c r="L37" i="2"/>
  <c r="L39" i="2" s="1"/>
  <c r="L36" i="2"/>
  <c r="O37" i="2"/>
  <c r="O39" i="2" s="1"/>
  <c r="O36" i="2"/>
  <c r="O35" i="2"/>
  <c r="G37" i="2"/>
  <c r="G39" i="2" s="1"/>
  <c r="I37" i="2"/>
  <c r="I39" i="2" s="1"/>
  <c r="K37" i="2"/>
  <c r="K39" i="2" s="1"/>
  <c r="I35" i="2"/>
  <c r="G35" i="2"/>
  <c r="J35" i="2"/>
  <c r="J37" i="2"/>
  <c r="J39" i="2" s="1"/>
  <c r="E37" i="2"/>
  <c r="E39" i="2" s="1"/>
  <c r="M37" i="2"/>
  <c r="M39" i="2" s="1"/>
  <c r="N37" i="2"/>
  <c r="N3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0" authorId="0" shapeId="0" xr:uid="{00000000-0006-0000-0100-000001000000}">
      <text>
        <r>
          <rPr>
            <sz val="8"/>
            <color indexed="81"/>
            <rFont val="Tahoma"/>
            <family val="2"/>
          </rPr>
          <t>Work Breakdown Structure (WBS) ou Sturcture de Découpage du Projet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2" authorId="0" shapeId="0" xr:uid="{00000000-0006-0000-0200-000001000000}">
      <text>
        <r>
          <rPr>
            <sz val="8"/>
            <color indexed="81"/>
            <rFont val="Tahoma"/>
            <family val="2"/>
          </rPr>
          <t>Work Breakdown Structure (WBS)</t>
        </r>
      </text>
    </comment>
    <comment ref="C12" authorId="0" shapeId="0" xr:uid="{00000000-0006-0000-0200-000002000000}">
      <text>
        <r>
          <rPr>
            <sz val="8"/>
            <color indexed="81"/>
            <rFont val="Tahoma"/>
            <family val="2"/>
          </rPr>
          <t>Budget estimé à l'achévement de la tâche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9" authorId="0" shapeId="0" xr:uid="{14BBAAAD-EFAE-4AA0-81AA-73A79B9E4C7D}">
      <text>
        <r>
          <rPr>
            <sz val="8"/>
            <color indexed="81"/>
            <rFont val="Tahoma"/>
            <family val="2"/>
          </rPr>
          <t>Work Breakdown Structure (WBS)</t>
        </r>
      </text>
    </comment>
    <comment ref="C9" authorId="0" shapeId="0" xr:uid="{1C1703A4-DEE5-48B2-8692-D2AB37EC651B}">
      <text>
        <r>
          <rPr>
            <sz val="8"/>
            <color indexed="81"/>
            <rFont val="Tahoma"/>
            <family val="2"/>
          </rPr>
          <t xml:space="preserve">Budget estimé à l'achévement de la tâche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24" authorId="0" shapeId="0" xr:uid="{00000000-0006-0000-0300-000001000000}">
      <text>
        <r>
          <rPr>
            <sz val="8"/>
            <color indexed="81"/>
            <rFont val="Tahoma"/>
            <family val="2"/>
          </rPr>
          <t>Work Breakdown Structure (WBS)</t>
        </r>
      </text>
    </comment>
    <comment ref="C24" authorId="0" shapeId="0" xr:uid="{00000000-0006-0000-0300-000002000000}">
      <text>
        <r>
          <rPr>
            <sz val="8"/>
            <color indexed="81"/>
            <rFont val="Tahoma"/>
            <family val="2"/>
          </rPr>
          <t xml:space="preserve">Budget à l'achevement de la tâche </t>
        </r>
      </text>
    </comment>
  </commentList>
</comments>
</file>

<file path=xl/sharedStrings.xml><?xml version="1.0" encoding="utf-8"?>
<sst xmlns="http://schemas.openxmlformats.org/spreadsheetml/2006/main" count="528" uniqueCount="303">
  <si>
    <t>Coût Final Estimé (CFE) = BAA/IPC</t>
  </si>
  <si>
    <t>Indicateur de Performance des Coûts(IPC = VA/CR)</t>
  </si>
  <si>
    <t>Ecart de Délais (ED = VA - VP)</t>
  </si>
  <si>
    <t>Ecart de Coût (EC = VA - CR)</t>
  </si>
  <si>
    <t>Métriques de performance du projet</t>
  </si>
  <si>
    <t>Valeur acquise cumulée (VA)</t>
  </si>
  <si>
    <t>Coût Réel cumulé  (CR)</t>
  </si>
  <si>
    <t>Coût Réel et Valeur Acquise</t>
  </si>
  <si>
    <t>VP cumulée</t>
  </si>
  <si>
    <t xml:space="preserve">Insérer de nouvelles lignes au-dessus </t>
  </si>
  <si>
    <t>← Vous pouvez changer les étiquettes pour les périodes (par exemple la Semaine 1/2/3, Jan / Fév / Mar, etc.)</t>
  </si>
  <si>
    <t>Nom tâche</t>
  </si>
  <si>
    <t>SDP</t>
  </si>
  <si>
    <t>Observations:</t>
  </si>
  <si>
    <t>Pour la période:</t>
  </si>
  <si>
    <t>[42]</t>
  </si>
  <si>
    <t>Date:</t>
  </si>
  <si>
    <t>Préparé par:</t>
  </si>
  <si>
    <t>Rapport d'analyse de la valeur Acquise</t>
  </si>
  <si>
    <t>Valeur Acquise Cumulée (VA)</t>
  </si>
  <si>
    <t>Feuille de calcul de la valeur Acquise</t>
  </si>
  <si>
    <t>Feuille de calcul du Coût Réel</t>
  </si>
  <si>
    <t>VP=Coût budgétisé du travail prévu</t>
  </si>
  <si>
    <t>VA= Coût budgétisé du travail effectué</t>
  </si>
  <si>
    <t>CR=Coût réellement consommé pour le travail effectué</t>
  </si>
  <si>
    <t>Pour suivre le budget et les délais, il faut maîtriser les notions suivantes:</t>
  </si>
  <si>
    <t>Planification</t>
  </si>
  <si>
    <t>Paramétrage et tests Achats</t>
  </si>
  <si>
    <t>Paramétrage et tests Logistique</t>
  </si>
  <si>
    <t>Paramétrage et tests Production</t>
  </si>
  <si>
    <t>Formation utilisateurs</t>
  </si>
  <si>
    <t>Basculement opérationnel</t>
  </si>
  <si>
    <t>Support utilisateurs</t>
  </si>
  <si>
    <t>Support opérationnel</t>
  </si>
  <si>
    <t>Clôture décembre 2021</t>
  </si>
  <si>
    <t>Clôture du projet</t>
  </si>
  <si>
    <t xml:space="preserve"> - </t>
  </si>
  <si>
    <t xml:space="preserve"> </t>
  </si>
  <si>
    <t>Documentation leçons apprises</t>
  </si>
  <si>
    <t>-</t>
  </si>
  <si>
    <t>Indicateur de Performance des Délais (IPD= VA/VP)</t>
  </si>
  <si>
    <t>Expression des besoins</t>
  </si>
  <si>
    <t>Préalables à l'enregistrement des données</t>
  </si>
  <si>
    <t xml:space="preserve">La valeur planifiée(VP): </t>
  </si>
  <si>
    <t>Coût budgétisé du travail prévu</t>
  </si>
  <si>
    <t xml:space="preserve">Le coût réel(CR): </t>
  </si>
  <si>
    <t>Coût réellement consommé pour le travail effectué</t>
  </si>
  <si>
    <t>Graphique de données</t>
  </si>
  <si>
    <t>Valeur acquise (VA)/Coût Réel (CR)</t>
  </si>
  <si>
    <t> Valeur acquise (VA)/Valeur planifiée(VP)</t>
  </si>
  <si>
    <t>Indice de performance des coûts (IPC):</t>
  </si>
  <si>
    <t>Indice de performance des délais (IPD):</t>
  </si>
  <si>
    <t>← Entrez ou modifiez les valeurs dans les cellules blanches.</t>
  </si>
  <si>
    <t>Le BAA (budget à l'achèvement du projet)</t>
  </si>
  <si>
    <t>Budget prévu à l'achèvement du projet pour chaque tâche</t>
  </si>
  <si>
    <t>% d'achèvement</t>
  </si>
  <si>
    <t xml:space="preserve">Coût Réel du travail Effectué </t>
  </si>
  <si>
    <t>Utilisation du template de suivi du budget de projet</t>
  </si>
  <si>
    <t xml:space="preserve">La valeur acquise (VA): </t>
  </si>
  <si>
    <t>Coût Réel Projet par mois</t>
  </si>
  <si>
    <t>Coût Réel Projet Cumulé (CR)</t>
  </si>
  <si>
    <t>Coût budgétisé du travail effectué à date (Le coût que nous étions prêts à payer pour le travail réalisé à date)</t>
  </si>
  <si>
    <t>Feuille de calcul de la valeur planifiée</t>
  </si>
  <si>
    <t>Cette feuille est utilisée pour renseigner le Coût Réel Consommé (CR) de chaque tâche, appelé aussi le Coût Réel du travail effectué (CRTE).</t>
  </si>
  <si>
    <t>Coût réel par tâche à date</t>
  </si>
  <si>
    <t>Budget planifié pour la tâche</t>
  </si>
  <si>
    <t>Cette feuille est utilisée pour calculer la Valeur Acquise (VA) à date, c'est le coût budgété du travail réellement effectué à date.</t>
  </si>
  <si>
    <t>Valeur Acquise Projet par mois</t>
  </si>
  <si>
    <t>Valeur Planifiée cumulée (VP)</t>
  </si>
  <si>
    <t xml:space="preserve">Budget à l'achevement du projet (BAA) </t>
  </si>
  <si>
    <t>Récapitulatif des valeurs CR, VP, VA et BAA</t>
  </si>
  <si>
    <t>Si IPC &lt; 1, alors le budget est sur-consommé</t>
  </si>
  <si>
    <t>Si IPC &gt; 1, alors le budget est sous-consommé</t>
  </si>
  <si>
    <r>
      <t xml:space="preserve">Cette feuille est utilisée pour renseigner la </t>
    </r>
    <r>
      <rPr>
        <b/>
        <i/>
        <sz val="12"/>
        <rFont val="Candara"/>
        <family val="2"/>
      </rPr>
      <t>valeur planifiée (VP)</t>
    </r>
  </si>
  <si>
    <t>1. Rendez-vous dans la feuille "VP"</t>
  </si>
  <si>
    <t xml:space="preserve">Budget planifié à l'achévement du projet (BAA) </t>
  </si>
  <si>
    <t>Le BAA (budget à l'achèvement du projet) est la somme des budgets mensuels prévus pour chaque tâche. Il est calculé automatiquement à partir des données saisies</t>
  </si>
  <si>
    <t>Remplissez la valeur planifiée ou le coût budgété du travail prévu, de chaque tâche, chaque mois.</t>
  </si>
  <si>
    <t>Le Coût Réel du Projet à date est calculé automatiquement</t>
  </si>
  <si>
    <t>Renseignez le budgété du travail prévu, de chaque tâche, chaque mois.</t>
  </si>
  <si>
    <t>Renseignez le coût réel de chaque tâche, chaque mois.</t>
  </si>
  <si>
    <t>La Valeur acquise est calculée automaiquement en multipliant le % d'achévement par le budget planifié</t>
  </si>
  <si>
    <t>2. Rendez-vous dans la feuille "CR"</t>
  </si>
  <si>
    <t>3. Rendez-vous dans la feuille "VA"</t>
  </si>
  <si>
    <t>4. Rendez-vous dans la feuille "Suivi Budget"</t>
  </si>
  <si>
    <t>← Pour ajouter d'autres tâches, insérer des lignes au dessus de celle-ci.</t>
  </si>
  <si>
    <t>Les métriques de performances sont ensuite calculées automatiquement</t>
  </si>
  <si>
    <t>RAPPORT D'AVANCEMENT (1/2)</t>
  </si>
  <si>
    <t>1. Renseignements généraux</t>
  </si>
  <si>
    <t>Nom du projet:</t>
  </si>
  <si>
    <t>No. du rapport:</t>
  </si>
  <si>
    <t>Chef de projet :</t>
  </si>
  <si>
    <t>Code du projet:</t>
  </si>
  <si>
    <t>Période couverte par le rapport:</t>
  </si>
  <si>
    <t>Date du rapport:</t>
  </si>
  <si>
    <t>Destinataires:</t>
  </si>
  <si>
    <t>Comité de pilotage et Comité de Direction</t>
  </si>
  <si>
    <t>2. Statut global du projet</t>
  </si>
  <si>
    <t>Statut global du projet</t>
  </si>
  <si>
    <t>V</t>
  </si>
  <si>
    <t>Respect de la qualité</t>
  </si>
  <si>
    <t>Légende:</t>
  </si>
  <si>
    <t>Clôture</t>
  </si>
  <si>
    <t>Risques</t>
  </si>
  <si>
    <t>Sous-contrôle</t>
  </si>
  <si>
    <t>Respect de l'échéancier</t>
  </si>
  <si>
    <t xml:space="preserve">Etat de l'équipe </t>
  </si>
  <si>
    <t>J</t>
  </si>
  <si>
    <t>Actions requises</t>
  </si>
  <si>
    <t>Respect du budget</t>
  </si>
  <si>
    <t xml:space="preserve">Indicateurs de résultats </t>
  </si>
  <si>
    <t>R</t>
  </si>
  <si>
    <t>Problème majeur</t>
  </si>
  <si>
    <t>3. Travail réalisé durant la dernière période</t>
  </si>
  <si>
    <t xml:space="preserve">Description des activités réalisées pendant la dernière période </t>
  </si>
  <si>
    <t>Date</t>
  </si>
  <si>
    <t>Support utilisateurs et correction de problèmes mineurs</t>
  </si>
  <si>
    <t>Réunions spéciales et documentation des leçons apprises durant le projet</t>
  </si>
  <si>
    <t>Réunion de clôture officielle</t>
  </si>
  <si>
    <t xml:space="preserve">4. Travail planifié pour la prochaine période </t>
  </si>
  <si>
    <t xml:space="preserve">Description des activités qui restent à faire </t>
  </si>
  <si>
    <t>Date prévue</t>
  </si>
  <si>
    <t>Bilan de projet</t>
  </si>
  <si>
    <t>Finalisation documentation</t>
  </si>
  <si>
    <t>Comité de direction final</t>
  </si>
  <si>
    <t>5. Point (s) en suspens et préoccupation (s)</t>
  </si>
  <si>
    <t>RAPPORT D'AVANCEMENT (2/2)</t>
  </si>
  <si>
    <t>6. Point (s) en suspens résolu (s) depuis le dernier rapport</t>
  </si>
  <si>
    <t>Les dernières corrections de données identifiées ont été réalisées avec succès. Les quelques améliorations identifiées pour les clôtures ont-elles aussi été mises en place. Il reste une liste de 4 corrections mineures qui ont été communiquées au centre d'excellence et qui sont en cours de correction.</t>
  </si>
  <si>
    <t>% avancement</t>
  </si>
  <si>
    <t>Initiation</t>
  </si>
  <si>
    <t>Master Data</t>
  </si>
  <si>
    <t>Livrables du projet</t>
  </si>
  <si>
    <t>Type de livrable</t>
  </si>
  <si>
    <t>Acteur</t>
  </si>
  <si>
    <t>Description</t>
  </si>
  <si>
    <t>Lot</t>
  </si>
  <si>
    <t>Date de
 livraison</t>
  </si>
  <si>
    <t>Valideur</t>
  </si>
  <si>
    <t>Version validée</t>
  </si>
  <si>
    <t>Commentaire</t>
  </si>
  <si>
    <t>Etude d'opportunité</t>
  </si>
  <si>
    <t>Support décisionnel</t>
  </si>
  <si>
    <t>Chantal / Olivier</t>
  </si>
  <si>
    <t>Justification du projet et sa place dans la stratégie d'entreprise</t>
  </si>
  <si>
    <t>Lot 0</t>
  </si>
  <si>
    <t>Comité de direction</t>
  </si>
  <si>
    <t>1.3</t>
  </si>
  <si>
    <t>Charte projet</t>
  </si>
  <si>
    <t>Chantal / Olivier / Coordinateurs</t>
  </si>
  <si>
    <t>Charte de projet détaillée y inclus délais et coûts estimés</t>
  </si>
  <si>
    <t>Macro planning</t>
  </si>
  <si>
    <t>Estimation des phases principales</t>
  </si>
  <si>
    <t>1.2</t>
  </si>
  <si>
    <t>Support réunion de lancement</t>
  </si>
  <si>
    <t>Chantal</t>
  </si>
  <si>
    <t>Présentation du projet destinée à l'équipe dès que la charte sera approuvée</t>
  </si>
  <si>
    <t>Lot 1</t>
  </si>
  <si>
    <t>Résumé des besoins exprimés lors des réunions de découverte</t>
  </si>
  <si>
    <t>Sponsor / intégrateur</t>
  </si>
  <si>
    <t>Matrice des exigences</t>
  </si>
  <si>
    <t>Enregistrement des différentes exigences des parties prenantes clés</t>
  </si>
  <si>
    <t>Cahier des charges</t>
  </si>
  <si>
    <t>Rapport détaillé des attentes du projet</t>
  </si>
  <si>
    <t>Plan de projet</t>
  </si>
  <si>
    <t>Plan détaillé de tous les aspects planification du projet</t>
  </si>
  <si>
    <t>Plan de charge</t>
  </si>
  <si>
    <t>Liste des tâches à effectuer et estimation de la charge sur les ressources</t>
  </si>
  <si>
    <t>Lot 2</t>
  </si>
  <si>
    <t>Monique</t>
  </si>
  <si>
    <t>Denise</t>
  </si>
  <si>
    <t>Jean</t>
  </si>
  <si>
    <t>Eric</t>
  </si>
  <si>
    <t>Georges</t>
  </si>
  <si>
    <t>Juliette</t>
  </si>
  <si>
    <t>Finances</t>
  </si>
  <si>
    <t>Mise en place: le cœur de notre projet</t>
  </si>
  <si>
    <t>Utilisateurs-clés</t>
  </si>
  <si>
    <t>Ventes</t>
  </si>
  <si>
    <t>Achats</t>
  </si>
  <si>
    <t>Configuration et test unitaires Logistique</t>
  </si>
  <si>
    <t>Logistique</t>
  </si>
  <si>
    <t>Configuration et test unitaires Production</t>
  </si>
  <si>
    <t>Production</t>
  </si>
  <si>
    <t>Tests et corrections d'intégration et de consolidation Finances</t>
  </si>
  <si>
    <t>Ici, les solutions sont testées et validées par nos utilisateurs-clés.</t>
  </si>
  <si>
    <t>Tests et corrections d'intégration et de consolidation Ventes</t>
  </si>
  <si>
    <t>Tests et corrections d'intégration et de consolidation Achats</t>
  </si>
  <si>
    <t>Tests et corrections d'intégration et de consolidation Logistique</t>
  </si>
  <si>
    <t>Tests et corrections d'intégration et de consolidation Production</t>
  </si>
  <si>
    <t>Tests et corrections d'intégration et de consolidation Master Data</t>
  </si>
  <si>
    <t>Environnement productif Finances</t>
  </si>
  <si>
    <t>On déploie les solutions validées</t>
  </si>
  <si>
    <t>Lot 3</t>
  </si>
  <si>
    <t>Environnement productif Ventes</t>
  </si>
  <si>
    <t>Environnement productif Achats</t>
  </si>
  <si>
    <t>Environnement productif Logistique</t>
  </si>
  <si>
    <t>Environnement productif Production</t>
  </si>
  <si>
    <t>Migration des données</t>
  </si>
  <si>
    <t>Les données nettoyées et corrigées sont injectées dans le nouveau système</t>
  </si>
  <si>
    <t>Formation Finances</t>
  </si>
  <si>
    <t>On déploie les documentations par thèmes et on forme TOUS les utilisateurs</t>
  </si>
  <si>
    <t>Lot 4</t>
  </si>
  <si>
    <t>Changement</t>
  </si>
  <si>
    <t>Formation Ventes</t>
  </si>
  <si>
    <t>Formation Achats</t>
  </si>
  <si>
    <t>Formation Logistique</t>
  </si>
  <si>
    <t>Formation Production</t>
  </si>
  <si>
    <t>Réception des livrables</t>
  </si>
  <si>
    <t>Recette</t>
  </si>
  <si>
    <t>Tous les livrables font l'objet d'une recette officielle</t>
  </si>
  <si>
    <t>Lot 5</t>
  </si>
  <si>
    <t>28-11-211</t>
  </si>
  <si>
    <t>Intégrateur / Sponsor</t>
  </si>
  <si>
    <t>Basculement</t>
  </si>
  <si>
    <t>Démarrage</t>
  </si>
  <si>
    <t>Equipe projet et tous les utilisateurs</t>
  </si>
  <si>
    <t>Dernière validation avant démarrage opérationnel. Comité de pilotage exceptionnel.</t>
  </si>
  <si>
    <t>Démarrage du nouveau système</t>
  </si>
  <si>
    <t>Equipe projet et utilisateurs clés</t>
  </si>
  <si>
    <t>Démarrage et observation/support des utilisateurs</t>
  </si>
  <si>
    <t>Comité de pilotage</t>
  </si>
  <si>
    <t>Cahier de recette</t>
  </si>
  <si>
    <t xml:space="preserve">Chantal / Olivier / Jacques </t>
  </si>
  <si>
    <t>L'ensemble du projet est approuvé après une période de traitements réels</t>
  </si>
  <si>
    <t>Réunion de clôture</t>
  </si>
  <si>
    <t>TOUS</t>
  </si>
  <si>
    <t>La réunion de clôture se passe en deux étapes: une réunion de tous pour documenter ce qui reste à faire et quelles sont les leçons apprises - et une partie beaucoup moins formelle pour fêter la réussite du projet et déclarer celui-ci terminé.</t>
  </si>
  <si>
    <t>Bilan</t>
  </si>
  <si>
    <t>Chantal / Olivier / Jacques / Coordinateurs</t>
  </si>
  <si>
    <t>On documente ici les leçons apprise et on refait un dernier point. Ce document sera archivé pour référence ultérieure.</t>
  </si>
  <si>
    <t>8. Suivi des Risques</t>
  </si>
  <si>
    <t>No.</t>
  </si>
  <si>
    <t>Risques / opportunités</t>
  </si>
  <si>
    <t>Impact</t>
  </si>
  <si>
    <t>Probabilités</t>
  </si>
  <si>
    <t>Poids</t>
  </si>
  <si>
    <t>Mesures préventives</t>
  </si>
  <si>
    <t xml:space="preserve">Evolution du risque </t>
  </si>
  <si>
    <t>statut du risque</t>
  </si>
  <si>
    <t xml:space="preserve">Suivi du risque </t>
  </si>
  <si>
    <t>Audit négatif</t>
  </si>
  <si>
    <t>Moyen</t>
  </si>
  <si>
    <t>Faible</t>
  </si>
  <si>
    <t>Demander aux auditeurs internes de valider le nouveau système dans le détail - avec un accent sur la qualité des données</t>
  </si>
  <si>
    <t>Stable</t>
  </si>
  <si>
    <t>Risque ouvert</t>
  </si>
  <si>
    <t>Chef de projet et sponsor</t>
  </si>
  <si>
    <t>Anciens contrats</t>
  </si>
  <si>
    <t>Revérifier que les contrats des anciens systèmes sont bien annulés pour éviter tout paiement inutile</t>
  </si>
  <si>
    <t xml:space="preserve">Diminue </t>
  </si>
  <si>
    <t>Directeur informatique</t>
  </si>
  <si>
    <t>9. Leçons apprises et recommandations</t>
  </si>
  <si>
    <t>Le chef de projet et son équipe compilent les leçons apprises au cours du projet et présentent des recommandations pour des projets similaires:</t>
  </si>
  <si>
    <t xml:space="preserve">Domaines </t>
  </si>
  <si>
    <t xml:space="preserve">Leçons apprises </t>
  </si>
  <si>
    <t>Recommandations</t>
  </si>
  <si>
    <t xml:space="preserve">Communications </t>
  </si>
  <si>
    <t xml:space="preserve">Importance de tenir compte de la perspective des parties prenantes </t>
  </si>
  <si>
    <t>Sonder l'ensemble du personnel et comprendre les perceptions par rapport au projet</t>
  </si>
  <si>
    <t>L'intranet n'est pas accessible par/pour tout le monde</t>
  </si>
  <si>
    <t>Utiliser TOUS les panneaux d'information, y compris dans l'usine et à l'extérieur</t>
  </si>
  <si>
    <t>Ne pas négliger l'après-projet</t>
  </si>
  <si>
    <t>Prévoir des communications ultérieures pendant au moins trois mois</t>
  </si>
  <si>
    <t>Contenu et intégration</t>
  </si>
  <si>
    <t xml:space="preserve">Une usine d'assemblage est administrativement et fonctionnellement plus complexe </t>
  </si>
  <si>
    <t>Garder toute la documentation de ce projet pour la prochaine mise à niveau SAP prévue l'année prochaine</t>
  </si>
  <si>
    <t xml:space="preserve">Achats / Contrats </t>
  </si>
  <si>
    <t>Grosses différences entre petits/moyens et très gros clients</t>
  </si>
  <si>
    <t>Les nouveaux paramétrage devraient permettre de faire face à ce défi</t>
  </si>
  <si>
    <t xml:space="preserve">Risques
 </t>
  </si>
  <si>
    <t>La revue régulière des risques est primordiales</t>
  </si>
  <si>
    <t>Ne jamais retirer cette revue de l'agenda des réunions</t>
  </si>
  <si>
    <t xml:space="preserve">Technologies
 </t>
  </si>
  <si>
    <t>Inventaires imparfaits</t>
  </si>
  <si>
    <t>Ne pas oublier les coins les plus éloignés du centre de montage. Mettre à jour l'inventaire</t>
  </si>
  <si>
    <t>Divers</t>
  </si>
  <si>
    <t>Les supports de formation doivent être taillés sur mesure</t>
  </si>
  <si>
    <t>Faire valider les supports de formation par les utilisateurs-clés</t>
  </si>
  <si>
    <t>Renseignez le % d'achévement de chaque tâche à date afin de calculer la Valeur Acquise Cumulée</t>
  </si>
  <si>
    <t>Dans le but de contrôler la performance du projet, il faut suivre l'avancement de la réalisation du périmètre, le budget consommé, et dans quels délais.
Vous commencerez donc par renseigner la liste des tâches du projet, en vous référant à votre planning projet.</t>
  </si>
  <si>
    <t>Renseignez pour chaque tâche et pour chaque mois, le coût réellement consommé.</t>
  </si>
  <si>
    <t>Dans la feuille "VA", remplissez le taux d'achèvement de chaque tâche par mois. La Valeur acquise est calculée automatiquement en multipliant le % d'achévement par le budget planifié</t>
  </si>
  <si>
    <t>Dans cette feuille, vous avez un récapitulatif des valeurs cumulées du projet : VP, CR et VA.  L'analyse de la valeur acquise est illustrée par le graphe</t>
  </si>
  <si>
    <t>Le coût réel cumulé (CR) et la Valeur acquise cumulée (VA) sont copiés automatiquement à partir des feuilles "CR" et "VA" et servent à calculer les écarts</t>
  </si>
  <si>
    <t>Les écarts des coûts (EC), des délais (ED) et les indicateurs de performance de coût (IPC) et des délais (IPD) sont calculés automatiquement</t>
  </si>
  <si>
    <t>Le graphe des CR, VP et VA est dressé automatiquement</t>
  </si>
  <si>
    <t>Paramétrage et Achats Materiel</t>
  </si>
  <si>
    <t xml:space="preserve">Paramétrage et assemblage du produit </t>
  </si>
  <si>
    <t>Clôture  2025</t>
  </si>
  <si>
    <t>Clôture décembre 2030</t>
  </si>
  <si>
    <t>MEHAL Ester</t>
  </si>
  <si>
    <t>[Beemo]</t>
  </si>
  <si>
    <t>Ce tableau représente le résultat final du projet Beemo 
Le projet ayant été planifié par des junior et les estimations se sont avérées inexactes en termes de coût et de valeur acquise. Une légère hausse des besoins  a été utilisé par les services concernés et a  influencé le budget. C'est pourquoi les courbes sont cohérentes entre Planifié et Réel.</t>
  </si>
  <si>
    <t>salaire</t>
  </si>
  <si>
    <t>Beemo</t>
  </si>
  <si>
    <t>Fils Rouge</t>
  </si>
  <si>
    <t>Esther MEHAL</t>
  </si>
  <si>
    <t>Septembre 2024 à Aout 2025</t>
  </si>
  <si>
    <t>Clôture de fin de mois daout 2025</t>
  </si>
  <si>
    <t>Juin et Juillet</t>
  </si>
  <si>
    <t>Cloture finale</t>
  </si>
  <si>
    <t>29/010/2024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</si>
</sst>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164" formatCode="_(&quot;$&quot;* #,##0.00_);_(&quot;$&quot;* \(#,##0.00\);_(&quot;$&quot;* &quot;-&quot;??_);_(@_)"/>
    <numFmt numFmtId="165" formatCode="#,##0_ ;[Red]\-#,##0\ "/>
    <numFmt numFmtId="166" formatCode="#,##0\ &quot;€&quot;"/>
    <numFmt numFmtId="167" formatCode="_-* #,##0.00\ &quot;$&quot;_-;\-* #,##0.00\ &quot;$&quot;_-;_-* &quot;-&quot;??\ &quot;$&quot;_-;_-@_-"/>
  </numFmts>
  <fonts count="30" x14ac:knownFonts="1">
    <font>
      <sz val="10"/>
      <name val="Arial"/>
    </font>
    <font>
      <u/>
      <sz val="10"/>
      <color indexed="12"/>
      <name val="Arial"/>
      <family val="2"/>
    </font>
    <font>
      <sz val="10"/>
      <name val="Arial"/>
      <family val="2"/>
    </font>
    <font>
      <sz val="8"/>
      <color indexed="81"/>
      <name val="Tahoma"/>
      <family val="2"/>
    </font>
    <font>
      <sz val="12"/>
      <name val="Candara"/>
      <family val="2"/>
    </font>
    <font>
      <b/>
      <sz val="12"/>
      <name val="Candara"/>
      <family val="2"/>
    </font>
    <font>
      <b/>
      <sz val="12"/>
      <color indexed="9"/>
      <name val="Candara"/>
      <family val="2"/>
    </font>
    <font>
      <sz val="10"/>
      <name val="Candara"/>
      <family val="2"/>
    </font>
    <font>
      <i/>
      <sz val="12"/>
      <name val="Candara"/>
      <family val="2"/>
    </font>
    <font>
      <u/>
      <sz val="12"/>
      <color indexed="12"/>
      <name val="Candara"/>
      <family val="2"/>
    </font>
    <font>
      <sz val="12"/>
      <color indexed="9"/>
      <name val="Candara"/>
      <family val="2"/>
    </font>
    <font>
      <b/>
      <sz val="12"/>
      <color theme="1"/>
      <name val="Candara"/>
      <family val="2"/>
    </font>
    <font>
      <b/>
      <sz val="20"/>
      <color rgb="FF62BD8A"/>
      <name val="Candara"/>
      <family val="2"/>
    </font>
    <font>
      <sz val="12"/>
      <color theme="1"/>
      <name val="Candara"/>
      <family val="2"/>
    </font>
    <font>
      <b/>
      <sz val="12"/>
      <color theme="4"/>
      <name val="Candara"/>
      <family val="2"/>
    </font>
    <font>
      <sz val="10"/>
      <color theme="1"/>
      <name val="Candara"/>
      <family val="2"/>
    </font>
    <font>
      <b/>
      <sz val="12"/>
      <color theme="5"/>
      <name val="Candara"/>
      <family val="2"/>
    </font>
    <font>
      <b/>
      <i/>
      <sz val="12"/>
      <color rgb="FFFF0000"/>
      <name val="Candara"/>
      <family val="2"/>
    </font>
    <font>
      <b/>
      <sz val="10"/>
      <color theme="1"/>
      <name val="Candara"/>
      <family val="2"/>
    </font>
    <font>
      <sz val="12"/>
      <name val="Arial Black"/>
      <family val="2"/>
    </font>
    <font>
      <b/>
      <i/>
      <sz val="12"/>
      <name val="Candara"/>
      <family val="2"/>
    </font>
    <font>
      <b/>
      <sz val="11"/>
      <name val="Candara"/>
      <family val="2"/>
    </font>
    <font>
      <sz val="11"/>
      <name val="Candara"/>
      <family val="2"/>
    </font>
    <font>
      <b/>
      <sz val="18"/>
      <name val="Candara"/>
      <family val="2"/>
    </font>
    <font>
      <b/>
      <sz val="11"/>
      <color theme="1"/>
      <name val="Candara"/>
      <family val="2"/>
    </font>
    <font>
      <i/>
      <sz val="11"/>
      <name val="Candara"/>
      <family val="2"/>
    </font>
    <font>
      <b/>
      <sz val="11"/>
      <color rgb="FF000000"/>
      <name val="Candara"/>
      <family val="2"/>
    </font>
    <font>
      <sz val="11"/>
      <color rgb="FF000000"/>
      <name val="Candara"/>
      <family val="2"/>
    </font>
    <font>
      <b/>
      <sz val="16"/>
      <color theme="1"/>
      <name val="Candara"/>
      <family val="2"/>
    </font>
    <font>
      <b/>
      <sz val="10"/>
      <name val="Candara"/>
      <family val="2"/>
    </font>
  </fonts>
  <fills count="13">
    <fill>
      <patternFill patternType="none"/>
    </fill>
    <fill>
      <patternFill patternType="gray125"/>
    </fill>
    <fill>
      <patternFill patternType="solid">
        <fgColor indexed="22"/>
        <bgColor indexed="64"/>
      </patternFill>
    </fill>
    <fill>
      <patternFill patternType="solid">
        <fgColor indexed="53"/>
        <bgColor indexed="64"/>
      </patternFill>
    </fill>
    <fill>
      <patternFill patternType="solid">
        <fgColor indexed="42"/>
        <bgColor indexed="64"/>
      </patternFill>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9" tint="0.79998168889431442"/>
        <bgColor indexed="64"/>
      </patternFill>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rgb="FF62BD8A"/>
        <bgColor indexed="64"/>
      </patternFill>
    </fill>
  </fills>
  <borders count="47">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thin">
        <color indexed="55"/>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style="thin">
        <color indexed="55"/>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top style="medium">
        <color indexed="64"/>
      </top>
      <bottom/>
      <diagonal/>
    </border>
    <border>
      <left/>
      <right style="thin">
        <color theme="0"/>
      </right>
      <top style="medium">
        <color indexed="64"/>
      </top>
      <bottom/>
      <diagonal/>
    </border>
    <border>
      <left style="thin">
        <color theme="0"/>
      </left>
      <right style="thin">
        <color theme="0"/>
      </right>
      <top style="thin">
        <color rgb="FF43A569"/>
      </top>
      <bottom/>
      <diagonal/>
    </border>
    <border>
      <left style="thin">
        <color theme="0"/>
      </left>
      <right/>
      <top style="medium">
        <color indexed="64"/>
      </top>
      <bottom style="thin">
        <color indexed="64"/>
      </bottom>
      <diagonal/>
    </border>
    <border>
      <left/>
      <right/>
      <top style="medium">
        <color indexed="64"/>
      </top>
      <bottom style="thin">
        <color indexed="64"/>
      </bottom>
      <diagonal/>
    </border>
    <border>
      <left/>
      <right style="thin">
        <color theme="0"/>
      </right>
      <top style="medium">
        <color indexed="64"/>
      </top>
      <bottom style="thin">
        <color indexed="64"/>
      </bottom>
      <diagonal/>
    </border>
    <border>
      <left style="thin">
        <color theme="0"/>
      </left>
      <right style="thin">
        <color rgb="FF43A569"/>
      </right>
      <top style="thin">
        <color rgb="FF43A569"/>
      </top>
      <bottom/>
      <diagonal/>
    </border>
  </borders>
  <cellStyleXfs count="6">
    <xf numFmtId="0" fontId="0" fillId="0" borderId="0"/>
    <xf numFmtId="9" fontId="2" fillId="0" borderId="0" applyFont="0" applyFill="0" applyBorder="0" applyAlignment="0" applyProtection="0"/>
    <xf numFmtId="0" fontId="1" fillId="0" borderId="0" applyNumberFormat="0" applyFill="0" applyBorder="0" applyAlignment="0" applyProtection="0">
      <alignment vertical="top"/>
      <protection locked="0"/>
    </xf>
    <xf numFmtId="0" fontId="2" fillId="0" borderId="0"/>
    <xf numFmtId="164" fontId="2" fillId="0" borderId="0" applyFont="0" applyFill="0" applyBorder="0" applyAlignment="0" applyProtection="0"/>
    <xf numFmtId="167" fontId="2" fillId="0" borderId="0" applyFont="0" applyFill="0" applyBorder="0" applyAlignment="0" applyProtection="0"/>
  </cellStyleXfs>
  <cellXfs count="253">
    <xf numFmtId="0" fontId="0" fillId="0" borderId="0" xfId="0"/>
    <xf numFmtId="0" fontId="4" fillId="5" borderId="0" xfId="0" applyFont="1" applyFill="1" applyProtection="1">
      <protection locked="0"/>
    </xf>
    <xf numFmtId="0" fontId="4" fillId="5" borderId="0" xfId="0" applyFont="1" applyFill="1" applyAlignment="1" applyProtection="1">
      <alignment vertical="center"/>
      <protection locked="0"/>
    </xf>
    <xf numFmtId="0" fontId="5" fillId="0" borderId="0" xfId="3" applyFont="1"/>
    <xf numFmtId="0" fontId="4" fillId="0" borderId="0" xfId="3" applyFont="1"/>
    <xf numFmtId="0" fontId="4" fillId="0" borderId="0" xfId="3" applyFont="1" applyAlignment="1">
      <alignment horizontal="right"/>
    </xf>
    <xf numFmtId="0" fontId="9" fillId="0" borderId="0" xfId="2" applyFont="1" applyAlignment="1" applyProtection="1"/>
    <xf numFmtId="0" fontId="4" fillId="0" borderId="2" xfId="3" applyFont="1" applyBorder="1"/>
    <xf numFmtId="0" fontId="4" fillId="0" borderId="0" xfId="3" applyFont="1" applyAlignment="1">
      <alignment horizontal="left"/>
    </xf>
    <xf numFmtId="0" fontId="10" fillId="0" borderId="0" xfId="3" applyFont="1" applyAlignment="1">
      <alignment horizontal="right"/>
    </xf>
    <xf numFmtId="0" fontId="8" fillId="0" borderId="0" xfId="3" applyFont="1"/>
    <xf numFmtId="0" fontId="6" fillId="3" borderId="6" xfId="3" applyFont="1" applyFill="1" applyBorder="1" applyAlignment="1">
      <alignment horizontal="left" vertical="center"/>
    </xf>
    <xf numFmtId="0" fontId="6" fillId="3" borderId="6" xfId="3" applyFont="1" applyFill="1" applyBorder="1" applyAlignment="1">
      <alignment vertical="center"/>
    </xf>
    <xf numFmtId="0" fontId="6" fillId="3" borderId="6" xfId="3" applyFont="1" applyFill="1" applyBorder="1" applyAlignment="1">
      <alignment horizontal="center" vertical="center" wrapText="1"/>
    </xf>
    <xf numFmtId="0" fontId="4" fillId="0" borderId="5" xfId="3" applyFont="1" applyBorder="1" applyAlignment="1">
      <alignment horizontal="left"/>
    </xf>
    <xf numFmtId="0" fontId="4" fillId="0" borderId="4" xfId="3" applyFont="1" applyBorder="1" applyAlignment="1">
      <alignment horizontal="left"/>
    </xf>
    <xf numFmtId="0" fontId="4" fillId="0" borderId="4" xfId="3" applyFont="1" applyBorder="1"/>
    <xf numFmtId="0" fontId="8" fillId="2" borderId="0" xfId="3" applyFont="1" applyFill="1"/>
    <xf numFmtId="0" fontId="4" fillId="2" borderId="0" xfId="3" applyFont="1" applyFill="1"/>
    <xf numFmtId="0" fontId="5" fillId="0" borderId="0" xfId="3" applyFont="1" applyAlignment="1">
      <alignment horizontal="right"/>
    </xf>
    <xf numFmtId="9" fontId="4" fillId="0" borderId="4" xfId="1" applyFont="1" applyFill="1" applyBorder="1"/>
    <xf numFmtId="0" fontId="4" fillId="0" borderId="1" xfId="3" applyFont="1" applyBorder="1"/>
    <xf numFmtId="0" fontId="4" fillId="4" borderId="0" xfId="3" applyFont="1" applyFill="1"/>
    <xf numFmtId="0" fontId="11" fillId="6" borderId="6" xfId="3" applyFont="1" applyFill="1" applyBorder="1" applyAlignment="1">
      <alignment horizontal="left" vertical="center"/>
    </xf>
    <xf numFmtId="0" fontId="11" fillId="6" borderId="6" xfId="3" applyFont="1" applyFill="1" applyBorder="1" applyAlignment="1">
      <alignment vertical="center"/>
    </xf>
    <xf numFmtId="0" fontId="12" fillId="0" borderId="0" xfId="3" applyFont="1"/>
    <xf numFmtId="17" fontId="6" fillId="3" borderId="6" xfId="3" applyNumberFormat="1" applyFont="1" applyFill="1" applyBorder="1" applyAlignment="1">
      <alignment horizontal="center" vertical="center"/>
    </xf>
    <xf numFmtId="17" fontId="11" fillId="6" borderId="6" xfId="3" applyNumberFormat="1" applyFont="1" applyFill="1" applyBorder="1" applyAlignment="1">
      <alignment horizontal="center" vertical="center"/>
    </xf>
    <xf numFmtId="42" fontId="4" fillId="0" borderId="4" xfId="4" applyNumberFormat="1" applyFont="1" applyFill="1" applyBorder="1"/>
    <xf numFmtId="42" fontId="4" fillId="0" borderId="1" xfId="3" applyNumberFormat="1" applyFont="1" applyBorder="1"/>
    <xf numFmtId="42" fontId="4" fillId="0" borderId="0" xfId="3" applyNumberFormat="1" applyFont="1"/>
    <xf numFmtId="42" fontId="4" fillId="0" borderId="5" xfId="3" applyNumberFormat="1" applyFont="1" applyBorder="1"/>
    <xf numFmtId="42" fontId="4" fillId="0" borderId="4" xfId="3" applyNumberFormat="1" applyFont="1" applyBorder="1"/>
    <xf numFmtId="42" fontId="4" fillId="2" borderId="0" xfId="3" applyNumberFormat="1" applyFont="1" applyFill="1"/>
    <xf numFmtId="42" fontId="5" fillId="0" borderId="1" xfId="3" applyNumberFormat="1" applyFont="1" applyBorder="1"/>
    <xf numFmtId="165" fontId="4" fillId="0" borderId="0" xfId="3" applyNumberFormat="1" applyFont="1" applyAlignment="1">
      <alignment horizontal="right"/>
    </xf>
    <xf numFmtId="0" fontId="13" fillId="0" borderId="0" xfId="3" applyFont="1" applyAlignment="1">
      <alignment horizontal="right"/>
    </xf>
    <xf numFmtId="2" fontId="13" fillId="0" borderId="0" xfId="1" applyNumberFormat="1" applyFont="1" applyAlignment="1">
      <alignment horizontal="right"/>
    </xf>
    <xf numFmtId="0" fontId="7" fillId="0" borderId="0" xfId="3" applyFont="1"/>
    <xf numFmtId="0" fontId="13" fillId="5" borderId="0" xfId="0" applyFont="1" applyFill="1"/>
    <xf numFmtId="0" fontId="11" fillId="5" borderId="0" xfId="0" applyFont="1" applyFill="1"/>
    <xf numFmtId="0" fontId="11" fillId="5" borderId="0" xfId="0" applyFont="1" applyFill="1" applyAlignment="1">
      <alignment vertical="top"/>
    </xf>
    <xf numFmtId="0" fontId="14" fillId="5" borderId="0" xfId="0" applyFont="1" applyFill="1" applyAlignment="1">
      <alignment horizontal="right"/>
    </xf>
    <xf numFmtId="0" fontId="5" fillId="0" borderId="0" xfId="3" applyFont="1" applyAlignment="1">
      <alignment horizontal="left" wrapText="1"/>
    </xf>
    <xf numFmtId="0" fontId="5" fillId="5" borderId="0" xfId="0" applyFont="1" applyFill="1" applyBorder="1" applyAlignment="1">
      <alignment vertical="center"/>
    </xf>
    <xf numFmtId="0" fontId="5" fillId="5" borderId="0" xfId="0" applyFont="1" applyFill="1" applyBorder="1" applyAlignment="1"/>
    <xf numFmtId="0" fontId="4" fillId="5" borderId="0" xfId="0" applyFont="1" applyFill="1" applyAlignment="1" applyProtection="1">
      <protection locked="0"/>
    </xf>
    <xf numFmtId="166" fontId="4" fillId="0" borderId="1" xfId="3" applyNumberFormat="1" applyFont="1" applyBorder="1"/>
    <xf numFmtId="0" fontId="11" fillId="5" borderId="0" xfId="0" applyFont="1" applyFill="1" applyAlignment="1">
      <alignment horizontal="left" vertical="top"/>
    </xf>
    <xf numFmtId="0" fontId="4" fillId="0" borderId="0" xfId="3" applyFont="1" applyAlignment="1">
      <alignment horizontal="center"/>
    </xf>
    <xf numFmtId="0" fontId="16" fillId="5" borderId="0" xfId="0" applyFont="1" applyFill="1" applyProtection="1">
      <protection locked="0"/>
    </xf>
    <xf numFmtId="9" fontId="4" fillId="0" borderId="0" xfId="3" applyNumberFormat="1" applyFont="1" applyAlignment="1">
      <alignment horizontal="center"/>
    </xf>
    <xf numFmtId="1" fontId="4" fillId="0" borderId="0" xfId="3" applyNumberFormat="1" applyFont="1" applyAlignment="1">
      <alignment horizontal="center"/>
    </xf>
    <xf numFmtId="0" fontId="13" fillId="5" borderId="0" xfId="0" applyFont="1" applyFill="1" applyAlignment="1">
      <alignment horizontal="left" vertical="top"/>
    </xf>
    <xf numFmtId="166" fontId="4" fillId="4" borderId="0" xfId="3" applyNumberFormat="1" applyFont="1" applyFill="1"/>
    <xf numFmtId="0" fontId="4" fillId="0" borderId="0" xfId="3" applyFont="1" applyBorder="1"/>
    <xf numFmtId="0" fontId="11" fillId="6" borderId="6" xfId="3" applyFont="1" applyFill="1" applyBorder="1" applyAlignment="1">
      <alignment vertical="center" wrapText="1"/>
    </xf>
    <xf numFmtId="0" fontId="18" fillId="6" borderId="6" xfId="3" applyFont="1" applyFill="1" applyBorder="1" applyAlignment="1">
      <alignment horizontal="center" vertical="center" wrapText="1"/>
    </xf>
    <xf numFmtId="42" fontId="4" fillId="0" borderId="0" xfId="4" applyNumberFormat="1" applyFont="1" applyFill="1" applyBorder="1"/>
    <xf numFmtId="42" fontId="4" fillId="0" borderId="8" xfId="4" applyNumberFormat="1" applyFont="1" applyFill="1" applyBorder="1"/>
    <xf numFmtId="42" fontId="5" fillId="0" borderId="7" xfId="4" applyNumberFormat="1" applyFont="1" applyFill="1" applyBorder="1"/>
    <xf numFmtId="0" fontId="19" fillId="0" borderId="0" xfId="3" applyFont="1"/>
    <xf numFmtId="0" fontId="13" fillId="5" borderId="0" xfId="0" applyFont="1" applyFill="1" applyAlignment="1">
      <alignment horizontal="left" vertical="top" wrapText="1"/>
    </xf>
    <xf numFmtId="0" fontId="22" fillId="5" borderId="0" xfId="0" applyFont="1" applyFill="1" applyProtection="1">
      <protection locked="0"/>
    </xf>
    <xf numFmtId="0" fontId="22" fillId="0" borderId="0" xfId="0" applyFont="1" applyProtection="1">
      <protection locked="0"/>
    </xf>
    <xf numFmtId="0" fontId="21" fillId="7" borderId="0" xfId="0" applyFont="1" applyFill="1" applyAlignment="1" applyProtection="1">
      <alignment horizontal="center"/>
      <protection locked="0"/>
    </xf>
    <xf numFmtId="0" fontId="22" fillId="7" borderId="0" xfId="0" applyFont="1" applyFill="1" applyProtection="1">
      <protection locked="0"/>
    </xf>
    <xf numFmtId="0" fontId="22" fillId="0" borderId="0" xfId="0" applyFont="1" applyAlignment="1" applyProtection="1">
      <alignment vertical="center"/>
      <protection locked="0"/>
    </xf>
    <xf numFmtId="0" fontId="22" fillId="5" borderId="0" xfId="0" applyFont="1" applyFill="1" applyAlignment="1" applyProtection="1">
      <alignment vertical="center"/>
      <protection locked="0"/>
    </xf>
    <xf numFmtId="0" fontId="21" fillId="0" borderId="0" xfId="0" applyFont="1" applyProtection="1">
      <protection locked="0"/>
    </xf>
    <xf numFmtId="0" fontId="21" fillId="5" borderId="0" xfId="0" applyFont="1" applyFill="1" applyProtection="1">
      <protection locked="0"/>
    </xf>
    <xf numFmtId="0" fontId="22" fillId="7" borderId="25" xfId="0" applyFont="1" applyFill="1" applyBorder="1" applyProtection="1">
      <protection locked="0"/>
    </xf>
    <xf numFmtId="0" fontId="22" fillId="7" borderId="26" xfId="0" applyFont="1" applyFill="1" applyBorder="1" applyProtection="1">
      <protection locked="0"/>
    </xf>
    <xf numFmtId="0" fontId="22" fillId="7" borderId="7" xfId="0" applyFont="1" applyFill="1" applyBorder="1" applyAlignment="1" applyProtection="1">
      <alignment horizontal="center"/>
      <protection locked="0"/>
    </xf>
    <xf numFmtId="0" fontId="22" fillId="7" borderId="14" xfId="0" applyFont="1" applyFill="1" applyBorder="1" applyProtection="1">
      <protection locked="0"/>
    </xf>
    <xf numFmtId="0" fontId="21" fillId="7" borderId="25" xfId="0" applyFont="1" applyFill="1" applyBorder="1" applyProtection="1">
      <protection locked="0"/>
    </xf>
    <xf numFmtId="0" fontId="21" fillId="7" borderId="0" xfId="0" applyFont="1" applyFill="1" applyProtection="1">
      <protection locked="0"/>
    </xf>
    <xf numFmtId="0" fontId="21" fillId="7" borderId="0" xfId="0" applyFont="1" applyFill="1" applyAlignment="1" applyProtection="1">
      <alignment horizontal="left"/>
      <protection locked="0"/>
    </xf>
    <xf numFmtId="0" fontId="22" fillId="7" borderId="27" xfId="0" applyFont="1" applyFill="1" applyBorder="1" applyProtection="1">
      <protection locked="0"/>
    </xf>
    <xf numFmtId="0" fontId="21" fillId="9" borderId="27" xfId="0" applyFont="1" applyFill="1" applyBorder="1" applyAlignment="1">
      <alignment horizontal="center"/>
    </xf>
    <xf numFmtId="0" fontId="21" fillId="7" borderId="27" xfId="0" applyFont="1" applyFill="1" applyBorder="1" applyAlignment="1">
      <alignment horizontal="center"/>
    </xf>
    <xf numFmtId="0" fontId="22" fillId="7" borderId="0" xfId="0" applyFont="1" applyFill="1" applyAlignment="1" applyProtection="1">
      <alignment horizontal="left"/>
      <protection locked="0"/>
    </xf>
    <xf numFmtId="0" fontId="22" fillId="7" borderId="26" xfId="0" applyFont="1" applyFill="1" applyBorder="1" applyAlignment="1" applyProtection="1">
      <alignment horizontal="left"/>
      <protection locked="0"/>
    </xf>
    <xf numFmtId="0" fontId="21" fillId="10" borderId="27" xfId="0" applyFont="1" applyFill="1" applyBorder="1" applyAlignment="1">
      <alignment horizontal="center"/>
    </xf>
    <xf numFmtId="0" fontId="21" fillId="7" borderId="25" xfId="0" applyFont="1" applyFill="1" applyBorder="1" applyAlignment="1" applyProtection="1">
      <alignment horizontal="left"/>
      <protection locked="0"/>
    </xf>
    <xf numFmtId="0" fontId="22" fillId="7" borderId="29" xfId="0" applyFont="1" applyFill="1" applyBorder="1" applyAlignment="1" applyProtection="1">
      <alignment horizontal="center"/>
      <protection locked="0"/>
    </xf>
    <xf numFmtId="0" fontId="22" fillId="7" borderId="30" xfId="0" applyFont="1" applyFill="1" applyBorder="1" applyProtection="1">
      <protection locked="0"/>
    </xf>
    <xf numFmtId="0" fontId="21" fillId="11" borderId="31" xfId="0" applyFont="1" applyFill="1" applyBorder="1" applyAlignment="1">
      <alignment horizontal="center"/>
    </xf>
    <xf numFmtId="0" fontId="22" fillId="7" borderId="0" xfId="0" applyFont="1" applyFill="1" applyAlignment="1" applyProtection="1">
      <alignment horizontal="right"/>
      <protection locked="0"/>
    </xf>
    <xf numFmtId="0" fontId="22" fillId="7" borderId="0" xfId="0" applyFont="1" applyFill="1"/>
    <xf numFmtId="0" fontId="22" fillId="5" borderId="0" xfId="0" applyFont="1" applyFill="1" applyAlignment="1" applyProtection="1">
      <alignment vertical="center" wrapText="1"/>
      <protection locked="0"/>
    </xf>
    <xf numFmtId="0" fontId="22" fillId="0" borderId="0" xfId="0" applyFont="1" applyAlignment="1" applyProtection="1">
      <alignment vertical="center" wrapText="1"/>
      <protection locked="0"/>
    </xf>
    <xf numFmtId="0" fontId="26" fillId="12" borderId="42" xfId="3" applyFont="1" applyFill="1" applyBorder="1" applyAlignment="1">
      <alignment horizontal="center" vertical="center" wrapText="1"/>
    </xf>
    <xf numFmtId="0" fontId="26" fillId="12" borderId="46" xfId="3" applyFont="1" applyFill="1" applyBorder="1" applyAlignment="1">
      <alignment horizontal="center" vertical="center" wrapText="1"/>
    </xf>
    <xf numFmtId="0" fontId="26" fillId="5" borderId="7" xfId="3" applyFont="1" applyFill="1" applyBorder="1" applyAlignment="1">
      <alignment horizontal="center" vertical="center" wrapText="1"/>
    </xf>
    <xf numFmtId="9" fontId="26" fillId="5" borderId="7" xfId="3" applyNumberFormat="1" applyFont="1" applyFill="1" applyBorder="1" applyAlignment="1">
      <alignment horizontal="center" vertical="center" wrapText="1"/>
    </xf>
    <xf numFmtId="14" fontId="26" fillId="5" borderId="7" xfId="3" applyNumberFormat="1" applyFont="1" applyFill="1" applyBorder="1" applyAlignment="1">
      <alignment horizontal="center" vertical="center" wrapText="1"/>
    </xf>
    <xf numFmtId="0" fontId="27" fillId="5" borderId="7" xfId="3" applyFont="1" applyFill="1" applyBorder="1" applyAlignment="1">
      <alignment horizontal="center" vertical="center" wrapText="1"/>
    </xf>
    <xf numFmtId="0" fontId="21" fillId="8" borderId="1" xfId="0" applyFont="1" applyFill="1" applyBorder="1" applyAlignment="1">
      <alignment horizontal="center" vertical="center"/>
    </xf>
    <xf numFmtId="0" fontId="22" fillId="5" borderId="0" xfId="0" applyFont="1" applyFill="1" applyAlignment="1">
      <alignment horizontal="center" vertical="center"/>
    </xf>
    <xf numFmtId="0" fontId="22" fillId="0" borderId="0" xfId="0" applyFont="1" applyAlignment="1">
      <alignment horizontal="center" vertical="center"/>
    </xf>
    <xf numFmtId="0" fontId="21" fillId="8" borderId="2" xfId="0" applyFont="1" applyFill="1" applyBorder="1" applyAlignment="1">
      <alignment horizontal="center" vertical="center"/>
    </xf>
    <xf numFmtId="0" fontId="22" fillId="0" borderId="7" xfId="0" applyFont="1" applyBorder="1" applyAlignment="1">
      <alignment horizontal="center" vertical="center"/>
    </xf>
    <xf numFmtId="0" fontId="22" fillId="0" borderId="7" xfId="0" applyFont="1" applyBorder="1" applyAlignment="1">
      <alignment horizontal="left" vertical="center" wrapText="1"/>
    </xf>
    <xf numFmtId="3" fontId="22" fillId="0" borderId="7" xfId="0" applyNumberFormat="1" applyFont="1" applyBorder="1" applyAlignment="1">
      <alignment horizontal="center" vertical="center" wrapText="1"/>
    </xf>
    <xf numFmtId="0" fontId="22" fillId="7" borderId="7" xfId="0" applyFont="1" applyFill="1" applyBorder="1" applyAlignment="1">
      <alignment horizontal="left" vertical="center" wrapText="1"/>
    </xf>
    <xf numFmtId="0" fontId="22" fillId="5" borderId="0" xfId="0" applyFont="1" applyFill="1"/>
    <xf numFmtId="0" fontId="22" fillId="0" borderId="0" xfId="0" applyFont="1"/>
    <xf numFmtId="0" fontId="28" fillId="5" borderId="0" xfId="0" applyFont="1" applyFill="1"/>
    <xf numFmtId="0" fontId="7" fillId="5" borderId="0" xfId="0" applyFont="1" applyFill="1"/>
    <xf numFmtId="0" fontId="24" fillId="5" borderId="0" xfId="0" applyFont="1" applyFill="1"/>
    <xf numFmtId="0" fontId="29" fillId="5" borderId="0" xfId="0" applyFont="1" applyFill="1" applyAlignment="1">
      <alignment horizontal="right"/>
    </xf>
    <xf numFmtId="0" fontId="29" fillId="5" borderId="0" xfId="0" applyFont="1" applyFill="1" applyAlignment="1">
      <alignment horizontal="right" vertical="top"/>
    </xf>
    <xf numFmtId="0" fontId="29" fillId="5" borderId="0" xfId="0" applyFont="1" applyFill="1" applyAlignment="1">
      <alignment horizontal="right" vertical="center"/>
    </xf>
    <xf numFmtId="0" fontId="27" fillId="0" borderId="0" xfId="0" applyFont="1" applyAlignment="1">
      <alignment horizontal="left" vertical="top" readingOrder="1"/>
    </xf>
    <xf numFmtId="0" fontId="4" fillId="5" borderId="0" xfId="0" applyFont="1" applyFill="1"/>
    <xf numFmtId="0" fontId="13" fillId="5" borderId="0" xfId="0" applyFont="1" applyFill="1" applyAlignment="1">
      <alignment horizontal="left" vertical="top" wrapText="1"/>
    </xf>
    <xf numFmtId="0" fontId="13" fillId="5" borderId="0" xfId="0" applyFont="1" applyFill="1" applyAlignment="1">
      <alignment horizontal="left" wrapText="1"/>
    </xf>
    <xf numFmtId="0" fontId="13" fillId="5" borderId="0" xfId="0" applyFont="1" applyFill="1" applyAlignment="1">
      <alignment horizontal="left" vertical="top" wrapText="1"/>
    </xf>
    <xf numFmtId="0" fontId="4" fillId="5" borderId="0" xfId="0" applyFont="1" applyFill="1" applyAlignment="1">
      <alignment horizontal="left" wrapText="1"/>
    </xf>
    <xf numFmtId="0" fontId="4" fillId="5" borderId="0" xfId="0" applyFont="1" applyFill="1" applyAlignment="1" applyProtection="1">
      <alignment horizontal="left" wrapText="1"/>
      <protection locked="0"/>
    </xf>
    <xf numFmtId="0" fontId="15" fillId="5" borderId="0" xfId="0" applyFont="1" applyFill="1" applyAlignment="1">
      <alignment horizontal="left" vertical="top" wrapText="1"/>
    </xf>
    <xf numFmtId="0" fontId="13" fillId="5" borderId="0" xfId="0" applyFont="1" applyFill="1" applyAlignment="1">
      <alignment horizontal="left" wrapText="1"/>
    </xf>
    <xf numFmtId="0" fontId="15" fillId="5" borderId="0" xfId="0" applyFont="1" applyFill="1" applyAlignment="1">
      <alignment horizontal="left" wrapText="1"/>
    </xf>
    <xf numFmtId="0" fontId="17" fillId="0" borderId="0" xfId="3" applyFont="1" applyAlignment="1">
      <alignment wrapText="1"/>
    </xf>
    <xf numFmtId="0" fontId="17" fillId="0" borderId="0" xfId="3" applyFont="1" applyAlignment="1"/>
    <xf numFmtId="14" fontId="4" fillId="0" borderId="3" xfId="3" applyNumberFormat="1" applyFont="1" applyBorder="1" applyAlignment="1">
      <alignment horizontal="left"/>
    </xf>
    <xf numFmtId="0" fontId="4" fillId="0" borderId="3" xfId="3" applyFont="1" applyBorder="1" applyAlignment="1">
      <alignment horizontal="left"/>
    </xf>
    <xf numFmtId="17" fontId="4" fillId="0" borderId="2" xfId="3" applyNumberFormat="1" applyFont="1" applyBorder="1" applyAlignment="1">
      <alignment horizontal="center"/>
    </xf>
    <xf numFmtId="0" fontId="4" fillId="0" borderId="2" xfId="3" applyFont="1" applyBorder="1" applyAlignment="1">
      <alignment horizontal="center"/>
    </xf>
    <xf numFmtId="0" fontId="4" fillId="0" borderId="0" xfId="3" applyFont="1" applyAlignment="1">
      <alignment horizontal="left" vertical="top" wrapText="1"/>
    </xf>
    <xf numFmtId="0" fontId="22" fillId="0" borderId="7" xfId="0" applyFont="1" applyBorder="1" applyAlignment="1" applyProtection="1">
      <alignment horizontal="left" vertical="top" wrapText="1"/>
      <protection locked="0"/>
    </xf>
    <xf numFmtId="0" fontId="22" fillId="0" borderId="20" xfId="0" applyFont="1" applyBorder="1" applyAlignment="1" applyProtection="1">
      <alignment vertical="top" wrapText="1"/>
      <protection locked="0"/>
    </xf>
    <xf numFmtId="0" fontId="22" fillId="0" borderId="3" xfId="0" applyFont="1" applyBorder="1" applyAlignment="1" applyProtection="1">
      <alignment vertical="top" wrapText="1"/>
      <protection locked="0"/>
    </xf>
    <xf numFmtId="0" fontId="22" fillId="0" borderId="38" xfId="0" applyFont="1" applyBorder="1" applyAlignment="1" applyProtection="1">
      <alignment vertical="top" wrapText="1"/>
      <protection locked="0"/>
    </xf>
    <xf numFmtId="0" fontId="21" fillId="0" borderId="7" xfId="0" applyFont="1" applyBorder="1" applyAlignment="1" applyProtection="1">
      <alignment horizontal="left" vertical="top" wrapText="1"/>
      <protection locked="0"/>
    </xf>
    <xf numFmtId="0" fontId="22" fillId="0" borderId="17" xfId="0" applyFont="1" applyBorder="1" applyAlignment="1" applyProtection="1">
      <alignment vertical="top" wrapText="1"/>
      <protection locked="0"/>
    </xf>
    <xf numFmtId="0" fontId="22" fillId="0" borderId="2" xfId="0" applyFont="1" applyBorder="1" applyAlignment="1" applyProtection="1">
      <alignment vertical="top" wrapText="1"/>
      <protection locked="0"/>
    </xf>
    <xf numFmtId="0" fontId="22" fillId="0" borderId="18" xfId="0" applyFont="1" applyBorder="1" applyAlignment="1" applyProtection="1">
      <alignment vertical="top" wrapText="1"/>
      <protection locked="0"/>
    </xf>
    <xf numFmtId="0" fontId="22" fillId="7" borderId="20" xfId="0" applyFont="1" applyFill="1" applyBorder="1" applyAlignment="1">
      <alignment horizontal="left" vertical="center" wrapText="1"/>
    </xf>
    <xf numFmtId="0" fontId="22" fillId="7" borderId="3" xfId="0" applyFont="1" applyFill="1" applyBorder="1" applyAlignment="1">
      <alignment horizontal="left" vertical="center" wrapText="1"/>
    </xf>
    <xf numFmtId="0" fontId="22" fillId="7" borderId="38" xfId="0" applyFont="1" applyFill="1" applyBorder="1" applyAlignment="1">
      <alignment horizontal="left" vertical="center" wrapText="1"/>
    </xf>
    <xf numFmtId="0" fontId="22" fillId="7" borderId="20"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22" fillId="7" borderId="3" xfId="0" applyFont="1" applyFill="1" applyBorder="1" applyAlignment="1">
      <alignment horizontal="center" vertical="center" wrapText="1"/>
    </xf>
    <xf numFmtId="0" fontId="21" fillId="8" borderId="14" xfId="0" applyFont="1" applyFill="1" applyBorder="1" applyAlignment="1">
      <alignment horizontal="left" vertical="center"/>
    </xf>
    <xf numFmtId="0" fontId="21" fillId="8" borderId="1" xfId="0" applyFont="1" applyFill="1" applyBorder="1" applyAlignment="1">
      <alignment horizontal="left" vertical="center"/>
    </xf>
    <xf numFmtId="0" fontId="21" fillId="8" borderId="17" xfId="0" applyFont="1" applyFill="1" applyBorder="1" applyAlignment="1">
      <alignment horizontal="left" vertical="center"/>
    </xf>
    <xf numFmtId="0" fontId="21" fillId="8" borderId="2" xfId="0" applyFont="1" applyFill="1" applyBorder="1" applyAlignment="1">
      <alignment horizontal="left" vertical="center"/>
    </xf>
    <xf numFmtId="0" fontId="25" fillId="7" borderId="14"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7" borderId="31" xfId="0" applyFont="1" applyFill="1" applyBorder="1" applyAlignment="1">
      <alignment horizontal="center" vertical="center" wrapText="1"/>
    </xf>
    <xf numFmtId="0" fontId="25" fillId="7" borderId="30" xfId="0" applyFont="1" applyFill="1" applyBorder="1" applyAlignment="1">
      <alignment horizontal="center" vertical="center" wrapText="1"/>
    </xf>
    <xf numFmtId="0" fontId="21" fillId="8" borderId="33" xfId="0" applyFont="1" applyFill="1" applyBorder="1" applyAlignment="1" applyProtection="1">
      <alignment horizontal="left" vertical="top" wrapText="1"/>
      <protection locked="0"/>
    </xf>
    <xf numFmtId="0" fontId="21" fillId="8" borderId="34" xfId="0" applyFont="1" applyFill="1" applyBorder="1" applyAlignment="1" applyProtection="1">
      <alignment horizontal="left" vertical="top" wrapText="1"/>
      <protection locked="0"/>
    </xf>
    <xf numFmtId="0" fontId="21" fillId="8" borderId="35" xfId="0" applyFont="1" applyFill="1" applyBorder="1" applyAlignment="1" applyProtection="1">
      <alignment horizontal="left" vertical="top" wrapText="1"/>
      <protection locked="0"/>
    </xf>
    <xf numFmtId="0" fontId="21" fillId="8" borderId="14" xfId="0" applyFont="1" applyFill="1" applyBorder="1" applyAlignment="1">
      <alignment horizontal="center" vertical="center"/>
    </xf>
    <xf numFmtId="0" fontId="21" fillId="8" borderId="15" xfId="0" applyFont="1" applyFill="1" applyBorder="1" applyAlignment="1">
      <alignment horizontal="center" vertical="center"/>
    </xf>
    <xf numFmtId="0" fontId="21" fillId="8" borderId="17" xfId="0" applyFont="1" applyFill="1" applyBorder="1" applyAlignment="1">
      <alignment horizontal="center" vertical="center"/>
    </xf>
    <xf numFmtId="0" fontId="21" fillId="8" borderId="18" xfId="0" applyFont="1" applyFill="1" applyBorder="1" applyAlignment="1">
      <alignment horizontal="center" vertical="center"/>
    </xf>
    <xf numFmtId="0" fontId="21" fillId="8" borderId="1" xfId="0" applyFont="1" applyFill="1" applyBorder="1" applyAlignment="1">
      <alignment horizontal="center" vertical="center"/>
    </xf>
    <xf numFmtId="0" fontId="21" fillId="8" borderId="2" xfId="0" applyFont="1" applyFill="1" applyBorder="1" applyAlignment="1">
      <alignment horizontal="center" vertical="center"/>
    </xf>
    <xf numFmtId="0" fontId="21" fillId="8" borderId="39" xfId="0" applyFont="1" applyFill="1" applyBorder="1" applyAlignment="1">
      <alignment horizontal="center" vertical="center"/>
    </xf>
    <xf numFmtId="0" fontId="21" fillId="8" borderId="36" xfId="0" applyFont="1" applyFill="1" applyBorder="1" applyAlignment="1">
      <alignment horizontal="center" vertical="center"/>
    </xf>
    <xf numFmtId="0" fontId="26" fillId="5" borderId="7" xfId="3" applyFont="1" applyFill="1" applyBorder="1" applyAlignment="1">
      <alignment horizontal="center" vertical="center" wrapText="1"/>
    </xf>
    <xf numFmtId="0" fontId="27" fillId="5" borderId="7" xfId="3" applyFont="1" applyFill="1" applyBorder="1" applyAlignment="1">
      <alignment horizontal="left" vertical="center" wrapText="1"/>
    </xf>
    <xf numFmtId="0" fontId="27" fillId="5" borderId="20" xfId="3" applyFont="1" applyFill="1" applyBorder="1" applyAlignment="1">
      <alignment horizontal="center" vertical="center" wrapText="1"/>
    </xf>
    <xf numFmtId="0" fontId="27" fillId="5" borderId="3" xfId="3" applyFont="1" applyFill="1" applyBorder="1" applyAlignment="1">
      <alignment horizontal="center" vertical="center" wrapText="1"/>
    </xf>
    <xf numFmtId="0" fontId="27" fillId="5" borderId="38" xfId="3" applyFont="1" applyFill="1" applyBorder="1" applyAlignment="1">
      <alignment horizontal="center" vertical="center" wrapText="1"/>
    </xf>
    <xf numFmtId="0" fontId="21" fillId="8" borderId="22" xfId="0" applyFont="1" applyFill="1" applyBorder="1" applyAlignment="1">
      <alignment horizontal="left"/>
    </xf>
    <xf numFmtId="0" fontId="21" fillId="8" borderId="23" xfId="0" applyFont="1" applyFill="1" applyBorder="1" applyAlignment="1">
      <alignment horizontal="left"/>
    </xf>
    <xf numFmtId="0" fontId="21" fillId="8" borderId="24" xfId="0" applyFont="1" applyFill="1" applyBorder="1" applyAlignment="1">
      <alignment horizontal="left"/>
    </xf>
    <xf numFmtId="0" fontId="21" fillId="8" borderId="39" xfId="0" applyFont="1" applyFill="1" applyBorder="1" applyAlignment="1">
      <alignment horizontal="center" vertical="center" wrapText="1"/>
    </xf>
    <xf numFmtId="0" fontId="21" fillId="8" borderId="36" xfId="0" applyFont="1" applyFill="1" applyBorder="1" applyAlignment="1">
      <alignment horizontal="center" vertical="center" wrapText="1"/>
    </xf>
    <xf numFmtId="0" fontId="21" fillId="8" borderId="7" xfId="0" applyFont="1" applyFill="1" applyBorder="1" applyAlignment="1">
      <alignment horizontal="center" vertical="center"/>
    </xf>
    <xf numFmtId="0" fontId="21" fillId="8" borderId="33" xfId="0" applyFont="1" applyFill="1" applyBorder="1" applyAlignment="1">
      <alignment horizontal="left"/>
    </xf>
    <xf numFmtId="0" fontId="21" fillId="8" borderId="34" xfId="0" applyFont="1" applyFill="1" applyBorder="1" applyAlignment="1">
      <alignment horizontal="left"/>
    </xf>
    <xf numFmtId="0" fontId="21" fillId="8" borderId="35" xfId="0" applyFont="1" applyFill="1" applyBorder="1" applyAlignment="1">
      <alignment horizontal="left"/>
    </xf>
    <xf numFmtId="0" fontId="26" fillId="12" borderId="40" xfId="3" applyFont="1" applyFill="1" applyBorder="1" applyAlignment="1">
      <alignment horizontal="center" vertical="center" wrapText="1"/>
    </xf>
    <xf numFmtId="0" fontId="26" fillId="12" borderId="23" xfId="3" applyFont="1" applyFill="1" applyBorder="1" applyAlignment="1">
      <alignment horizontal="center" vertical="center" wrapText="1"/>
    </xf>
    <xf numFmtId="0" fontId="26" fillId="12" borderId="41" xfId="3" applyFont="1" applyFill="1" applyBorder="1" applyAlignment="1">
      <alignment horizontal="center" vertical="center" wrapText="1"/>
    </xf>
    <xf numFmtId="0" fontId="26" fillId="12" borderId="43" xfId="3" applyFont="1" applyFill="1" applyBorder="1" applyAlignment="1">
      <alignment horizontal="center" vertical="center" wrapText="1"/>
    </xf>
    <xf numFmtId="0" fontId="26" fillId="12" borderId="44" xfId="3" applyFont="1" applyFill="1" applyBorder="1" applyAlignment="1">
      <alignment horizontal="center" vertical="center" wrapText="1"/>
    </xf>
    <xf numFmtId="0" fontId="26" fillId="12" borderId="45" xfId="3" applyFont="1" applyFill="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22" fillId="0" borderId="25" xfId="0" applyFont="1" applyBorder="1" applyAlignment="1" applyProtection="1">
      <alignment horizontal="left" vertical="top" wrapText="1" indent="1"/>
      <protection locked="0"/>
    </xf>
    <xf numFmtId="0" fontId="22" fillId="0" borderId="0" xfId="0" applyFont="1" applyAlignment="1" applyProtection="1">
      <alignment horizontal="left" vertical="top" wrapText="1" indent="1"/>
      <protection locked="0"/>
    </xf>
    <xf numFmtId="0" fontId="22" fillId="0" borderId="26" xfId="0" applyFont="1" applyBorder="1" applyAlignment="1" applyProtection="1">
      <alignment horizontal="left" vertical="top" wrapText="1" indent="1"/>
      <protection locked="0"/>
    </xf>
    <xf numFmtId="0" fontId="22" fillId="0" borderId="37" xfId="0" applyFont="1" applyBorder="1" applyAlignment="1" applyProtection="1">
      <alignment horizontal="left" vertical="top" wrapText="1" indent="1"/>
      <protection locked="0"/>
    </xf>
    <xf numFmtId="0" fontId="22" fillId="0" borderId="30" xfId="0" applyFont="1" applyBorder="1" applyAlignment="1" applyProtection="1">
      <alignment horizontal="left" vertical="top" wrapText="1" indent="1"/>
      <protection locked="0"/>
    </xf>
    <xf numFmtId="0" fontId="22" fillId="0" borderId="32" xfId="0" applyFont="1" applyBorder="1" applyAlignment="1" applyProtection="1">
      <alignment horizontal="left" vertical="top" wrapText="1" indent="1"/>
      <protection locked="0"/>
    </xf>
    <xf numFmtId="0" fontId="23" fillId="7" borderId="0" xfId="0" applyFont="1" applyFill="1" applyAlignment="1">
      <alignment horizontal="center"/>
    </xf>
    <xf numFmtId="14" fontId="22" fillId="0" borderId="7" xfId="0" applyNumberFormat="1" applyFont="1" applyBorder="1" applyAlignment="1" applyProtection="1">
      <alignment horizontal="left" vertical="top" wrapText="1"/>
      <protection locked="0"/>
    </xf>
    <xf numFmtId="0" fontId="22" fillId="0" borderId="7" xfId="0" applyFont="1" applyBorder="1" applyAlignment="1" applyProtection="1">
      <alignment vertical="top" wrapText="1"/>
      <protection locked="0"/>
    </xf>
    <xf numFmtId="0" fontId="22" fillId="0" borderId="7" xfId="0" applyFont="1" applyBorder="1" applyAlignment="1" applyProtection="1">
      <alignment horizontal="center" vertical="top" wrapText="1"/>
      <protection locked="0"/>
    </xf>
    <xf numFmtId="0" fontId="21" fillId="8" borderId="33" xfId="0" applyFont="1" applyFill="1" applyBorder="1" applyAlignment="1" applyProtection="1">
      <alignment horizontal="left" vertical="center" wrapText="1"/>
      <protection locked="0"/>
    </xf>
    <xf numFmtId="0" fontId="21" fillId="8" borderId="34" xfId="0" applyFont="1" applyFill="1" applyBorder="1" applyAlignment="1" applyProtection="1">
      <alignment horizontal="left" vertical="center" wrapText="1"/>
      <protection locked="0"/>
    </xf>
    <xf numFmtId="0" fontId="21" fillId="8" borderId="35" xfId="0" applyFont="1" applyFill="1" applyBorder="1" applyAlignment="1" applyProtection="1">
      <alignment horizontal="left" vertical="center" wrapText="1"/>
      <protection locked="0"/>
    </xf>
    <xf numFmtId="0" fontId="22" fillId="0" borderId="36" xfId="0" applyFont="1" applyBorder="1" applyAlignment="1" applyProtection="1">
      <alignment horizontal="left" vertical="top" wrapText="1"/>
      <protection locked="0"/>
    </xf>
    <xf numFmtId="14" fontId="22" fillId="0" borderId="7" xfId="0" applyNumberFormat="1" applyFont="1" applyBorder="1" applyAlignment="1" applyProtection="1">
      <alignment horizontal="center" vertical="top" wrapText="1"/>
      <protection locked="0"/>
    </xf>
    <xf numFmtId="0" fontId="22" fillId="0" borderId="36" xfId="0" applyFont="1" applyBorder="1" applyAlignment="1" applyProtection="1">
      <alignment vertical="top" wrapText="1"/>
      <protection locked="0"/>
    </xf>
    <xf numFmtId="0" fontId="21" fillId="7" borderId="28" xfId="0" applyFont="1" applyFill="1" applyBorder="1" applyAlignment="1">
      <alignment horizontal="left"/>
    </xf>
    <xf numFmtId="0" fontId="21" fillId="7" borderId="29" xfId="0" applyFont="1" applyFill="1" applyBorder="1" applyAlignment="1">
      <alignment horizontal="left"/>
    </xf>
    <xf numFmtId="0" fontId="21" fillId="7" borderId="7" xfId="0" applyFont="1" applyFill="1" applyBorder="1" applyAlignment="1">
      <alignment horizontal="left"/>
    </xf>
    <xf numFmtId="0" fontId="22" fillId="7" borderId="30" xfId="0" applyFont="1" applyFill="1" applyBorder="1" applyAlignment="1" applyProtection="1">
      <alignment horizontal="left"/>
      <protection locked="0"/>
    </xf>
    <xf numFmtId="0" fontId="22" fillId="7" borderId="32" xfId="0" applyFont="1" applyFill="1" applyBorder="1" applyAlignment="1" applyProtection="1">
      <alignment horizontal="left"/>
      <protection locked="0"/>
    </xf>
    <xf numFmtId="0" fontId="21" fillId="7" borderId="13" xfId="0" applyFont="1" applyFill="1" applyBorder="1" applyAlignment="1">
      <alignment horizontal="left"/>
    </xf>
    <xf numFmtId="0" fontId="22" fillId="7" borderId="0" xfId="0" applyFont="1" applyFill="1" applyAlignment="1" applyProtection="1">
      <alignment horizontal="left"/>
      <protection locked="0"/>
    </xf>
    <xf numFmtId="0" fontId="22" fillId="7" borderId="26" xfId="0" applyFont="1" applyFill="1" applyBorder="1" applyAlignment="1" applyProtection="1">
      <alignment horizontal="left"/>
      <protection locked="0"/>
    </xf>
    <xf numFmtId="0" fontId="21" fillId="7" borderId="1" xfId="0" applyFont="1" applyFill="1" applyBorder="1" applyAlignment="1">
      <alignment horizontal="center"/>
    </xf>
    <xf numFmtId="0" fontId="21" fillId="7" borderId="16" xfId="0" applyFont="1" applyFill="1" applyBorder="1" applyAlignment="1">
      <alignment horizontal="center"/>
    </xf>
    <xf numFmtId="0" fontId="21" fillId="8" borderId="13" xfId="0" applyFont="1" applyFill="1" applyBorder="1" applyAlignment="1">
      <alignment vertical="center" wrapText="1"/>
    </xf>
    <xf numFmtId="0" fontId="21" fillId="8" borderId="7" xfId="0" applyFont="1" applyFill="1" applyBorder="1" applyAlignment="1">
      <alignment vertical="center" wrapText="1"/>
    </xf>
    <xf numFmtId="0" fontId="22" fillId="0" borderId="14" xfId="0" applyFont="1" applyBorder="1" applyAlignment="1">
      <alignment horizontal="left" vertical="center" wrapText="1"/>
    </xf>
    <xf numFmtId="0" fontId="22" fillId="0" borderId="17" xfId="0" applyFont="1" applyBorder="1" applyAlignment="1">
      <alignment horizontal="left" vertical="center" wrapText="1"/>
    </xf>
    <xf numFmtId="0" fontId="21" fillId="8" borderId="14" xfId="0" applyFont="1" applyFill="1" applyBorder="1" applyAlignment="1">
      <alignment horizontal="right" vertical="center" wrapText="1"/>
    </xf>
    <xf numFmtId="0" fontId="21" fillId="8" borderId="1" xfId="0" applyFont="1" applyFill="1" applyBorder="1" applyAlignment="1">
      <alignment horizontal="right" vertical="center" wrapText="1"/>
    </xf>
    <xf numFmtId="0" fontId="21" fillId="8" borderId="15" xfId="0" applyFont="1" applyFill="1" applyBorder="1" applyAlignment="1">
      <alignment horizontal="right" vertical="center" wrapText="1"/>
    </xf>
    <xf numFmtId="0" fontId="21" fillId="8" borderId="17" xfId="0" applyFont="1" applyFill="1" applyBorder="1" applyAlignment="1">
      <alignment horizontal="right" vertical="center" wrapText="1"/>
    </xf>
    <xf numFmtId="0" fontId="21" fillId="8" borderId="2" xfId="0" applyFont="1" applyFill="1" applyBorder="1" applyAlignment="1">
      <alignment horizontal="right" vertical="center" wrapText="1"/>
    </xf>
    <xf numFmtId="0" fontId="21" fillId="8" borderId="18" xfId="0" applyFont="1" applyFill="1" applyBorder="1" applyAlignment="1">
      <alignment horizontal="right" vertical="center" wrapText="1"/>
    </xf>
    <xf numFmtId="0" fontId="22" fillId="0" borderId="16" xfId="0" applyFont="1" applyBorder="1" applyAlignment="1">
      <alignment horizontal="left" vertical="center" wrapText="1"/>
    </xf>
    <xf numFmtId="0" fontId="22" fillId="0" borderId="19" xfId="0" applyFont="1" applyBorder="1" applyAlignment="1">
      <alignment horizontal="left" vertical="center" wrapText="1"/>
    </xf>
    <xf numFmtId="0" fontId="24" fillId="0" borderId="14" xfId="0" applyFont="1" applyBorder="1" applyAlignment="1" applyProtection="1">
      <alignment horizontal="left" vertical="center" wrapText="1"/>
      <protection locked="0"/>
    </xf>
    <xf numFmtId="0" fontId="24" fillId="0" borderId="1" xfId="0" applyFont="1" applyBorder="1" applyAlignment="1" applyProtection="1">
      <alignment horizontal="left" vertical="center" wrapText="1"/>
      <protection locked="0"/>
    </xf>
    <xf numFmtId="0" fontId="24" fillId="0" borderId="15" xfId="0" applyFont="1" applyBorder="1" applyAlignment="1" applyProtection="1">
      <alignment horizontal="left" vertical="center" wrapText="1"/>
      <protection locked="0"/>
    </xf>
    <xf numFmtId="0" fontId="24" fillId="0" borderId="17" xfId="0" applyFont="1" applyBorder="1" applyAlignment="1" applyProtection="1">
      <alignment horizontal="left" vertical="center" wrapText="1"/>
      <protection locked="0"/>
    </xf>
    <xf numFmtId="0" fontId="24" fillId="0" borderId="2" xfId="0" applyFont="1" applyBorder="1" applyAlignment="1" applyProtection="1">
      <alignment horizontal="left" vertical="center" wrapText="1"/>
      <protection locked="0"/>
    </xf>
    <xf numFmtId="0" fontId="24" fillId="0" borderId="18" xfId="0" applyFont="1" applyBorder="1" applyAlignment="1" applyProtection="1">
      <alignment horizontal="left" vertical="center" wrapText="1"/>
      <protection locked="0"/>
    </xf>
    <xf numFmtId="14" fontId="22" fillId="0" borderId="1" xfId="0" applyNumberFormat="1" applyFont="1" applyBorder="1" applyAlignment="1" applyProtection="1">
      <alignment horizontal="left" vertical="center" wrapText="1"/>
      <protection locked="0"/>
    </xf>
    <xf numFmtId="0" fontId="22" fillId="0" borderId="1" xfId="0" applyFont="1" applyBorder="1" applyAlignment="1" applyProtection="1">
      <alignment horizontal="left" vertical="center" wrapText="1"/>
      <protection locked="0"/>
    </xf>
    <xf numFmtId="0" fontId="22" fillId="0" borderId="16" xfId="0" applyFont="1" applyBorder="1" applyAlignment="1" applyProtection="1">
      <alignment horizontal="left" vertical="center" wrapText="1"/>
      <protection locked="0"/>
    </xf>
    <xf numFmtId="0" fontId="22" fillId="0" borderId="2" xfId="0" applyFont="1" applyBorder="1" applyAlignment="1" applyProtection="1">
      <alignment horizontal="left" vertical="center" wrapText="1"/>
      <protection locked="0"/>
    </xf>
    <xf numFmtId="0" fontId="22" fillId="0" borderId="19" xfId="0" applyFont="1" applyBorder="1" applyAlignment="1" applyProtection="1">
      <alignment horizontal="left" vertical="center" wrapText="1"/>
      <protection locked="0"/>
    </xf>
    <xf numFmtId="0" fontId="21" fillId="7" borderId="0" xfId="0" applyFont="1" applyFill="1" applyAlignment="1" applyProtection="1">
      <alignment horizontal="center"/>
      <protection locked="0"/>
    </xf>
    <xf numFmtId="0" fontId="23" fillId="7" borderId="0" xfId="0" applyFont="1" applyFill="1" applyAlignment="1" applyProtection="1">
      <alignment horizontal="center"/>
      <protection locked="0"/>
    </xf>
    <xf numFmtId="0" fontId="21" fillId="8" borderId="9" xfId="0" applyFont="1" applyFill="1" applyBorder="1" applyAlignment="1">
      <alignment horizontal="left"/>
    </xf>
    <xf numFmtId="0" fontId="21" fillId="8" borderId="10" xfId="0" applyFont="1" applyFill="1" applyBorder="1" applyAlignment="1">
      <alignment horizontal="left"/>
    </xf>
    <xf numFmtId="0" fontId="21" fillId="8" borderId="11" xfId="0" applyFont="1" applyFill="1" applyBorder="1" applyAlignment="1">
      <alignment horizontal="left"/>
    </xf>
    <xf numFmtId="0" fontId="21" fillId="8" borderId="12" xfId="0" applyFont="1" applyFill="1" applyBorder="1" applyAlignment="1">
      <alignment horizontal="left"/>
    </xf>
    <xf numFmtId="0" fontId="22" fillId="0" borderId="14" xfId="0" applyFont="1" applyBorder="1" applyAlignment="1" applyProtection="1">
      <alignment horizontal="left" vertical="center" wrapText="1" indent="1"/>
      <protection locked="0"/>
    </xf>
    <xf numFmtId="0" fontId="22" fillId="0" borderId="1" xfId="0" applyFont="1" applyBorder="1" applyAlignment="1" applyProtection="1">
      <alignment horizontal="left" vertical="center" wrapText="1" indent="1"/>
      <protection locked="0"/>
    </xf>
    <xf numFmtId="0" fontId="22" fillId="0" borderId="16" xfId="0" applyFont="1" applyBorder="1" applyAlignment="1" applyProtection="1">
      <alignment horizontal="left" vertical="center" wrapText="1" indent="1"/>
      <protection locked="0"/>
    </xf>
    <xf numFmtId="0" fontId="22" fillId="0" borderId="17" xfId="0" applyFont="1" applyBorder="1" applyAlignment="1" applyProtection="1">
      <alignment horizontal="left" vertical="center" wrapText="1" indent="1"/>
      <protection locked="0"/>
    </xf>
    <xf numFmtId="0" fontId="22" fillId="0" borderId="2" xfId="0" applyFont="1" applyBorder="1" applyAlignment="1" applyProtection="1">
      <alignment horizontal="left" vertical="center" wrapText="1" indent="1"/>
      <protection locked="0"/>
    </xf>
    <xf numFmtId="0" fontId="22" fillId="0" borderId="19" xfId="0" applyFont="1" applyBorder="1" applyAlignment="1" applyProtection="1">
      <alignment horizontal="left" vertical="center" wrapText="1" indent="1"/>
      <protection locked="0"/>
    </xf>
    <xf numFmtId="0" fontId="21" fillId="8" borderId="13" xfId="0" applyFont="1" applyFill="1" applyBorder="1" applyAlignment="1">
      <alignment vertical="center"/>
    </xf>
    <xf numFmtId="0" fontId="21" fillId="8" borderId="7" xfId="0" applyFont="1" applyFill="1" applyBorder="1" applyAlignment="1">
      <alignment vertical="center"/>
    </xf>
    <xf numFmtId="0" fontId="22" fillId="0" borderId="20" xfId="0" applyFont="1" applyBorder="1" applyAlignment="1" applyProtection="1">
      <alignment horizontal="center" vertical="center"/>
      <protection locked="0"/>
    </xf>
    <xf numFmtId="0" fontId="22" fillId="0" borderId="3" xfId="0" applyFont="1" applyBorder="1" applyAlignment="1" applyProtection="1">
      <alignment horizontal="center" vertical="center"/>
      <protection locked="0"/>
    </xf>
    <xf numFmtId="0" fontId="22" fillId="0" borderId="21" xfId="0" applyFont="1" applyBorder="1" applyAlignment="1" applyProtection="1">
      <alignment horizontal="center" vertical="center"/>
      <protection locked="0"/>
    </xf>
    <xf numFmtId="17" fontId="5" fillId="6" borderId="6" xfId="3" applyNumberFormat="1" applyFont="1" applyFill="1" applyBorder="1" applyAlignment="1">
      <alignment horizontal="center" vertical="center"/>
    </xf>
  </cellXfs>
  <cellStyles count="6">
    <cellStyle name="Currency 2" xfId="4" xr:uid="{00000000-0005-0000-0000-000000000000}"/>
    <cellStyle name="Lien hypertexte" xfId="2" builtinId="8"/>
    <cellStyle name="Monétaire 2" xfId="5" xr:uid="{F08327D4-1C26-48F5-96F4-5EA622DC7091}"/>
    <cellStyle name="Normal" xfId="0" builtinId="0"/>
    <cellStyle name="Normal 2" xfId="3" xr:uid="{00000000-0005-0000-0000-000004000000}"/>
    <cellStyle name="Pourcentage" xfId="1" builtinId="5"/>
  </cellStyles>
  <dxfs count="118">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indexed="10"/>
        </patternFill>
      </fill>
    </dxf>
    <dxf>
      <fill>
        <patternFill>
          <bgColor indexed="13"/>
        </patternFill>
      </fill>
    </dxf>
    <dxf>
      <font>
        <condense val="0"/>
        <extend val="0"/>
      </font>
      <fill>
        <patternFill>
          <bgColor indexed="11"/>
        </patternFill>
      </fill>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rgb="FFFF7979"/>
        </patternFill>
      </fill>
    </dxf>
    <dxf>
      <font>
        <color rgb="FFC00000"/>
      </font>
    </dxf>
    <dxf>
      <font>
        <color rgb="FFFFC000"/>
      </font>
    </dxf>
    <dxf>
      <fill>
        <patternFill>
          <bgColor indexed="10"/>
        </patternFill>
      </fill>
    </dxf>
    <dxf>
      <fill>
        <patternFill>
          <bgColor indexed="13"/>
        </patternFill>
      </fill>
    </dxf>
    <dxf>
      <font>
        <condense val="0"/>
        <extend val="0"/>
      </font>
      <fill>
        <patternFill>
          <bgColor indexed="11"/>
        </patternFill>
      </fill>
    </dxf>
    <dxf>
      <fill>
        <patternFill>
          <bgColor indexed="10"/>
        </patternFill>
      </fill>
    </dxf>
    <dxf>
      <fill>
        <patternFill>
          <bgColor indexed="13"/>
        </patternFill>
      </fill>
    </dxf>
    <dxf>
      <font>
        <condense val="0"/>
        <extend val="0"/>
      </font>
      <fill>
        <patternFill>
          <bgColor indexed="11"/>
        </patternFill>
      </fill>
    </dxf>
    <dxf>
      <font>
        <condense val="0"/>
        <extend val="0"/>
        <color indexed="10"/>
      </font>
    </dxf>
    <dxf>
      <font>
        <condense val="0"/>
        <extend val="0"/>
        <color indexed="17"/>
      </font>
    </dxf>
    <dxf>
      <font>
        <condense val="0"/>
        <extend val="0"/>
        <color indexed="17"/>
      </font>
    </dxf>
    <dxf>
      <font>
        <condense val="0"/>
        <extend val="0"/>
        <color indexed="10"/>
      </font>
    </dxf>
  </dxfs>
  <tableStyles count="0" defaultTableStyle="TableStyleMedium2" defaultPivotStyle="PivotStyleLight16"/>
  <colors>
    <mruColors>
      <color rgb="FF62BD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BE" sz="1400"/>
              <a:t>Valeur Acquise SAP30/CMRL</a:t>
            </a:r>
          </a:p>
        </c:rich>
      </c:tx>
      <c:layout>
        <c:manualLayout>
          <c:xMode val="edge"/>
          <c:yMode val="edge"/>
          <c:x val="0.3023576845308483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94105128750799"/>
          <c:y val="3.4120734908136482E-2"/>
          <c:w val="0.8779614888602304"/>
          <c:h val="0.86765494864323067"/>
        </c:manualLayout>
      </c:layout>
      <c:line3DChart>
        <c:grouping val="standard"/>
        <c:varyColors val="0"/>
        <c:ser>
          <c:idx val="0"/>
          <c:order val="0"/>
          <c:tx>
            <c:v>Valeur Planifiée (VP)</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sp3d/>
          </c:spPr>
          <c:cat>
            <c:numRef>
              <c:f>'Suivi Budget - Rapport VA'!$D$24:$O$24</c:f>
              <c:numCache>
                <c:formatCode>mmm\-yy</c:formatCode>
                <c:ptCount val="12"/>
                <c:pt idx="0">
                  <c:v>44256</c:v>
                </c:pt>
                <c:pt idx="1">
                  <c:v>44287</c:v>
                </c:pt>
                <c:pt idx="2">
                  <c:v>44317</c:v>
                </c:pt>
                <c:pt idx="3">
                  <c:v>44348</c:v>
                </c:pt>
                <c:pt idx="4">
                  <c:v>44378</c:v>
                </c:pt>
                <c:pt idx="5">
                  <c:v>44409</c:v>
                </c:pt>
                <c:pt idx="6">
                  <c:v>44440</c:v>
                </c:pt>
                <c:pt idx="7">
                  <c:v>44470</c:v>
                </c:pt>
                <c:pt idx="8">
                  <c:v>44501</c:v>
                </c:pt>
                <c:pt idx="9">
                  <c:v>44531</c:v>
                </c:pt>
                <c:pt idx="10">
                  <c:v>44562</c:v>
                </c:pt>
                <c:pt idx="11">
                  <c:v>44593</c:v>
                </c:pt>
              </c:numCache>
            </c:numRef>
          </c:cat>
          <c:val>
            <c:numRef>
              <c:f>'Suivi Budget - Rapport VA'!$D$30:$O$30</c:f>
              <c:numCache>
                <c:formatCode>_("€"* #,##0_);_("€"* \(#,##0\);_("€"* "-"_);_(@_)</c:formatCode>
                <c:ptCount val="12"/>
                <c:pt idx="0">
                  <c:v>11000</c:v>
                </c:pt>
                <c:pt idx="1">
                  <c:v>24000</c:v>
                </c:pt>
                <c:pt idx="2">
                  <c:v>37000</c:v>
                </c:pt>
                <c:pt idx="3">
                  <c:v>50000</c:v>
                </c:pt>
                <c:pt idx="4">
                  <c:v>85000</c:v>
                </c:pt>
                <c:pt idx="5">
                  <c:v>120000</c:v>
                </c:pt>
                <c:pt idx="6">
                  <c:v>151000</c:v>
                </c:pt>
                <c:pt idx="7">
                  <c:v>173000</c:v>
                </c:pt>
                <c:pt idx="8">
                  <c:v>198000</c:v>
                </c:pt>
                <c:pt idx="9">
                  <c:v>239000</c:v>
                </c:pt>
                <c:pt idx="10">
                  <c:v>279000</c:v>
                </c:pt>
                <c:pt idx="11">
                  <c:v>288000</c:v>
                </c:pt>
              </c:numCache>
            </c:numRef>
          </c:val>
          <c:smooth val="0"/>
          <c:extLst>
            <c:ext xmlns:c16="http://schemas.microsoft.com/office/drawing/2014/chart" uri="{C3380CC4-5D6E-409C-BE32-E72D297353CC}">
              <c16:uniqueId val="{00000000-F99A-4201-B9B5-A7EA728579AC}"/>
            </c:ext>
          </c:extLst>
        </c:ser>
        <c:ser>
          <c:idx val="1"/>
          <c:order val="1"/>
          <c:tx>
            <c:v>Valeur Acquise (VA)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numRef>
              <c:f>'Suivi Budget - Rapport VA'!$D$24:$O$24</c:f>
              <c:numCache>
                <c:formatCode>mmm\-yy</c:formatCode>
                <c:ptCount val="12"/>
                <c:pt idx="0">
                  <c:v>44256</c:v>
                </c:pt>
                <c:pt idx="1">
                  <c:v>44287</c:v>
                </c:pt>
                <c:pt idx="2">
                  <c:v>44317</c:v>
                </c:pt>
                <c:pt idx="3">
                  <c:v>44348</c:v>
                </c:pt>
                <c:pt idx="4">
                  <c:v>44378</c:v>
                </c:pt>
                <c:pt idx="5">
                  <c:v>44409</c:v>
                </c:pt>
                <c:pt idx="6">
                  <c:v>44440</c:v>
                </c:pt>
                <c:pt idx="7">
                  <c:v>44470</c:v>
                </c:pt>
                <c:pt idx="8">
                  <c:v>44501</c:v>
                </c:pt>
                <c:pt idx="9">
                  <c:v>44531</c:v>
                </c:pt>
                <c:pt idx="10">
                  <c:v>44562</c:v>
                </c:pt>
                <c:pt idx="11">
                  <c:v>44593</c:v>
                </c:pt>
              </c:numCache>
            </c:numRef>
          </c:cat>
          <c:val>
            <c:numRef>
              <c:f>'Suivi Budget - Rapport VA'!$D$29:$O$29</c:f>
              <c:numCache>
                <c:formatCode>_("€"* #,##0_);_("€"* \(#,##0\);_("€"* "-"_);_(@_)</c:formatCode>
                <c:ptCount val="12"/>
                <c:pt idx="0">
                  <c:v>2400</c:v>
                </c:pt>
                <c:pt idx="1">
                  <c:v>7580</c:v>
                </c:pt>
                <c:pt idx="2">
                  <c:v>13560</c:v>
                </c:pt>
                <c:pt idx="3">
                  <c:v>19600</c:v>
                </c:pt>
                <c:pt idx="4">
                  <c:v>48400</c:v>
                </c:pt>
                <c:pt idx="5">
                  <c:v>74800</c:v>
                </c:pt>
                <c:pt idx="6">
                  <c:v>102000</c:v>
                </c:pt>
                <c:pt idx="7">
                  <c:v>117000</c:v>
                </c:pt>
                <c:pt idx="8">
                  <c:v>135000</c:v>
                </c:pt>
                <c:pt idx="9">
                  <c:v>191000</c:v>
                </c:pt>
                <c:pt idx="10">
                  <c:v>202000</c:v>
                </c:pt>
                <c:pt idx="11">
                  <c:v>204000</c:v>
                </c:pt>
              </c:numCache>
            </c:numRef>
          </c:val>
          <c:smooth val="0"/>
          <c:extLst>
            <c:ext xmlns:c16="http://schemas.microsoft.com/office/drawing/2014/chart" uri="{C3380CC4-5D6E-409C-BE32-E72D297353CC}">
              <c16:uniqueId val="{00000001-F99A-4201-B9B5-A7EA728579AC}"/>
            </c:ext>
          </c:extLst>
        </c:ser>
        <c:ser>
          <c:idx val="2"/>
          <c:order val="2"/>
          <c:tx>
            <c:v>Coût Réel (CR)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cat>
            <c:numRef>
              <c:f>'Suivi Budget - Rapport VA'!$D$24:$O$24</c:f>
              <c:numCache>
                <c:formatCode>mmm\-yy</c:formatCode>
                <c:ptCount val="12"/>
                <c:pt idx="0">
                  <c:v>44256</c:v>
                </c:pt>
                <c:pt idx="1">
                  <c:v>44287</c:v>
                </c:pt>
                <c:pt idx="2">
                  <c:v>44317</c:v>
                </c:pt>
                <c:pt idx="3">
                  <c:v>44348</c:v>
                </c:pt>
                <c:pt idx="4">
                  <c:v>44378</c:v>
                </c:pt>
                <c:pt idx="5">
                  <c:v>44409</c:v>
                </c:pt>
                <c:pt idx="6">
                  <c:v>44440</c:v>
                </c:pt>
                <c:pt idx="7">
                  <c:v>44470</c:v>
                </c:pt>
                <c:pt idx="8">
                  <c:v>44501</c:v>
                </c:pt>
                <c:pt idx="9">
                  <c:v>44531</c:v>
                </c:pt>
                <c:pt idx="10">
                  <c:v>44562</c:v>
                </c:pt>
                <c:pt idx="11">
                  <c:v>44593</c:v>
                </c:pt>
              </c:numCache>
            </c:numRef>
          </c:cat>
          <c:val>
            <c:numRef>
              <c:f>'Suivi Budget - Rapport VA'!$D$28:$O$28</c:f>
              <c:numCache>
                <c:formatCode>_("€"* #,##0_);_("€"* \(#,##0\);_("€"* "-"_);_(@_)</c:formatCode>
                <c:ptCount val="12"/>
                <c:pt idx="0">
                  <c:v>11000</c:v>
                </c:pt>
                <c:pt idx="1">
                  <c:v>24000</c:v>
                </c:pt>
                <c:pt idx="2">
                  <c:v>37000</c:v>
                </c:pt>
                <c:pt idx="3">
                  <c:v>50000</c:v>
                </c:pt>
                <c:pt idx="4">
                  <c:v>89050</c:v>
                </c:pt>
                <c:pt idx="5">
                  <c:v>130050</c:v>
                </c:pt>
                <c:pt idx="6">
                  <c:v>167050</c:v>
                </c:pt>
                <c:pt idx="7">
                  <c:v>189050</c:v>
                </c:pt>
                <c:pt idx="8">
                  <c:v>214050</c:v>
                </c:pt>
                <c:pt idx="9">
                  <c:v>255050</c:v>
                </c:pt>
                <c:pt idx="10">
                  <c:v>295050</c:v>
                </c:pt>
                <c:pt idx="11">
                  <c:v>304050</c:v>
                </c:pt>
              </c:numCache>
            </c:numRef>
          </c:val>
          <c:smooth val="0"/>
          <c:extLst>
            <c:ext xmlns:c16="http://schemas.microsoft.com/office/drawing/2014/chart" uri="{C3380CC4-5D6E-409C-BE32-E72D297353CC}">
              <c16:uniqueId val="{00000002-F99A-4201-B9B5-A7EA728579AC}"/>
            </c:ext>
          </c:extLst>
        </c:ser>
        <c:dLbls>
          <c:showLegendKey val="0"/>
          <c:showVal val="0"/>
          <c:showCatName val="0"/>
          <c:showSerName val="0"/>
          <c:showPercent val="0"/>
          <c:showBubbleSize val="0"/>
        </c:dLbls>
        <c:axId val="2006047087"/>
        <c:axId val="1"/>
        <c:axId val="372851168"/>
      </c:line3DChart>
      <c:dateAx>
        <c:axId val="2006047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Période</a:t>
                </a:r>
              </a:p>
            </c:rich>
          </c:tx>
          <c:layout>
            <c:manualLayout>
              <c:xMode val="edge"/>
              <c:yMode val="edge"/>
              <c:x val="0.47541072568631626"/>
              <c:y val="0.809711286089238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mmm\-yy"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fr-FR"/>
          </a:p>
        </c:txPr>
        <c:crossAx val="1"/>
        <c:crosses val="autoZero"/>
        <c:auto val="1"/>
        <c:lblOffset val="100"/>
        <c:baseTimeUnit val="months"/>
      </c:dateAx>
      <c:valAx>
        <c:axId val="1"/>
        <c:scaling>
          <c:orientation val="minMax"/>
          <c:max val="500000"/>
          <c:min val="0"/>
        </c:scaling>
        <c:delete val="0"/>
        <c:axPos val="l"/>
        <c:majorGridlines>
          <c:spPr>
            <a:ln w="9525" cap="flat" cmpd="sng" algn="ctr">
              <a:solidFill>
                <a:schemeClr val="tx2">
                  <a:lumMod val="15000"/>
                  <a:lumOff val="85000"/>
                </a:schemeClr>
              </a:solidFill>
              <a:round/>
            </a:ln>
            <a:effectLst/>
          </c:spPr>
        </c:majorGridlines>
        <c:numFmt formatCode="&quot;€&quot;#,##0_);[Red]\(&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fr-FR"/>
          </a:p>
        </c:txPr>
        <c:crossAx val="2006047087"/>
        <c:crosses val="autoZero"/>
        <c:crossBetween val="between"/>
        <c:minorUnit val="20000"/>
      </c:valAx>
      <c:serAx>
        <c:axId val="372851168"/>
        <c:scaling>
          <c:orientation val="minMax"/>
        </c:scaling>
        <c:delete val="1"/>
        <c:axPos val="b"/>
        <c:majorTickMark val="out"/>
        <c:minorTickMark val="none"/>
        <c:tickLblPos val="nextTo"/>
        <c:crossAx val="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alignWithMargins="0"/>
    <c:pageMargins b="0.984251969" l="0.78740157499999996" r="0.78740157499999996" t="0.984251969" header="0.5" footer="0.5"/>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30480</xdr:rowOff>
    </xdr:from>
    <xdr:to>
      <xdr:col>1</xdr:col>
      <xdr:colOff>2723728</xdr:colOff>
      <xdr:row>5</xdr:row>
      <xdr:rowOff>129722</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13360"/>
          <a:ext cx="3660988" cy="800282"/>
        </a:xfrm>
        <a:prstGeom prst="rect">
          <a:avLst/>
        </a:prstGeom>
      </xdr:spPr>
    </xdr:pic>
    <xdr:clientData/>
  </xdr:twoCellAnchor>
  <xdr:twoCellAnchor editAs="oneCell">
    <xdr:from>
      <xdr:col>1</xdr:col>
      <xdr:colOff>45720</xdr:colOff>
      <xdr:row>61</xdr:row>
      <xdr:rowOff>320040</xdr:rowOff>
    </xdr:from>
    <xdr:to>
      <xdr:col>4</xdr:col>
      <xdr:colOff>304800</xdr:colOff>
      <xdr:row>70</xdr:row>
      <xdr:rowOff>282432</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1028700" y="15628620"/>
          <a:ext cx="5554980" cy="3185652"/>
        </a:xfrm>
        <a:prstGeom prst="rect">
          <a:avLst/>
        </a:prstGeom>
      </xdr:spPr>
    </xdr:pic>
    <xdr:clientData/>
  </xdr:twoCellAnchor>
  <xdr:twoCellAnchor editAs="oneCell">
    <xdr:from>
      <xdr:col>0</xdr:col>
      <xdr:colOff>883920</xdr:colOff>
      <xdr:row>36</xdr:row>
      <xdr:rowOff>56535</xdr:rowOff>
    </xdr:from>
    <xdr:to>
      <xdr:col>10</xdr:col>
      <xdr:colOff>765702</xdr:colOff>
      <xdr:row>47</xdr:row>
      <xdr:rowOff>586121</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883920" y="7204095"/>
          <a:ext cx="11113662" cy="3417566"/>
        </a:xfrm>
        <a:prstGeom prst="rect">
          <a:avLst/>
        </a:prstGeom>
      </xdr:spPr>
    </xdr:pic>
    <xdr:clientData/>
  </xdr:twoCellAnchor>
  <xdr:twoCellAnchor editAs="oneCell">
    <xdr:from>
      <xdr:col>1</xdr:col>
      <xdr:colOff>6034</xdr:colOff>
      <xdr:row>53</xdr:row>
      <xdr:rowOff>312420</xdr:rowOff>
    </xdr:from>
    <xdr:to>
      <xdr:col>10</xdr:col>
      <xdr:colOff>697160</xdr:colOff>
      <xdr:row>57</xdr:row>
      <xdr:rowOff>342900</xdr:rowOff>
    </xdr:to>
    <xdr:pic>
      <xdr:nvPicPr>
        <xdr:cNvPr id="12" name="Image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4"/>
        <a:srcRect r="23526"/>
        <a:stretch/>
      </xdr:blipFill>
      <xdr:spPr>
        <a:xfrm>
          <a:off x="989014" y="13022580"/>
          <a:ext cx="10940026" cy="1744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427169</xdr:colOff>
      <xdr:row>2</xdr:row>
      <xdr:rowOff>133287</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631427</xdr:colOff>
      <xdr:row>2</xdr:row>
      <xdr:rowOff>104712</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2582375</xdr:colOff>
      <xdr:row>2</xdr:row>
      <xdr:rowOff>104712</xdr:rowOff>
    </xdr:to>
    <xdr:pic>
      <xdr:nvPicPr>
        <xdr:cNvPr id="3" name="Image 2">
          <a:extLst>
            <a:ext uri="{FF2B5EF4-FFF2-40B4-BE49-F238E27FC236}">
              <a16:creationId xmlns:a16="http://schemas.microsoft.com/office/drawing/2014/main" id="{CEA32C40-8BAC-4E18-A48B-8FBF41D6CCDC}"/>
            </a:ext>
          </a:extLst>
        </xdr:cNvPr>
        <xdr:cNvPicPr>
          <a:picLocks noChangeAspect="1"/>
        </xdr:cNvPicPr>
      </xdr:nvPicPr>
      <xdr:blipFill>
        <a:blip xmlns:r="http://schemas.openxmlformats.org/officeDocument/2006/relationships" r:embed="rId1"/>
        <a:stretch>
          <a:fillRect/>
        </a:stretch>
      </xdr:blipFill>
      <xdr:spPr>
        <a:xfrm>
          <a:off x="0" y="0"/>
          <a:ext cx="3180952" cy="5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5</xdr:col>
      <xdr:colOff>428089</xdr:colOff>
      <xdr:row>6</xdr:row>
      <xdr:rowOff>74916</xdr:rowOff>
    </xdr:from>
    <xdr:ext cx="7922612" cy="2884183"/>
    <xdr:graphicFrame macro="">
      <xdr:nvGraphicFramePr>
        <xdr:cNvPr id="2" name="Graphique 39">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editAs="oneCell">
    <xdr:from>
      <xdr:col>0</xdr:col>
      <xdr:colOff>0</xdr:colOff>
      <xdr:row>0</xdr:row>
      <xdr:rowOff>0</xdr:rowOff>
    </xdr:from>
    <xdr:to>
      <xdr:col>2</xdr:col>
      <xdr:colOff>447277</xdr:colOff>
      <xdr:row>2</xdr:row>
      <xdr:rowOff>104712</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3180952" cy="5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141</xdr:row>
      <xdr:rowOff>0</xdr:rowOff>
    </xdr:from>
    <xdr:to>
      <xdr:col>2</xdr:col>
      <xdr:colOff>76200</xdr:colOff>
      <xdr:row>141</xdr:row>
      <xdr:rowOff>0</xdr:rowOff>
    </xdr:to>
    <xdr:pic>
      <xdr:nvPicPr>
        <xdr:cNvPr id="2" name="Picture 9" descr="logo_meditel">
          <a:extLst>
            <a:ext uri="{FF2B5EF4-FFF2-40B4-BE49-F238E27FC236}">
              <a16:creationId xmlns:a16="http://schemas.microsoft.com/office/drawing/2014/main" id="{F9D920A5-FAC3-4F6A-BE68-7F44CE31F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910" r="4510" b="11252"/>
        <a:stretch>
          <a:fillRect/>
        </a:stretch>
      </xdr:blipFill>
      <xdr:spPr bwMode="auto">
        <a:xfrm>
          <a:off x="0" y="64293750"/>
          <a:ext cx="838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141</xdr:row>
      <xdr:rowOff>0</xdr:rowOff>
    </xdr:from>
    <xdr:to>
      <xdr:col>2</xdr:col>
      <xdr:colOff>266700</xdr:colOff>
      <xdr:row>141</xdr:row>
      <xdr:rowOff>0</xdr:rowOff>
    </xdr:to>
    <xdr:pic>
      <xdr:nvPicPr>
        <xdr:cNvPr id="3" name="Picture 9" descr="logo_meditel">
          <a:extLst>
            <a:ext uri="{FF2B5EF4-FFF2-40B4-BE49-F238E27FC236}">
              <a16:creationId xmlns:a16="http://schemas.microsoft.com/office/drawing/2014/main" id="{65207B47-EBA9-4B11-882A-EE93132D0E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910" r="4510" b="11252"/>
        <a:stretch>
          <a:fillRect/>
        </a:stretch>
      </xdr:blipFill>
      <xdr:spPr bwMode="auto">
        <a:xfrm>
          <a:off x="19050" y="64293750"/>
          <a:ext cx="1009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666750</xdr:colOff>
      <xdr:row>0</xdr:row>
      <xdr:rowOff>0</xdr:rowOff>
    </xdr:from>
    <xdr:to>
      <xdr:col>4</xdr:col>
      <xdr:colOff>314325</xdr:colOff>
      <xdr:row>2</xdr:row>
      <xdr:rowOff>202848</xdr:rowOff>
    </xdr:to>
    <xdr:pic>
      <xdr:nvPicPr>
        <xdr:cNvPr id="5" name="Image 4">
          <a:extLst>
            <a:ext uri="{FF2B5EF4-FFF2-40B4-BE49-F238E27FC236}">
              <a16:creationId xmlns:a16="http://schemas.microsoft.com/office/drawing/2014/main" id="{ED8D3105-E6EB-4F04-94D8-939645458E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0" y="0"/>
          <a:ext cx="2562225" cy="5647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mellah/Desktop/My-space/Divers/perso/upwork/article%20web-PM/13-%20pilotage%20de%20projet/04-ClasseurMP_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GP"/>
      <sheetName val="paramétres"/>
      <sheetName val="Fiche d'initiative"/>
      <sheetName val="Charte de projet"/>
      <sheetName val="Charte de l'équipe"/>
      <sheetName val="Plan de management de projet"/>
      <sheetName val="SDP et planning MS Project"/>
      <sheetName val="Plan de gestion des risques"/>
      <sheetName val="Plan de com."/>
      <sheetName val="Plan des ressources "/>
      <sheetName val="Optimisation ress."/>
      <sheetName val="Surv. &amp; Maîtrise"/>
      <sheetName val="Matrice impact des modification"/>
      <sheetName val="DDM"/>
      <sheetName val="Journal des DDMs"/>
      <sheetName val="Rapport d'avancement"/>
      <sheetName val="Rapport de clôture"/>
    </sheetNames>
    <sheetDataSet>
      <sheetData sheetId="0" refreshError="1"/>
      <sheetData sheetId="1">
        <row r="3">
          <cell r="A3" t="str">
            <v xml:space="preserve">1 Technique </v>
          </cell>
        </row>
        <row r="4">
          <cell r="A4" t="str">
            <v>2 Externe</v>
          </cell>
        </row>
        <row r="5">
          <cell r="A5" t="str">
            <v xml:space="preserve">3 Organisationnel </v>
          </cell>
        </row>
        <row r="6">
          <cell r="A6" t="str">
            <v xml:space="preserve">4 Management de projet </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S100"/>
  <sheetViews>
    <sheetView topLeftCell="A13" workbookViewId="0">
      <selection activeCell="B62" sqref="B62"/>
    </sheetView>
  </sheetViews>
  <sheetFormatPr baseColWidth="10" defaultColWidth="11.46484375" defaultRowHeight="13.15" x14ac:dyDescent="0.4"/>
  <cols>
    <col min="1" max="1" width="14.33203125" style="109" customWidth="1"/>
    <col min="2" max="2" width="54.33203125" style="109" customWidth="1"/>
    <col min="3" max="6" width="11.46484375" style="109"/>
    <col min="7" max="7" width="15.53125" style="109" bestFit="1" customWidth="1"/>
    <col min="8" max="9" width="11.46484375" style="109"/>
    <col min="10" max="10" width="10.86328125" style="109" customWidth="1"/>
    <col min="11" max="11" width="11.46484375" style="109"/>
    <col min="12" max="12" width="10.33203125" style="109" customWidth="1"/>
    <col min="13" max="13" width="9.6640625" style="109" customWidth="1"/>
    <col min="14" max="14" width="10" style="109" customWidth="1"/>
    <col min="15" max="16384" width="11.46484375" style="109"/>
  </cols>
  <sheetData>
    <row r="8" spans="1:15" ht="21" x14ac:dyDescent="0.65">
      <c r="B8" s="108" t="s">
        <v>57</v>
      </c>
    </row>
    <row r="9" spans="1:15" ht="21" x14ac:dyDescent="0.65">
      <c r="B9" s="108"/>
    </row>
    <row r="10" spans="1:15" ht="15.75" x14ac:dyDescent="0.5">
      <c r="B10" s="40" t="s">
        <v>42</v>
      </c>
      <c r="C10" s="39"/>
      <c r="D10" s="39"/>
      <c r="E10" s="39"/>
      <c r="F10" s="39"/>
    </row>
    <row r="11" spans="1:15" ht="34.25" customHeight="1" x14ac:dyDescent="0.5">
      <c r="A11" s="110"/>
      <c r="B11" s="118" t="s">
        <v>280</v>
      </c>
      <c r="C11" s="118"/>
      <c r="D11" s="118"/>
      <c r="E11" s="118"/>
      <c r="F11" s="118"/>
      <c r="G11" s="118"/>
      <c r="H11" s="118"/>
      <c r="I11" s="118"/>
      <c r="J11" s="118"/>
      <c r="K11" s="118"/>
      <c r="L11" s="118"/>
      <c r="M11" s="118"/>
      <c r="N11" s="39"/>
      <c r="O11" s="39"/>
    </row>
    <row r="12" spans="1:15" ht="15.75" x14ac:dyDescent="0.5">
      <c r="A12" s="110"/>
      <c r="B12" s="39"/>
      <c r="C12" s="39"/>
      <c r="D12" s="39"/>
      <c r="E12" s="39"/>
      <c r="F12" s="39"/>
      <c r="G12" s="39"/>
      <c r="H12" s="39"/>
      <c r="I12" s="39"/>
      <c r="J12" s="39"/>
      <c r="K12" s="39"/>
      <c r="L12" s="39"/>
      <c r="M12" s="39"/>
      <c r="N12" s="39"/>
      <c r="O12" s="39"/>
    </row>
    <row r="13" spans="1:15" ht="15.75" x14ac:dyDescent="0.5">
      <c r="A13" s="110"/>
      <c r="B13" s="39" t="s">
        <v>25</v>
      </c>
      <c r="C13" s="39"/>
      <c r="D13" s="39"/>
      <c r="E13" s="39"/>
      <c r="F13" s="39"/>
      <c r="G13" s="39"/>
      <c r="H13" s="39"/>
      <c r="I13" s="39"/>
      <c r="J13" s="39"/>
      <c r="K13" s="39"/>
      <c r="L13" s="39"/>
      <c r="M13" s="39"/>
      <c r="N13" s="39"/>
      <c r="O13" s="39"/>
    </row>
    <row r="14" spans="1:15" ht="15.75" x14ac:dyDescent="0.5">
      <c r="B14" s="42" t="s">
        <v>45</v>
      </c>
      <c r="C14" s="39" t="s">
        <v>46</v>
      </c>
      <c r="D14" s="39"/>
      <c r="E14" s="39"/>
      <c r="F14" s="39"/>
      <c r="G14" s="39"/>
      <c r="H14" s="39"/>
      <c r="I14" s="39"/>
      <c r="J14" s="39"/>
      <c r="K14" s="39"/>
      <c r="L14" s="39"/>
      <c r="M14" s="39"/>
      <c r="N14" s="39"/>
      <c r="O14" s="39"/>
    </row>
    <row r="15" spans="1:15" ht="15.75" x14ac:dyDescent="0.5">
      <c r="B15" s="42" t="s">
        <v>43</v>
      </c>
      <c r="C15" s="39" t="s">
        <v>44</v>
      </c>
      <c r="D15" s="39"/>
      <c r="E15" s="39"/>
      <c r="F15" s="39"/>
      <c r="G15" s="39"/>
      <c r="H15" s="39"/>
      <c r="I15" s="39"/>
      <c r="J15" s="39"/>
      <c r="K15" s="39"/>
      <c r="L15" s="39"/>
      <c r="M15" s="39"/>
      <c r="N15" s="39"/>
      <c r="O15" s="39"/>
    </row>
    <row r="16" spans="1:15" ht="15.75" x14ac:dyDescent="0.5">
      <c r="B16" s="42" t="s">
        <v>58</v>
      </c>
      <c r="C16" s="39" t="s">
        <v>61</v>
      </c>
      <c r="D16" s="39"/>
      <c r="E16" s="39"/>
      <c r="F16" s="39"/>
      <c r="G16" s="39"/>
      <c r="H16" s="39"/>
      <c r="I16" s="39"/>
      <c r="J16" s="39"/>
      <c r="K16" s="39"/>
      <c r="L16" s="39"/>
      <c r="M16" s="39"/>
      <c r="N16" s="39"/>
      <c r="O16" s="39"/>
    </row>
    <row r="17" spans="1:15" ht="15.75" x14ac:dyDescent="0.5">
      <c r="B17" s="42" t="s">
        <v>50</v>
      </c>
      <c r="C17" s="39" t="s">
        <v>48</v>
      </c>
      <c r="D17" s="39"/>
      <c r="E17" s="39"/>
      <c r="F17" s="39"/>
      <c r="G17" s="39"/>
      <c r="H17" s="39"/>
      <c r="I17" s="39"/>
      <c r="J17" s="39"/>
      <c r="K17" s="39"/>
      <c r="L17" s="39"/>
      <c r="M17" s="39"/>
      <c r="N17" s="39"/>
      <c r="O17" s="39"/>
    </row>
    <row r="18" spans="1:15" ht="15.75" x14ac:dyDescent="0.5">
      <c r="B18" s="42" t="s">
        <v>51</v>
      </c>
      <c r="C18" s="39" t="s">
        <v>49</v>
      </c>
      <c r="D18" s="39"/>
      <c r="E18" s="39"/>
      <c r="F18" s="39"/>
      <c r="G18" s="39"/>
      <c r="H18" s="39"/>
      <c r="I18" s="39"/>
      <c r="J18" s="39"/>
      <c r="K18" s="39"/>
      <c r="L18" s="39"/>
      <c r="M18" s="39"/>
      <c r="N18" s="39"/>
      <c r="O18" s="39"/>
    </row>
    <row r="19" spans="1:15" ht="15.75" x14ac:dyDescent="0.5">
      <c r="B19" s="42" t="s">
        <v>53</v>
      </c>
      <c r="C19" s="39" t="s">
        <v>54</v>
      </c>
      <c r="D19" s="39"/>
      <c r="E19" s="39"/>
      <c r="F19" s="39"/>
      <c r="G19" s="39"/>
      <c r="H19" s="39"/>
      <c r="I19" s="39"/>
      <c r="J19" s="39"/>
      <c r="K19" s="39"/>
      <c r="L19" s="39"/>
      <c r="M19" s="39"/>
      <c r="N19" s="39"/>
      <c r="O19" s="39"/>
    </row>
    <row r="20" spans="1:15" ht="15.75" x14ac:dyDescent="0.5">
      <c r="B20" s="39"/>
      <c r="C20" s="39"/>
      <c r="D20" s="39"/>
      <c r="E20" s="39"/>
      <c r="F20" s="39"/>
      <c r="G20" s="39"/>
      <c r="H20" s="39"/>
      <c r="I20" s="39"/>
      <c r="J20" s="39"/>
      <c r="K20" s="39"/>
      <c r="L20" s="39"/>
      <c r="M20" s="39"/>
      <c r="N20" s="39"/>
      <c r="O20" s="39"/>
    </row>
    <row r="21" spans="1:15" ht="15.75" x14ac:dyDescent="0.5">
      <c r="B21" s="40" t="s">
        <v>74</v>
      </c>
      <c r="C21" s="39"/>
      <c r="D21" s="39"/>
      <c r="E21" s="39"/>
      <c r="F21" s="39"/>
      <c r="G21" s="39"/>
      <c r="H21" s="39"/>
      <c r="I21" s="39"/>
      <c r="J21" s="39"/>
      <c r="K21" s="39"/>
      <c r="L21" s="39"/>
      <c r="M21" s="39"/>
      <c r="N21" s="39"/>
      <c r="O21" s="39"/>
    </row>
    <row r="22" spans="1:15" ht="15.75" x14ac:dyDescent="0.5">
      <c r="A22" s="111"/>
      <c r="B22" s="39" t="s">
        <v>77</v>
      </c>
      <c r="C22" s="39"/>
      <c r="D22" s="39"/>
      <c r="E22" s="39"/>
      <c r="F22" s="39"/>
      <c r="G22" s="39"/>
      <c r="H22" s="39"/>
      <c r="I22" s="39"/>
      <c r="J22" s="39"/>
      <c r="K22" s="39"/>
      <c r="L22" s="39"/>
      <c r="M22" s="39"/>
      <c r="N22" s="39"/>
      <c r="O22" s="39"/>
    </row>
    <row r="23" spans="1:15" ht="15.75" x14ac:dyDescent="0.5">
      <c r="A23" s="111"/>
      <c r="B23" s="53" t="s">
        <v>76</v>
      </c>
      <c r="C23" s="39"/>
      <c r="D23" s="39"/>
      <c r="E23" s="39"/>
      <c r="F23" s="39"/>
      <c r="G23" s="39"/>
      <c r="H23" s="39"/>
      <c r="I23" s="39"/>
      <c r="J23" s="39"/>
      <c r="K23" s="39"/>
      <c r="L23" s="39"/>
      <c r="M23" s="39"/>
      <c r="N23" s="39"/>
      <c r="O23" s="39"/>
    </row>
    <row r="24" spans="1:15" ht="15.75" x14ac:dyDescent="0.5">
      <c r="A24" s="111"/>
      <c r="B24" s="53"/>
      <c r="C24" s="39"/>
      <c r="D24" s="39"/>
      <c r="E24" s="39"/>
      <c r="F24" s="39"/>
      <c r="G24" s="39"/>
      <c r="H24" s="39"/>
      <c r="I24" s="39"/>
      <c r="J24" s="39"/>
      <c r="K24" s="39"/>
      <c r="L24" s="39"/>
      <c r="M24" s="39"/>
      <c r="N24" s="39"/>
      <c r="O24" s="39"/>
    </row>
    <row r="25" spans="1:15" ht="15.75" x14ac:dyDescent="0.5">
      <c r="B25" s="40" t="s">
        <v>82</v>
      </c>
      <c r="C25" s="39"/>
      <c r="D25" s="39"/>
      <c r="E25" s="39"/>
      <c r="F25" s="39"/>
      <c r="G25" s="39"/>
      <c r="H25" s="39"/>
      <c r="I25" s="39"/>
      <c r="J25" s="39"/>
      <c r="K25" s="39"/>
      <c r="L25" s="39"/>
      <c r="M25" s="39"/>
      <c r="N25" s="39"/>
      <c r="O25" s="39"/>
    </row>
    <row r="26" spans="1:15" ht="15.75" x14ac:dyDescent="0.5">
      <c r="B26" s="122" t="s">
        <v>281</v>
      </c>
      <c r="C26" s="122"/>
      <c r="D26" s="122"/>
      <c r="E26" s="122"/>
      <c r="F26" s="122"/>
      <c r="G26" s="122"/>
      <c r="H26" s="122"/>
      <c r="I26" s="122"/>
      <c r="J26" s="122"/>
      <c r="K26" s="122"/>
      <c r="L26" s="122"/>
      <c r="M26" s="122"/>
      <c r="N26" s="39"/>
      <c r="O26" s="39"/>
    </row>
    <row r="27" spans="1:15" ht="15.75" x14ac:dyDescent="0.5">
      <c r="B27" s="39" t="s">
        <v>78</v>
      </c>
      <c r="C27" s="39"/>
      <c r="D27" s="39"/>
      <c r="E27" s="39"/>
      <c r="F27" s="39"/>
      <c r="G27" s="39"/>
      <c r="H27" s="39"/>
      <c r="I27" s="39"/>
      <c r="J27" s="39"/>
      <c r="K27" s="39"/>
      <c r="L27" s="39"/>
      <c r="M27" s="39"/>
      <c r="N27" s="39"/>
      <c r="O27" s="39"/>
    </row>
    <row r="28" spans="1:15" ht="15.75" x14ac:dyDescent="0.5">
      <c r="B28" s="39"/>
      <c r="C28" s="39"/>
      <c r="D28" s="39"/>
      <c r="E28" s="39"/>
      <c r="F28" s="39"/>
      <c r="G28" s="39"/>
      <c r="H28" s="39"/>
      <c r="I28" s="39"/>
      <c r="J28" s="39"/>
      <c r="K28" s="39"/>
      <c r="L28" s="39"/>
      <c r="M28" s="39"/>
      <c r="N28" s="39"/>
      <c r="O28" s="39"/>
    </row>
    <row r="29" spans="1:15" ht="15.75" x14ac:dyDescent="0.5">
      <c r="B29" s="40" t="s">
        <v>83</v>
      </c>
      <c r="C29" s="39"/>
      <c r="D29" s="39"/>
      <c r="E29" s="39"/>
      <c r="F29" s="39"/>
      <c r="G29" s="39"/>
      <c r="H29" s="39"/>
      <c r="I29" s="39"/>
      <c r="J29" s="39"/>
      <c r="K29" s="39"/>
      <c r="L29" s="39"/>
      <c r="M29" s="39"/>
      <c r="N29" s="39"/>
      <c r="O29" s="39"/>
    </row>
    <row r="30" spans="1:15" ht="15.75" x14ac:dyDescent="0.5">
      <c r="A30" s="111"/>
      <c r="B30" s="39" t="s">
        <v>282</v>
      </c>
      <c r="C30" s="39"/>
      <c r="D30" s="39"/>
      <c r="E30" s="39"/>
      <c r="F30" s="39"/>
      <c r="G30" s="39"/>
      <c r="H30" s="39"/>
      <c r="I30" s="39"/>
      <c r="J30" s="39"/>
      <c r="K30" s="39"/>
      <c r="L30" s="39"/>
      <c r="M30" s="39"/>
      <c r="N30" s="39"/>
      <c r="O30" s="39"/>
    </row>
    <row r="31" spans="1:15" ht="15.75" x14ac:dyDescent="0.5">
      <c r="B31" s="39"/>
      <c r="C31" s="39"/>
      <c r="D31" s="39"/>
      <c r="E31" s="39"/>
      <c r="F31" s="39"/>
      <c r="G31" s="39"/>
      <c r="H31" s="39"/>
      <c r="I31" s="39"/>
      <c r="J31" s="39"/>
      <c r="K31" s="39"/>
      <c r="L31" s="39"/>
      <c r="M31" s="39"/>
      <c r="N31" s="39"/>
      <c r="O31" s="39"/>
    </row>
    <row r="32" spans="1:15" ht="15.75" x14ac:dyDescent="0.5">
      <c r="B32" s="39"/>
      <c r="C32" s="39"/>
      <c r="D32" s="39"/>
      <c r="E32" s="39"/>
      <c r="F32" s="39"/>
      <c r="G32" s="39"/>
      <c r="H32" s="39"/>
      <c r="I32" s="39"/>
      <c r="J32" s="39"/>
      <c r="K32" s="39"/>
      <c r="L32" s="39"/>
      <c r="M32" s="39"/>
      <c r="N32" s="39"/>
      <c r="O32" s="39"/>
    </row>
    <row r="33" spans="1:15" ht="15.75" x14ac:dyDescent="0.5">
      <c r="B33" s="40" t="s">
        <v>84</v>
      </c>
      <c r="C33" s="39"/>
      <c r="D33" s="39"/>
      <c r="E33" s="39"/>
      <c r="F33" s="39"/>
      <c r="G33" s="39"/>
      <c r="H33" s="39"/>
      <c r="I33" s="39"/>
      <c r="J33" s="39"/>
      <c r="K33" s="39"/>
      <c r="L33" s="39"/>
      <c r="M33" s="39"/>
      <c r="N33" s="39"/>
      <c r="O33" s="39"/>
    </row>
    <row r="34" spans="1:15" ht="15.75" x14ac:dyDescent="0.5">
      <c r="A34" s="112"/>
      <c r="B34" s="118" t="s">
        <v>283</v>
      </c>
      <c r="C34" s="118"/>
      <c r="D34" s="118"/>
      <c r="E34" s="118"/>
      <c r="F34" s="118"/>
      <c r="G34" s="118"/>
      <c r="H34" s="118"/>
      <c r="I34" s="118"/>
      <c r="J34" s="118"/>
      <c r="K34" s="118"/>
      <c r="L34" s="118"/>
      <c r="M34" s="118"/>
      <c r="N34" s="39"/>
      <c r="O34" s="39"/>
    </row>
    <row r="35" spans="1:15" ht="15.75" x14ac:dyDescent="0.5">
      <c r="A35" s="113"/>
      <c r="B35" s="53" t="s">
        <v>86</v>
      </c>
      <c r="C35" s="62"/>
      <c r="D35" s="62"/>
      <c r="E35" s="62"/>
      <c r="F35" s="62"/>
      <c r="G35" s="62"/>
      <c r="H35" s="62"/>
      <c r="I35" s="62"/>
      <c r="J35" s="62"/>
      <c r="K35" s="62"/>
      <c r="L35" s="62"/>
      <c r="M35" s="62"/>
      <c r="N35" s="39"/>
      <c r="O35" s="39"/>
    </row>
    <row r="36" spans="1:15" ht="15.75" x14ac:dyDescent="0.5">
      <c r="A36" s="113"/>
      <c r="B36" s="53"/>
      <c r="C36" s="116"/>
      <c r="D36" s="116"/>
      <c r="E36" s="116"/>
      <c r="F36" s="116"/>
      <c r="G36" s="116"/>
      <c r="H36" s="116"/>
      <c r="I36" s="116"/>
      <c r="J36" s="116"/>
      <c r="K36" s="116"/>
      <c r="L36" s="116"/>
      <c r="M36" s="116"/>
      <c r="N36" s="39"/>
      <c r="O36" s="39"/>
    </row>
    <row r="37" spans="1:15" ht="15.75" x14ac:dyDescent="0.5">
      <c r="B37" s="39"/>
      <c r="C37" s="39"/>
      <c r="D37" s="39"/>
      <c r="E37" s="39"/>
      <c r="F37" s="39"/>
      <c r="G37" s="39"/>
      <c r="H37" s="39"/>
      <c r="I37" s="39"/>
      <c r="J37" s="39"/>
      <c r="K37" s="39"/>
      <c r="L37" s="39"/>
      <c r="M37" s="39"/>
      <c r="N37" s="39"/>
      <c r="O37" s="39"/>
    </row>
    <row r="38" spans="1:15" ht="57.6" customHeight="1" x14ac:dyDescent="0.5">
      <c r="B38" s="39"/>
      <c r="C38" s="39"/>
      <c r="D38" s="39"/>
      <c r="E38" s="39"/>
      <c r="F38" s="39"/>
      <c r="G38" s="39"/>
      <c r="H38" s="39"/>
      <c r="I38" s="39"/>
      <c r="J38" s="39"/>
      <c r="K38" s="39"/>
      <c r="L38" s="123" t="s">
        <v>10</v>
      </c>
      <c r="M38" s="123"/>
      <c r="N38" s="123"/>
      <c r="O38" s="39"/>
    </row>
    <row r="39" spans="1:15" ht="15.75" x14ac:dyDescent="0.5">
      <c r="B39" s="39"/>
      <c r="C39" s="39"/>
      <c r="D39" s="39"/>
      <c r="E39" s="39"/>
      <c r="F39" s="39"/>
      <c r="G39" s="39"/>
      <c r="H39" s="39"/>
      <c r="I39" s="39"/>
      <c r="J39" s="39"/>
      <c r="K39" s="39"/>
      <c r="L39" s="39"/>
      <c r="M39" s="39"/>
      <c r="N39" s="39"/>
      <c r="O39" s="39"/>
    </row>
    <row r="40" spans="1:15" ht="29.45" customHeight="1" x14ac:dyDescent="0.5">
      <c r="B40" s="39"/>
      <c r="C40" s="39"/>
      <c r="D40" s="39"/>
      <c r="E40" s="39"/>
      <c r="F40" s="39"/>
      <c r="G40" s="39"/>
      <c r="H40" s="39"/>
      <c r="I40" s="39"/>
      <c r="J40" s="39"/>
      <c r="K40" s="39"/>
      <c r="L40" s="123" t="s">
        <v>52</v>
      </c>
      <c r="M40" s="123"/>
      <c r="N40" s="123"/>
      <c r="O40" s="39"/>
    </row>
    <row r="41" spans="1:15" ht="15.75" x14ac:dyDescent="0.5">
      <c r="B41" s="39"/>
      <c r="C41" s="39"/>
      <c r="D41" s="39"/>
      <c r="E41" s="39"/>
      <c r="F41" s="39"/>
      <c r="G41" s="39"/>
      <c r="H41" s="39"/>
      <c r="I41" s="39"/>
      <c r="J41" s="39"/>
      <c r="K41" s="39"/>
      <c r="L41" s="39"/>
      <c r="M41" s="39"/>
      <c r="N41" s="39"/>
      <c r="O41" s="39"/>
    </row>
    <row r="42" spans="1:15" ht="15.75" x14ac:dyDescent="0.5">
      <c r="B42" s="39"/>
      <c r="C42" s="39"/>
      <c r="D42" s="39"/>
      <c r="E42" s="39"/>
      <c r="F42" s="39"/>
      <c r="G42" s="39"/>
      <c r="H42" s="39"/>
      <c r="I42" s="39"/>
      <c r="J42" s="39"/>
      <c r="K42" s="39"/>
      <c r="L42" s="39"/>
      <c r="M42" s="39"/>
      <c r="N42" s="39"/>
      <c r="O42" s="39"/>
    </row>
    <row r="43" spans="1:15" ht="15.75" x14ac:dyDescent="0.5">
      <c r="B43" s="39"/>
      <c r="C43" s="39"/>
      <c r="D43" s="39"/>
      <c r="E43" s="39"/>
      <c r="F43" s="39"/>
      <c r="G43" s="39"/>
      <c r="H43" s="39"/>
      <c r="I43" s="39"/>
      <c r="J43" s="39"/>
      <c r="K43" s="39"/>
      <c r="L43" s="39"/>
      <c r="M43" s="39"/>
      <c r="N43" s="39"/>
      <c r="O43" s="39"/>
    </row>
    <row r="44" spans="1:15" ht="15.75" x14ac:dyDescent="0.5">
      <c r="B44" s="39"/>
      <c r="C44" s="39"/>
      <c r="D44" s="39"/>
      <c r="E44" s="39"/>
      <c r="F44" s="39"/>
      <c r="G44" s="39"/>
      <c r="H44" s="39"/>
      <c r="I44" s="39"/>
      <c r="J44" s="39"/>
      <c r="K44" s="39"/>
      <c r="L44" s="39"/>
      <c r="M44" s="39"/>
      <c r="N44" s="39"/>
      <c r="O44" s="39"/>
    </row>
    <row r="45" spans="1:15" ht="15.75" x14ac:dyDescent="0.5">
      <c r="B45" s="39"/>
      <c r="C45" s="39"/>
      <c r="D45" s="39"/>
      <c r="E45" s="39"/>
      <c r="F45" s="39"/>
      <c r="G45" s="39"/>
      <c r="H45" s="39"/>
      <c r="I45" s="39"/>
      <c r="J45" s="39"/>
      <c r="K45" s="39"/>
      <c r="L45" s="39"/>
      <c r="M45" s="39"/>
      <c r="N45" s="39"/>
      <c r="O45" s="39"/>
    </row>
    <row r="46" spans="1:15" ht="15.75" x14ac:dyDescent="0.5">
      <c r="B46" s="39"/>
      <c r="C46" s="39"/>
      <c r="D46" s="39"/>
      <c r="E46" s="39"/>
      <c r="F46" s="39"/>
      <c r="G46" s="39"/>
      <c r="H46" s="39"/>
      <c r="I46" s="39"/>
      <c r="J46" s="39"/>
      <c r="K46" s="39"/>
      <c r="L46" s="39"/>
      <c r="M46" s="39"/>
      <c r="N46" s="39"/>
      <c r="O46" s="39"/>
    </row>
    <row r="47" spans="1:15" ht="15.75" x14ac:dyDescent="0.5">
      <c r="B47" s="39"/>
      <c r="C47" s="39"/>
      <c r="D47" s="39"/>
      <c r="E47" s="39"/>
      <c r="F47" s="39"/>
      <c r="G47" s="39"/>
      <c r="H47" s="39"/>
      <c r="I47" s="39"/>
      <c r="J47" s="39"/>
      <c r="K47" s="39"/>
      <c r="L47" s="39"/>
      <c r="M47" s="39"/>
      <c r="N47" s="39"/>
      <c r="O47" s="39"/>
    </row>
    <row r="48" spans="1:15" ht="77" customHeight="1" x14ac:dyDescent="0.5">
      <c r="B48" s="39"/>
      <c r="C48" s="39"/>
      <c r="D48" s="39"/>
      <c r="E48" s="39"/>
      <c r="F48" s="39"/>
      <c r="G48" s="39"/>
      <c r="H48" s="39"/>
      <c r="I48" s="39"/>
      <c r="J48" s="39"/>
      <c r="K48" s="39"/>
      <c r="L48" s="121" t="s">
        <v>85</v>
      </c>
      <c r="M48" s="121"/>
      <c r="N48" s="121"/>
      <c r="O48" s="39"/>
    </row>
    <row r="49" spans="2:15" ht="15.75" x14ac:dyDescent="0.5">
      <c r="B49" s="48" t="s">
        <v>7</v>
      </c>
      <c r="N49" s="39"/>
      <c r="O49" s="39"/>
    </row>
    <row r="50" spans="2:15" ht="15.75" x14ac:dyDescent="0.5">
      <c r="B50" s="122" t="s">
        <v>284</v>
      </c>
      <c r="C50" s="122"/>
      <c r="D50" s="122"/>
      <c r="E50" s="122"/>
      <c r="F50" s="122"/>
      <c r="G50" s="122"/>
      <c r="H50" s="122"/>
      <c r="I50" s="122"/>
      <c r="J50" s="122"/>
      <c r="K50" s="122"/>
      <c r="L50" s="122"/>
      <c r="M50" s="117"/>
      <c r="N50" s="39"/>
      <c r="O50" s="39"/>
    </row>
    <row r="51" spans="2:15" ht="12.6" customHeight="1" x14ac:dyDescent="0.5">
      <c r="B51" s="117"/>
      <c r="C51" s="117"/>
      <c r="D51" s="117"/>
      <c r="E51" s="117"/>
      <c r="F51" s="117"/>
      <c r="G51" s="117"/>
      <c r="H51" s="117"/>
      <c r="I51" s="117"/>
      <c r="J51" s="117"/>
      <c r="K51" s="117"/>
      <c r="L51" s="117"/>
      <c r="M51" s="117"/>
      <c r="N51" s="39"/>
      <c r="O51" s="39"/>
    </row>
    <row r="52" spans="2:15" ht="15.75" x14ac:dyDescent="0.5">
      <c r="B52" s="43" t="s">
        <v>4</v>
      </c>
      <c r="D52" s="39"/>
      <c r="E52" s="39"/>
      <c r="F52" s="39"/>
      <c r="G52" s="39"/>
      <c r="H52" s="39"/>
      <c r="I52" s="39"/>
      <c r="J52" s="39"/>
      <c r="L52" s="39"/>
      <c r="M52" s="39"/>
      <c r="N52" s="39"/>
      <c r="O52" s="39"/>
    </row>
    <row r="53" spans="2:15" ht="15.75" x14ac:dyDescent="0.5">
      <c r="B53" s="39" t="s">
        <v>285</v>
      </c>
      <c r="C53" s="39"/>
      <c r="D53" s="39"/>
      <c r="E53" s="39"/>
      <c r="F53" s="39"/>
      <c r="G53" s="39"/>
      <c r="H53" s="39"/>
      <c r="I53" s="39"/>
      <c r="J53" s="39"/>
      <c r="L53" s="39"/>
      <c r="M53" s="39"/>
      <c r="N53" s="39"/>
      <c r="O53" s="39"/>
    </row>
    <row r="54" spans="2:15" ht="28.25" customHeight="1" x14ac:dyDescent="0.5">
      <c r="B54" s="111"/>
      <c r="C54" s="39"/>
      <c r="D54" s="39"/>
      <c r="E54" s="39"/>
      <c r="F54" s="39"/>
      <c r="G54" s="39"/>
      <c r="H54" s="39"/>
      <c r="I54" s="39"/>
      <c r="J54" s="39"/>
      <c r="L54" s="39"/>
      <c r="M54" s="39"/>
      <c r="N54" s="39"/>
      <c r="O54" s="39"/>
    </row>
    <row r="55" spans="2:15" ht="50.45" customHeight="1" x14ac:dyDescent="0.5">
      <c r="B55" s="111"/>
      <c r="C55" s="39"/>
      <c r="D55" s="39"/>
      <c r="E55" s="39"/>
      <c r="F55" s="39"/>
      <c r="G55" s="39"/>
      <c r="H55" s="39"/>
      <c r="I55" s="39"/>
      <c r="J55" s="39"/>
      <c r="K55" s="114"/>
      <c r="L55" s="121"/>
      <c r="M55" s="121"/>
      <c r="N55" s="121"/>
      <c r="O55" s="39"/>
    </row>
    <row r="56" spans="2:15" ht="28.25" customHeight="1" x14ac:dyDescent="0.5">
      <c r="B56" s="4"/>
      <c r="C56" s="39"/>
      <c r="D56" s="39"/>
      <c r="E56" s="39"/>
      <c r="F56" s="39"/>
      <c r="G56" s="39"/>
      <c r="H56" s="39"/>
      <c r="I56" s="39"/>
      <c r="J56" s="39"/>
      <c r="L56" s="39"/>
      <c r="M56" s="39"/>
      <c r="N56" s="39"/>
      <c r="O56" s="39"/>
    </row>
    <row r="57" spans="2:15" ht="28.25" customHeight="1" x14ac:dyDescent="0.5">
      <c r="C57" s="39"/>
      <c r="D57" s="39"/>
      <c r="E57" s="39"/>
      <c r="F57" s="39"/>
      <c r="G57" s="39"/>
      <c r="H57" s="39"/>
      <c r="I57" s="39"/>
      <c r="J57" s="39"/>
      <c r="L57" s="39"/>
      <c r="M57" s="39"/>
      <c r="N57" s="39"/>
      <c r="O57" s="39"/>
    </row>
    <row r="58" spans="2:15" ht="28.25" customHeight="1" x14ac:dyDescent="0.5">
      <c r="C58" s="39"/>
      <c r="D58" s="39"/>
      <c r="E58" s="39"/>
      <c r="F58" s="39"/>
      <c r="G58" s="39"/>
      <c r="H58" s="39"/>
      <c r="I58" s="39"/>
      <c r="J58" s="39"/>
      <c r="L58" s="39"/>
      <c r="M58" s="39"/>
      <c r="N58" s="39"/>
      <c r="O58" s="39"/>
    </row>
    <row r="59" spans="2:15" ht="28.25" customHeight="1" x14ac:dyDescent="0.5">
      <c r="C59" s="39"/>
      <c r="D59" s="39"/>
      <c r="E59" s="39"/>
      <c r="F59" s="39"/>
      <c r="G59" s="39"/>
      <c r="H59" s="39"/>
      <c r="I59" s="39"/>
      <c r="J59" s="39"/>
      <c r="L59" s="39"/>
      <c r="M59" s="39"/>
      <c r="N59" s="39"/>
      <c r="O59" s="39"/>
    </row>
    <row r="60" spans="2:15" ht="28.25" customHeight="1" x14ac:dyDescent="0.5">
      <c r="B60" s="43" t="s">
        <v>47</v>
      </c>
      <c r="D60" s="39"/>
      <c r="E60" s="39"/>
      <c r="F60" s="39"/>
      <c r="G60" s="39"/>
      <c r="H60" s="39"/>
      <c r="I60" s="39"/>
      <c r="J60" s="39"/>
      <c r="L60" s="39"/>
      <c r="M60" s="39"/>
      <c r="N60" s="39"/>
      <c r="O60" s="39"/>
    </row>
    <row r="61" spans="2:15" ht="28.25" customHeight="1" x14ac:dyDescent="0.5">
      <c r="B61" s="39" t="s">
        <v>286</v>
      </c>
      <c r="C61" s="39"/>
      <c r="D61" s="39"/>
      <c r="E61" s="39"/>
      <c r="F61" s="39"/>
      <c r="G61" s="39"/>
      <c r="H61" s="39"/>
      <c r="I61" s="39"/>
      <c r="J61" s="39"/>
      <c r="L61" s="39"/>
      <c r="M61" s="39"/>
      <c r="N61" s="39"/>
      <c r="O61" s="39"/>
    </row>
    <row r="62" spans="2:15" ht="28.25" customHeight="1" x14ac:dyDescent="0.5">
      <c r="C62" s="39"/>
      <c r="D62" s="39"/>
      <c r="E62" s="39"/>
      <c r="F62" s="39"/>
      <c r="G62" s="39"/>
      <c r="H62" s="39"/>
      <c r="I62" s="39"/>
      <c r="J62" s="39"/>
      <c r="L62" s="39"/>
      <c r="M62" s="39"/>
      <c r="N62" s="39"/>
      <c r="O62" s="39"/>
    </row>
    <row r="63" spans="2:15" ht="28.25" customHeight="1" x14ac:dyDescent="0.5">
      <c r="C63" s="39"/>
      <c r="D63" s="39"/>
      <c r="E63" s="39"/>
      <c r="F63" s="39"/>
      <c r="G63" s="39"/>
      <c r="H63" s="39"/>
      <c r="I63" s="39"/>
      <c r="J63" s="39"/>
      <c r="L63" s="39"/>
      <c r="M63" s="39"/>
      <c r="N63" s="39"/>
      <c r="O63" s="39"/>
    </row>
    <row r="64" spans="2:15" ht="28.25" customHeight="1" x14ac:dyDescent="0.5">
      <c r="C64" s="39"/>
      <c r="D64" s="39"/>
      <c r="E64" s="39"/>
      <c r="F64" s="39"/>
      <c r="G64" s="39"/>
      <c r="H64" s="39"/>
      <c r="I64" s="39"/>
      <c r="J64" s="39"/>
      <c r="L64" s="39"/>
      <c r="M64" s="39"/>
      <c r="N64" s="39"/>
      <c r="O64" s="39"/>
    </row>
    <row r="65" spans="2:19" ht="28.25" customHeight="1" x14ac:dyDescent="0.5">
      <c r="C65" s="39"/>
      <c r="D65" s="39"/>
      <c r="E65" s="39"/>
      <c r="F65" s="39"/>
      <c r="G65" s="39"/>
      <c r="H65" s="39"/>
      <c r="I65" s="39"/>
      <c r="J65" s="39"/>
      <c r="L65" s="39"/>
      <c r="M65" s="39"/>
      <c r="N65" s="39"/>
      <c r="O65" s="39"/>
    </row>
    <row r="66" spans="2:19" ht="28.25" customHeight="1" x14ac:dyDescent="0.5">
      <c r="C66" s="39"/>
      <c r="D66" s="39"/>
      <c r="E66" s="39"/>
      <c r="F66" s="39"/>
      <c r="G66" s="39"/>
      <c r="H66" s="39"/>
      <c r="I66" s="39"/>
      <c r="J66" s="39"/>
      <c r="L66" s="39"/>
      <c r="M66" s="39"/>
      <c r="N66" s="39"/>
      <c r="O66" s="39"/>
    </row>
    <row r="67" spans="2:19" ht="28.25" customHeight="1" x14ac:dyDescent="0.5">
      <c r="C67" s="39"/>
      <c r="D67" s="39"/>
      <c r="E67" s="39"/>
      <c r="F67" s="39"/>
      <c r="G67" s="39"/>
      <c r="H67" s="39"/>
      <c r="I67" s="39"/>
      <c r="J67" s="39"/>
      <c r="L67" s="39"/>
      <c r="M67" s="39"/>
      <c r="N67" s="39"/>
      <c r="O67" s="39"/>
    </row>
    <row r="68" spans="2:19" ht="28.25" customHeight="1" x14ac:dyDescent="0.5">
      <c r="C68" s="39"/>
      <c r="D68" s="39"/>
      <c r="E68" s="39"/>
      <c r="F68" s="39"/>
      <c r="G68" s="39"/>
      <c r="H68" s="39"/>
      <c r="I68" s="39"/>
      <c r="J68" s="39"/>
      <c r="L68" s="39"/>
      <c r="M68" s="39"/>
      <c r="N68" s="39"/>
      <c r="O68" s="39"/>
    </row>
    <row r="69" spans="2:19" ht="28.25" customHeight="1" x14ac:dyDescent="0.5">
      <c r="C69" s="39"/>
      <c r="D69" s="39"/>
      <c r="E69" s="39"/>
      <c r="F69" s="39"/>
      <c r="G69" s="39"/>
      <c r="H69" s="39"/>
      <c r="I69" s="39"/>
      <c r="J69" s="39"/>
      <c r="L69" s="39"/>
      <c r="M69" s="39"/>
      <c r="N69" s="39"/>
      <c r="O69" s="39"/>
    </row>
    <row r="70" spans="2:19" ht="28.25" customHeight="1" x14ac:dyDescent="0.5">
      <c r="C70" s="39"/>
      <c r="D70" s="39"/>
      <c r="E70" s="39"/>
      <c r="F70" s="39"/>
      <c r="G70" s="39"/>
      <c r="H70" s="39"/>
      <c r="I70" s="39"/>
      <c r="J70" s="39"/>
      <c r="L70" s="39"/>
      <c r="M70" s="39"/>
      <c r="N70" s="39"/>
      <c r="O70" s="39"/>
    </row>
    <row r="71" spans="2:19" ht="28.25" customHeight="1" x14ac:dyDescent="0.5">
      <c r="B71" s="40"/>
      <c r="C71" s="39"/>
      <c r="D71" s="39"/>
      <c r="E71" s="39"/>
      <c r="F71" s="39"/>
      <c r="G71" s="39"/>
      <c r="H71" s="39"/>
      <c r="I71" s="39"/>
      <c r="J71" s="39"/>
      <c r="L71" s="39"/>
      <c r="M71" s="39"/>
      <c r="N71" s="39"/>
      <c r="O71" s="39"/>
    </row>
    <row r="72" spans="2:19" ht="15.75" x14ac:dyDescent="0.5">
      <c r="B72" s="39"/>
      <c r="C72" s="39"/>
      <c r="D72" s="39"/>
      <c r="E72" s="39"/>
      <c r="F72" s="39"/>
      <c r="G72" s="39"/>
      <c r="H72" s="39"/>
      <c r="I72" s="39"/>
      <c r="J72" s="39"/>
      <c r="K72" s="39"/>
      <c r="L72" s="39"/>
      <c r="M72" s="39"/>
      <c r="N72" s="39"/>
      <c r="O72" s="39"/>
    </row>
    <row r="73" spans="2:19" ht="15.75" x14ac:dyDescent="0.5">
      <c r="B73" s="50"/>
      <c r="C73" s="39"/>
      <c r="D73" s="39"/>
      <c r="E73" s="39"/>
      <c r="F73" s="39"/>
      <c r="G73" s="39"/>
      <c r="H73" s="39"/>
      <c r="I73" s="39"/>
      <c r="J73" s="39"/>
      <c r="K73" s="39"/>
      <c r="L73" s="39"/>
      <c r="M73" s="39"/>
      <c r="N73" s="39"/>
      <c r="O73" s="39"/>
    </row>
    <row r="74" spans="2:19" ht="15.75" x14ac:dyDescent="0.5">
      <c r="B74" s="45"/>
      <c r="C74" s="1"/>
      <c r="D74" s="45"/>
      <c r="E74" s="45"/>
      <c r="F74" s="45"/>
      <c r="G74" s="45"/>
      <c r="H74" s="45"/>
      <c r="I74" s="45"/>
      <c r="J74" s="45"/>
      <c r="K74" s="45"/>
      <c r="L74" s="45"/>
      <c r="M74" s="45"/>
      <c r="N74" s="45"/>
      <c r="O74" s="45"/>
      <c r="P74" s="45"/>
      <c r="Q74" s="45"/>
      <c r="R74" s="45"/>
      <c r="S74" s="45"/>
    </row>
    <row r="75" spans="2:19" ht="30" customHeight="1" x14ac:dyDescent="0.5">
      <c r="B75" s="45"/>
      <c r="C75" s="120"/>
      <c r="D75" s="120"/>
      <c r="E75" s="120"/>
      <c r="F75" s="120"/>
      <c r="G75" s="120"/>
      <c r="H75" s="120"/>
      <c r="I75" s="120"/>
      <c r="J75" s="120"/>
      <c r="K75" s="120"/>
      <c r="L75" s="120"/>
      <c r="M75" s="120"/>
      <c r="N75" s="45"/>
      <c r="O75" s="45"/>
      <c r="P75" s="45"/>
      <c r="Q75" s="45"/>
      <c r="R75" s="45"/>
      <c r="S75" s="45"/>
    </row>
    <row r="76" spans="2:19" ht="15.75" x14ac:dyDescent="0.5">
      <c r="B76" s="45"/>
      <c r="C76" s="2"/>
      <c r="D76" s="45"/>
      <c r="E76" s="45"/>
      <c r="F76" s="45"/>
      <c r="G76" s="45"/>
      <c r="H76" s="45"/>
      <c r="I76" s="45"/>
      <c r="J76" s="45"/>
      <c r="K76" s="45"/>
      <c r="L76" s="45"/>
      <c r="M76" s="45"/>
      <c r="N76" s="45"/>
      <c r="O76" s="45"/>
      <c r="P76" s="45"/>
      <c r="Q76" s="45"/>
      <c r="R76" s="45"/>
      <c r="S76" s="45"/>
    </row>
    <row r="77" spans="2:19" ht="15.75" x14ac:dyDescent="0.5">
      <c r="B77" s="45"/>
      <c r="C77" s="1"/>
      <c r="D77" s="45"/>
      <c r="E77" s="45"/>
      <c r="F77" s="45"/>
      <c r="G77" s="45"/>
      <c r="H77" s="45"/>
      <c r="I77" s="45"/>
      <c r="J77" s="45"/>
      <c r="K77" s="45"/>
      <c r="L77" s="45"/>
      <c r="M77" s="45"/>
      <c r="N77" s="45"/>
      <c r="O77" s="45"/>
      <c r="P77" s="45"/>
      <c r="Q77" s="45"/>
      <c r="R77" s="45"/>
      <c r="S77" s="45"/>
    </row>
    <row r="78" spans="2:19" ht="15.75" x14ac:dyDescent="0.5">
      <c r="B78" s="45"/>
      <c r="C78" s="1"/>
      <c r="D78" s="45"/>
      <c r="E78" s="45"/>
      <c r="F78" s="45"/>
      <c r="G78" s="45"/>
      <c r="H78" s="45"/>
      <c r="I78" s="45"/>
      <c r="J78" s="45"/>
      <c r="K78" s="45"/>
      <c r="L78" s="45"/>
      <c r="M78" s="45"/>
      <c r="N78" s="45"/>
      <c r="O78" s="45"/>
      <c r="P78" s="45"/>
      <c r="Q78" s="45"/>
      <c r="R78" s="45"/>
      <c r="S78" s="45"/>
    </row>
    <row r="79" spans="2:19" ht="15.75" x14ac:dyDescent="0.5">
      <c r="B79" s="45"/>
      <c r="C79" s="46"/>
      <c r="D79" s="45"/>
      <c r="E79" s="45"/>
      <c r="F79" s="45"/>
      <c r="G79" s="45"/>
      <c r="H79" s="45"/>
      <c r="I79" s="45"/>
      <c r="J79" s="45"/>
      <c r="K79" s="45"/>
      <c r="L79" s="45"/>
      <c r="M79" s="45"/>
      <c r="N79" s="45"/>
      <c r="O79" s="45"/>
      <c r="P79" s="45"/>
      <c r="Q79" s="45"/>
      <c r="R79" s="45"/>
      <c r="S79" s="45"/>
    </row>
    <row r="80" spans="2:19" ht="30" customHeight="1" x14ac:dyDescent="0.5">
      <c r="B80" s="45"/>
      <c r="C80" s="120"/>
      <c r="D80" s="120"/>
      <c r="E80" s="120"/>
      <c r="F80" s="120"/>
      <c r="G80" s="120"/>
      <c r="H80" s="120"/>
      <c r="I80" s="120"/>
      <c r="J80" s="120"/>
      <c r="K80" s="120"/>
      <c r="L80" s="120"/>
      <c r="M80" s="120"/>
      <c r="N80" s="45"/>
      <c r="O80" s="45"/>
      <c r="P80" s="45"/>
      <c r="Q80" s="45"/>
      <c r="R80" s="45"/>
      <c r="S80" s="45"/>
    </row>
    <row r="81" spans="2:19" ht="15.75" x14ac:dyDescent="0.5">
      <c r="B81" s="50"/>
      <c r="C81" s="1"/>
      <c r="D81" s="45"/>
      <c r="E81" s="45"/>
      <c r="F81" s="45"/>
      <c r="G81" s="45"/>
      <c r="H81" s="45"/>
      <c r="I81" s="45"/>
      <c r="J81" s="45"/>
      <c r="K81" s="45"/>
      <c r="L81" s="45"/>
      <c r="M81" s="45"/>
      <c r="N81" s="45"/>
      <c r="O81" s="45"/>
      <c r="P81" s="45"/>
      <c r="Q81" s="45"/>
      <c r="R81" s="45"/>
      <c r="S81" s="45"/>
    </row>
    <row r="82" spans="2:19" ht="15.75" x14ac:dyDescent="0.5">
      <c r="B82" s="45"/>
      <c r="C82" s="1"/>
      <c r="D82" s="45"/>
      <c r="E82" s="45"/>
      <c r="F82" s="45"/>
      <c r="G82" s="45"/>
      <c r="H82" s="45"/>
      <c r="I82" s="45"/>
      <c r="J82" s="45"/>
      <c r="K82" s="45"/>
      <c r="L82" s="45"/>
      <c r="M82" s="45"/>
      <c r="N82" s="45"/>
      <c r="O82" s="45"/>
      <c r="P82" s="45"/>
      <c r="Q82" s="45"/>
      <c r="R82" s="45"/>
      <c r="S82" s="45"/>
    </row>
    <row r="83" spans="2:19" ht="29.45" customHeight="1" x14ac:dyDescent="0.5">
      <c r="B83" s="45"/>
      <c r="C83" s="120"/>
      <c r="D83" s="120"/>
      <c r="E83" s="120"/>
      <c r="F83" s="120"/>
      <c r="G83" s="120"/>
      <c r="H83" s="120"/>
      <c r="I83" s="120"/>
      <c r="J83" s="120"/>
      <c r="K83" s="120"/>
      <c r="L83" s="120"/>
      <c r="M83" s="120"/>
      <c r="N83" s="45"/>
      <c r="O83" s="45"/>
      <c r="P83" s="45"/>
      <c r="Q83" s="45"/>
      <c r="R83" s="45"/>
      <c r="S83" s="45"/>
    </row>
    <row r="84" spans="2:19" ht="13.25" customHeight="1" x14ac:dyDescent="0.5">
      <c r="B84" s="44"/>
      <c r="C84" s="1"/>
      <c r="D84" s="44"/>
      <c r="E84" s="44"/>
      <c r="F84" s="44"/>
      <c r="G84" s="44"/>
      <c r="H84" s="44"/>
      <c r="I84" s="44"/>
      <c r="J84" s="44"/>
      <c r="K84" s="44"/>
      <c r="L84" s="44"/>
      <c r="M84" s="44"/>
      <c r="N84" s="44"/>
      <c r="O84" s="44"/>
      <c r="P84" s="44"/>
      <c r="Q84" s="44"/>
      <c r="R84" s="44"/>
      <c r="S84" s="44"/>
    </row>
    <row r="85" spans="2:19" ht="14" customHeight="1" x14ac:dyDescent="0.5">
      <c r="B85" s="45"/>
      <c r="C85" s="1"/>
      <c r="D85" s="44"/>
      <c r="E85" s="44"/>
      <c r="F85" s="44"/>
      <c r="G85" s="44"/>
      <c r="H85" s="44"/>
      <c r="I85" s="44"/>
      <c r="J85" s="44"/>
      <c r="K85" s="44"/>
      <c r="L85" s="44"/>
      <c r="M85" s="44"/>
      <c r="N85" s="44"/>
      <c r="O85" s="44"/>
      <c r="P85" s="44"/>
      <c r="Q85" s="44"/>
      <c r="R85" s="44"/>
      <c r="S85" s="44"/>
    </row>
    <row r="86" spans="2:19" ht="15.75" x14ac:dyDescent="0.5">
      <c r="B86" s="1"/>
      <c r="D86" s="45"/>
      <c r="E86" s="45"/>
      <c r="F86" s="45"/>
      <c r="G86" s="45"/>
      <c r="H86" s="45"/>
      <c r="I86" s="45"/>
      <c r="J86" s="45"/>
      <c r="K86" s="45"/>
      <c r="L86" s="45"/>
      <c r="M86" s="45"/>
      <c r="N86" s="45"/>
      <c r="O86" s="45"/>
      <c r="P86" s="45"/>
      <c r="Q86" s="45"/>
      <c r="R86" s="45"/>
      <c r="S86" s="45"/>
    </row>
    <row r="87" spans="2:19" ht="15.75" x14ac:dyDescent="0.5">
      <c r="D87" s="39"/>
      <c r="E87" s="39"/>
      <c r="F87" s="39"/>
      <c r="G87" s="39"/>
    </row>
    <row r="88" spans="2:19" ht="15.75" x14ac:dyDescent="0.5">
      <c r="B88" s="1"/>
    </row>
    <row r="93" spans="2:19" ht="15.75" x14ac:dyDescent="0.5">
      <c r="C93" s="115"/>
      <c r="D93" s="39"/>
      <c r="E93" s="39"/>
      <c r="F93" s="39"/>
    </row>
    <row r="94" spans="2:19" ht="15.75" x14ac:dyDescent="0.5">
      <c r="C94" s="119"/>
      <c r="D94" s="119"/>
      <c r="E94" s="119"/>
      <c r="F94" s="119"/>
      <c r="G94" s="119"/>
      <c r="H94" s="119"/>
      <c r="I94" s="119"/>
      <c r="J94" s="119"/>
      <c r="K94" s="119"/>
      <c r="L94" s="119"/>
      <c r="M94" s="119"/>
    </row>
    <row r="95" spans="2:19" ht="15.75" x14ac:dyDescent="0.5">
      <c r="B95" s="1"/>
      <c r="C95" s="115"/>
      <c r="D95" s="39"/>
      <c r="E95" s="39"/>
      <c r="F95" s="39"/>
    </row>
    <row r="96" spans="2:19" ht="15.75" x14ac:dyDescent="0.5">
      <c r="C96" s="115"/>
    </row>
    <row r="100" spans="2:3" ht="15.75" x14ac:dyDescent="0.5">
      <c r="B100" s="41"/>
      <c r="C100" s="115"/>
    </row>
  </sheetData>
  <mergeCells count="12">
    <mergeCell ref="B11:M11"/>
    <mergeCell ref="C94:M94"/>
    <mergeCell ref="C75:M75"/>
    <mergeCell ref="C80:M80"/>
    <mergeCell ref="C83:M83"/>
    <mergeCell ref="L55:N55"/>
    <mergeCell ref="B26:M26"/>
    <mergeCell ref="B50:L50"/>
    <mergeCell ref="B34:M34"/>
    <mergeCell ref="L38:N38"/>
    <mergeCell ref="L40:N40"/>
    <mergeCell ref="L48:N4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
  <sheetViews>
    <sheetView showGridLines="0" topLeftCell="A3" zoomScaleNormal="100" workbookViewId="0">
      <selection activeCell="I3" sqref="I3"/>
    </sheetView>
  </sheetViews>
  <sheetFormatPr baseColWidth="10" defaultColWidth="9.1328125" defaultRowHeight="15.75" x14ac:dyDescent="0.5"/>
  <cols>
    <col min="1" max="1" width="6.53125" style="4" customWidth="1"/>
    <col min="2" max="2" width="34.86328125" style="4" customWidth="1"/>
    <col min="3" max="3" width="14.1328125" style="4" customWidth="1"/>
    <col min="4" max="4" width="10.6640625" style="4" bestFit="1" customWidth="1"/>
    <col min="5" max="15" width="9.33203125" style="4" customWidth="1"/>
    <col min="16" max="16" width="17.33203125" style="4" customWidth="1"/>
    <col min="17" max="255" width="11.46484375" style="4" customWidth="1"/>
    <col min="256" max="16384" width="9.1328125" style="4"/>
  </cols>
  <sheetData>
    <row r="2" spans="1:16" ht="13.5" customHeight="1" x14ac:dyDescent="0.5"/>
    <row r="3" spans="1:16" ht="27.75" customHeight="1" x14ac:dyDescent="0.75">
      <c r="E3" s="25" t="s">
        <v>21</v>
      </c>
    </row>
    <row r="4" spans="1:16" x14ac:dyDescent="0.5">
      <c r="A4" s="3"/>
    </row>
    <row r="5" spans="1:16" x14ac:dyDescent="0.5">
      <c r="A5" s="10" t="s">
        <v>63</v>
      </c>
      <c r="P5" s="6"/>
    </row>
    <row r="7" spans="1:16" x14ac:dyDescent="0.5">
      <c r="A7" s="124" t="s">
        <v>80</v>
      </c>
      <c r="B7" s="124"/>
      <c r="C7" s="124"/>
      <c r="D7" s="124"/>
      <c r="E7" s="124"/>
      <c r="F7" s="124"/>
      <c r="G7" s="124"/>
      <c r="H7" s="124"/>
      <c r="I7" s="124"/>
      <c r="J7" s="124"/>
      <c r="K7" s="124"/>
      <c r="L7" s="124"/>
      <c r="M7" s="124"/>
      <c r="N7" s="124"/>
      <c r="O7" s="124"/>
      <c r="P7" s="124"/>
    </row>
    <row r="9" spans="1:16" x14ac:dyDescent="0.5">
      <c r="A9" s="3" t="s">
        <v>56</v>
      </c>
      <c r="D9" s="10"/>
      <c r="O9" s="5"/>
    </row>
    <row r="10" spans="1:16" ht="31.5" x14ac:dyDescent="0.5">
      <c r="A10" s="23" t="s">
        <v>12</v>
      </c>
      <c r="B10" s="24" t="s">
        <v>11</v>
      </c>
      <c r="C10" s="56" t="s">
        <v>64</v>
      </c>
      <c r="D10" s="252">
        <v>45536</v>
      </c>
      <c r="E10" s="252">
        <v>45566</v>
      </c>
      <c r="F10" s="252">
        <v>45597</v>
      </c>
      <c r="G10" s="252">
        <v>45627</v>
      </c>
      <c r="H10" s="252">
        <v>45658</v>
      </c>
      <c r="I10" s="252">
        <v>45689</v>
      </c>
      <c r="J10" s="252">
        <v>45717</v>
      </c>
      <c r="K10" s="252">
        <v>45748</v>
      </c>
      <c r="L10" s="252">
        <v>45778</v>
      </c>
      <c r="M10" s="252">
        <v>45809</v>
      </c>
      <c r="N10" s="252">
        <v>45839</v>
      </c>
      <c r="O10" s="252">
        <v>45870</v>
      </c>
    </row>
    <row r="11" spans="1:16" x14ac:dyDescent="0.5">
      <c r="A11" s="14">
        <v>1</v>
      </c>
      <c r="B11" s="4" t="s">
        <v>41</v>
      </c>
      <c r="C11" s="33">
        <f>SUM(D11:O11)</f>
        <v>16000</v>
      </c>
      <c r="D11" s="31">
        <v>4000</v>
      </c>
      <c r="E11" s="31">
        <v>4000</v>
      </c>
      <c r="F11" s="31">
        <v>4000</v>
      </c>
      <c r="G11" s="31">
        <v>4000</v>
      </c>
      <c r="H11" s="31"/>
      <c r="I11" s="31"/>
      <c r="J11" s="31"/>
      <c r="K11" s="31"/>
      <c r="L11" s="31"/>
      <c r="M11" s="31"/>
      <c r="N11" s="31"/>
      <c r="O11" s="31"/>
    </row>
    <row r="12" spans="1:16" x14ac:dyDescent="0.5">
      <c r="A12" s="14">
        <v>2</v>
      </c>
      <c r="B12" s="16" t="s">
        <v>26</v>
      </c>
      <c r="C12" s="33">
        <f>SUM(D12:O12)</f>
        <v>84000</v>
      </c>
      <c r="D12" s="31">
        <v>7000</v>
      </c>
      <c r="E12" s="31">
        <v>7000</v>
      </c>
      <c r="F12" s="31">
        <v>7000</v>
      </c>
      <c r="G12" s="31">
        <v>7000</v>
      </c>
      <c r="H12" s="31">
        <v>7000</v>
      </c>
      <c r="I12" s="31">
        <v>7000</v>
      </c>
      <c r="J12" s="31">
        <v>7000</v>
      </c>
      <c r="K12" s="31">
        <v>7000</v>
      </c>
      <c r="L12" s="31">
        <v>7000</v>
      </c>
      <c r="M12" s="31">
        <v>7000</v>
      </c>
      <c r="N12" s="31">
        <v>7000</v>
      </c>
      <c r="O12" s="31">
        <v>7000</v>
      </c>
    </row>
    <row r="13" spans="1:16" x14ac:dyDescent="0.5">
      <c r="A13" s="14">
        <v>5</v>
      </c>
      <c r="B13" s="16" t="s">
        <v>287</v>
      </c>
      <c r="C13" s="33">
        <f t="shared" ref="C13:C22" si="0">SUM(D13:O13)</f>
        <v>6000</v>
      </c>
      <c r="D13" s="32"/>
      <c r="E13" s="32">
        <v>2000</v>
      </c>
      <c r="F13" s="32">
        <v>2000</v>
      </c>
      <c r="G13" s="32">
        <v>2000</v>
      </c>
      <c r="H13" s="32"/>
      <c r="I13" s="32"/>
      <c r="J13" s="32"/>
      <c r="K13" s="32"/>
      <c r="L13" s="32"/>
      <c r="M13" s="32"/>
      <c r="N13" s="32"/>
      <c r="O13" s="32"/>
    </row>
    <row r="14" spans="1:16" x14ac:dyDescent="0.5">
      <c r="A14" s="14">
        <v>6</v>
      </c>
      <c r="B14" s="16" t="s">
        <v>288</v>
      </c>
      <c r="C14" s="33">
        <f t="shared" si="0"/>
        <v>62000</v>
      </c>
      <c r="D14" s="32"/>
      <c r="E14" s="32"/>
      <c r="F14" s="32"/>
      <c r="G14" s="32"/>
      <c r="H14" s="32">
        <v>22000</v>
      </c>
      <c r="I14" s="32">
        <v>22000</v>
      </c>
      <c r="J14" s="32">
        <v>18000</v>
      </c>
      <c r="K14" s="32"/>
      <c r="L14" s="32"/>
      <c r="M14" s="32"/>
      <c r="N14" s="32"/>
      <c r="O14" s="32"/>
    </row>
    <row r="15" spans="1:16" x14ac:dyDescent="0.5">
      <c r="A15" s="14">
        <v>7</v>
      </c>
      <c r="B15" s="16" t="s">
        <v>29</v>
      </c>
      <c r="C15" s="33">
        <f t="shared" si="0"/>
        <v>14000</v>
      </c>
      <c r="D15" s="32"/>
      <c r="E15" s="32"/>
      <c r="F15" s="32"/>
      <c r="G15" s="32"/>
      <c r="H15" s="32">
        <v>5000</v>
      </c>
      <c r="I15" s="32">
        <v>5000</v>
      </c>
      <c r="J15" s="32">
        <v>4000</v>
      </c>
      <c r="K15" s="32"/>
      <c r="L15" s="32"/>
      <c r="M15" s="32"/>
      <c r="N15" s="32"/>
      <c r="O15" s="32"/>
    </row>
    <row r="16" spans="1:16" x14ac:dyDescent="0.5">
      <c r="A16" s="14">
        <v>9</v>
      </c>
      <c r="B16" s="16" t="s">
        <v>30</v>
      </c>
      <c r="C16" s="33">
        <f t="shared" si="0"/>
        <v>20050</v>
      </c>
      <c r="D16" s="32"/>
      <c r="E16" s="32"/>
      <c r="F16" s="32"/>
      <c r="G16" s="32"/>
      <c r="H16" s="32">
        <v>5050</v>
      </c>
      <c r="I16" s="32">
        <v>7000</v>
      </c>
      <c r="J16" s="32">
        <v>8000</v>
      </c>
      <c r="K16" s="32"/>
      <c r="L16" s="32"/>
      <c r="M16" s="32"/>
      <c r="N16" s="32"/>
      <c r="O16" s="32"/>
    </row>
    <row r="17" spans="1:15" x14ac:dyDescent="0.5">
      <c r="A17" s="14">
        <v>10</v>
      </c>
      <c r="B17" s="16" t="s">
        <v>31</v>
      </c>
      <c r="C17" s="33">
        <f>SUM(D17:O17)</f>
        <v>15000</v>
      </c>
      <c r="D17" s="32"/>
      <c r="E17" s="32"/>
      <c r="F17" s="32"/>
      <c r="G17" s="32"/>
      <c r="H17" s="32"/>
      <c r="I17" s="32"/>
      <c r="J17" s="32"/>
      <c r="K17" s="32">
        <v>15000</v>
      </c>
      <c r="L17" s="32"/>
      <c r="M17" s="32"/>
      <c r="N17" s="32"/>
      <c r="O17" s="32"/>
    </row>
    <row r="18" spans="1:15" x14ac:dyDescent="0.5">
      <c r="A18" s="14">
        <v>11</v>
      </c>
      <c r="B18" s="16" t="s">
        <v>32</v>
      </c>
      <c r="C18" s="33">
        <f t="shared" si="0"/>
        <v>18000</v>
      </c>
      <c r="D18" s="32"/>
      <c r="E18" s="32"/>
      <c r="F18" s="32"/>
      <c r="G18" s="32"/>
      <c r="H18" s="32"/>
      <c r="I18" s="32"/>
      <c r="J18" s="32"/>
      <c r="K18" s="32"/>
      <c r="L18" s="32">
        <v>18000</v>
      </c>
      <c r="M18" s="32"/>
      <c r="N18" s="32"/>
      <c r="O18" s="32"/>
    </row>
    <row r="19" spans="1:15" x14ac:dyDescent="0.5">
      <c r="A19" s="14">
        <v>12</v>
      </c>
      <c r="B19" s="16" t="s">
        <v>289</v>
      </c>
      <c r="C19" s="33">
        <f t="shared" si="0"/>
        <v>20000</v>
      </c>
      <c r="D19" s="32"/>
      <c r="E19" s="32"/>
      <c r="F19" s="32"/>
      <c r="G19" s="32"/>
      <c r="H19" s="32"/>
      <c r="I19" s="32"/>
      <c r="J19" s="32"/>
      <c r="K19" s="32"/>
      <c r="L19" s="32"/>
      <c r="M19" s="32">
        <v>10000</v>
      </c>
      <c r="N19" s="32">
        <v>10000</v>
      </c>
      <c r="O19" s="32"/>
    </row>
    <row r="20" spans="1:15" x14ac:dyDescent="0.5">
      <c r="A20" s="14">
        <v>13</v>
      </c>
      <c r="B20" s="16" t="s">
        <v>33</v>
      </c>
      <c r="C20" s="33">
        <f t="shared" si="0"/>
        <v>24000</v>
      </c>
      <c r="D20" s="32"/>
      <c r="E20" s="32"/>
      <c r="F20" s="32"/>
      <c r="G20" s="32"/>
      <c r="H20" s="32"/>
      <c r="I20" s="32"/>
      <c r="J20" s="32"/>
      <c r="K20" s="32"/>
      <c r="M20" s="32">
        <v>12000</v>
      </c>
      <c r="N20" s="32">
        <v>12000</v>
      </c>
      <c r="O20" s="32"/>
    </row>
    <row r="21" spans="1:15" x14ac:dyDescent="0.5">
      <c r="A21" s="14">
        <v>14</v>
      </c>
      <c r="B21" s="16" t="s">
        <v>290</v>
      </c>
      <c r="C21" s="33">
        <f t="shared" si="0"/>
        <v>12000</v>
      </c>
      <c r="D21" s="32"/>
      <c r="E21" s="32"/>
      <c r="F21" s="32"/>
      <c r="G21" s="32"/>
      <c r="H21" s="32"/>
      <c r="I21" s="32"/>
      <c r="J21" s="32"/>
      <c r="K21" s="32"/>
      <c r="L21" s="32"/>
      <c r="M21" s="32">
        <v>12000</v>
      </c>
      <c r="O21" s="32"/>
    </row>
    <row r="22" spans="1:15" x14ac:dyDescent="0.5">
      <c r="A22" s="14">
        <v>15</v>
      </c>
      <c r="B22" s="16" t="s">
        <v>38</v>
      </c>
      <c r="C22" s="33">
        <f t="shared" si="0"/>
        <v>8000</v>
      </c>
      <c r="D22" s="32"/>
      <c r="E22" s="32"/>
      <c r="F22" s="32"/>
      <c r="G22" s="32"/>
      <c r="H22" s="32"/>
      <c r="I22" s="32"/>
      <c r="J22" s="32"/>
      <c r="K22" s="32"/>
      <c r="L22" s="32"/>
      <c r="M22" s="32"/>
      <c r="N22" s="32">
        <v>8000</v>
      </c>
      <c r="O22" s="32"/>
    </row>
    <row r="23" spans="1:15" x14ac:dyDescent="0.5">
      <c r="A23" s="14">
        <v>16</v>
      </c>
      <c r="B23" s="16" t="s">
        <v>35</v>
      </c>
      <c r="C23" s="33">
        <f>SUM(D23:O23)</f>
        <v>5000</v>
      </c>
      <c r="D23" s="32"/>
      <c r="E23" s="32"/>
      <c r="F23" s="32"/>
      <c r="G23" s="32"/>
      <c r="H23" s="32"/>
      <c r="I23" s="32"/>
      <c r="J23" s="32"/>
      <c r="K23" s="32"/>
      <c r="L23" s="32"/>
      <c r="M23" s="32"/>
      <c r="N23" s="32">
        <v>3000</v>
      </c>
      <c r="O23" s="32">
        <v>2000</v>
      </c>
    </row>
    <row r="24" spans="1:15" x14ac:dyDescent="0.5">
      <c r="A24" s="17" t="s">
        <v>9</v>
      </c>
      <c r="B24" s="18"/>
      <c r="C24" s="18"/>
      <c r="D24" s="18"/>
      <c r="E24" s="18"/>
      <c r="F24" s="18"/>
      <c r="G24" s="18"/>
      <c r="H24" s="18"/>
      <c r="I24" s="18"/>
      <c r="J24" s="18"/>
      <c r="K24" s="18"/>
      <c r="L24" s="18"/>
      <c r="M24" s="18"/>
      <c r="N24" s="18"/>
      <c r="O24" s="18"/>
    </row>
    <row r="25" spans="1:15" x14ac:dyDescent="0.5">
      <c r="B25" s="5" t="s">
        <v>59</v>
      </c>
      <c r="C25" s="5"/>
      <c r="D25" s="47">
        <f t="shared" ref="D25:O25" si="1">SUM(D11:D24)</f>
        <v>11000</v>
      </c>
      <c r="E25" s="47">
        <f t="shared" si="1"/>
        <v>13000</v>
      </c>
      <c r="F25" s="47">
        <f t="shared" si="1"/>
        <v>13000</v>
      </c>
      <c r="G25" s="47">
        <f t="shared" si="1"/>
        <v>13000</v>
      </c>
      <c r="H25" s="47">
        <f t="shared" si="1"/>
        <v>39050</v>
      </c>
      <c r="I25" s="47">
        <f t="shared" si="1"/>
        <v>41000</v>
      </c>
      <c r="J25" s="47">
        <f t="shared" si="1"/>
        <v>37000</v>
      </c>
      <c r="K25" s="47">
        <f t="shared" si="1"/>
        <v>22000</v>
      </c>
      <c r="L25" s="47">
        <f t="shared" si="1"/>
        <v>25000</v>
      </c>
      <c r="M25" s="47">
        <f t="shared" si="1"/>
        <v>41000</v>
      </c>
      <c r="N25" s="47">
        <f t="shared" si="1"/>
        <v>40000</v>
      </c>
      <c r="O25" s="47">
        <f t="shared" si="1"/>
        <v>9000</v>
      </c>
    </row>
    <row r="27" spans="1:15" x14ac:dyDescent="0.5">
      <c r="B27" s="19" t="s">
        <v>60</v>
      </c>
      <c r="C27" s="19"/>
      <c r="D27" s="54">
        <f>SUM($D25:D25)</f>
        <v>11000</v>
      </c>
      <c r="E27" s="54">
        <f>SUM($D25:E25)</f>
        <v>24000</v>
      </c>
      <c r="F27" s="54">
        <f>SUM($D25:F25)</f>
        <v>37000</v>
      </c>
      <c r="G27" s="22">
        <f>SUM($D25:G25)</f>
        <v>50000</v>
      </c>
      <c r="H27" s="54">
        <f>SUM($D25:H25)</f>
        <v>89050</v>
      </c>
      <c r="I27" s="22">
        <f>SUM($D25:I25)</f>
        <v>130050</v>
      </c>
      <c r="J27" s="22">
        <f>SUM($D25:J25)</f>
        <v>167050</v>
      </c>
      <c r="K27" s="22">
        <f>SUM($D25:K25)</f>
        <v>189050</v>
      </c>
      <c r="L27" s="22">
        <f>SUM($D25:L25)</f>
        <v>214050</v>
      </c>
      <c r="M27" s="22">
        <f>SUM($D25:M25)</f>
        <v>255050</v>
      </c>
      <c r="N27" s="22">
        <f>SUM($D25:N25)</f>
        <v>295050</v>
      </c>
      <c r="O27" s="22">
        <f>SUM($D25:O25)</f>
        <v>304050</v>
      </c>
    </row>
  </sheetData>
  <mergeCells count="1">
    <mergeCell ref="A7:P7"/>
  </mergeCells>
  <pageMargins left="0.5" right="0.5" top="0.25" bottom="0.25" header="0.5" footer="0.25"/>
  <pageSetup scale="93"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3:Q29"/>
  <sheetViews>
    <sheetView showGridLines="0" topLeftCell="A7" zoomScaleNormal="100" workbookViewId="0">
      <selection activeCell="B33" sqref="B33"/>
    </sheetView>
  </sheetViews>
  <sheetFormatPr baseColWidth="10" defaultColWidth="9.1328125" defaultRowHeight="15.75" x14ac:dyDescent="0.5"/>
  <cols>
    <col min="1" max="1" width="6.53125" style="4" customWidth="1"/>
    <col min="2" max="2" width="32.33203125" style="4" customWidth="1"/>
    <col min="3" max="3" width="13.86328125" style="4" customWidth="1"/>
    <col min="4" max="4" width="8.6640625" style="4" customWidth="1"/>
    <col min="5" max="5" width="9.53125" style="4" customWidth="1"/>
    <col min="6" max="6" width="10.53125" style="4" customWidth="1"/>
    <col min="7" max="7" width="9.53125" style="4" customWidth="1"/>
    <col min="8" max="8" width="9.1328125" style="4" bestFit="1" customWidth="1"/>
    <col min="9" max="9" width="10.46484375" style="4" customWidth="1"/>
    <col min="10" max="10" width="10.1328125" style="4" bestFit="1" customWidth="1"/>
    <col min="11" max="11" width="10.6640625" style="4" customWidth="1"/>
    <col min="12" max="13" width="11.1328125" style="4" customWidth="1"/>
    <col min="14" max="14" width="10.6640625" style="4" customWidth="1"/>
    <col min="15" max="15" width="11.1328125" style="4" customWidth="1"/>
    <col min="16" max="16" width="16.86328125" style="49" customWidth="1"/>
    <col min="17" max="17" width="17.33203125" style="4" customWidth="1"/>
    <col min="18" max="256" width="11.46484375" style="4" customWidth="1"/>
    <col min="257" max="16384" width="9.1328125" style="4"/>
  </cols>
  <sheetData>
    <row r="3" spans="1:17" ht="25.5" x14ac:dyDescent="0.75">
      <c r="F3" s="25" t="s">
        <v>20</v>
      </c>
    </row>
    <row r="4" spans="1:17" x14ac:dyDescent="0.5">
      <c r="A4" s="3"/>
    </row>
    <row r="5" spans="1:17" x14ac:dyDescent="0.5">
      <c r="A5" s="10" t="s">
        <v>66</v>
      </c>
      <c r="Q5" s="6"/>
    </row>
    <row r="6" spans="1:17" x14ac:dyDescent="0.5">
      <c r="A6" s="10"/>
      <c r="Q6" s="6"/>
    </row>
    <row r="7" spans="1:17" x14ac:dyDescent="0.5">
      <c r="A7" s="124" t="s">
        <v>279</v>
      </c>
      <c r="B7" s="125"/>
      <c r="C7" s="125"/>
      <c r="D7" s="125"/>
      <c r="E7" s="125"/>
      <c r="F7" s="125"/>
      <c r="G7" s="125"/>
      <c r="H7" s="125"/>
      <c r="I7" s="125"/>
      <c r="J7" s="125"/>
      <c r="K7" s="125"/>
      <c r="L7" s="125"/>
      <c r="M7" s="125"/>
      <c r="N7" s="125"/>
      <c r="O7" s="125"/>
      <c r="P7" s="125"/>
      <c r="Q7" s="8"/>
    </row>
    <row r="8" spans="1:17" x14ac:dyDescent="0.5">
      <c r="Q8" s="8"/>
    </row>
    <row r="9" spans="1:17" x14ac:dyDescent="0.5">
      <c r="A9" s="10" t="s">
        <v>81</v>
      </c>
      <c r="D9" s="10"/>
    </row>
    <row r="11" spans="1:17" x14ac:dyDescent="0.5">
      <c r="A11" s="3" t="s">
        <v>19</v>
      </c>
      <c r="D11" s="10"/>
      <c r="O11" s="5"/>
    </row>
    <row r="12" spans="1:17" ht="26.25" x14ac:dyDescent="0.5">
      <c r="A12" s="23" t="s">
        <v>12</v>
      </c>
      <c r="B12" s="24" t="s">
        <v>11</v>
      </c>
      <c r="C12" s="57" t="s">
        <v>65</v>
      </c>
      <c r="D12" s="252">
        <v>45536</v>
      </c>
      <c r="E12" s="252">
        <v>45566</v>
      </c>
      <c r="F12" s="252">
        <v>45597</v>
      </c>
      <c r="G12" s="252">
        <v>45627</v>
      </c>
      <c r="H12" s="252">
        <v>45658</v>
      </c>
      <c r="I12" s="252">
        <v>45689</v>
      </c>
      <c r="J12" s="252">
        <v>45717</v>
      </c>
      <c r="K12" s="252">
        <v>45748</v>
      </c>
      <c r="L12" s="252">
        <v>45778</v>
      </c>
      <c r="M12" s="252">
        <v>45809</v>
      </c>
      <c r="N12" s="252">
        <v>45839</v>
      </c>
      <c r="O12" s="252">
        <v>45870</v>
      </c>
      <c r="P12" s="27" t="s">
        <v>55</v>
      </c>
    </row>
    <row r="13" spans="1:17" x14ac:dyDescent="0.5">
      <c r="A13" s="8">
        <v>1</v>
      </c>
      <c r="B13" s="4" t="s">
        <v>41</v>
      </c>
      <c r="C13" s="30">
        <f>CR!C10</f>
        <v>16000</v>
      </c>
      <c r="D13" s="20">
        <v>0.15</v>
      </c>
      <c r="E13" s="20">
        <v>0.2</v>
      </c>
      <c r="F13" s="20">
        <v>0.25</v>
      </c>
      <c r="G13" s="20">
        <v>0.25</v>
      </c>
      <c r="H13" s="20">
        <v>0.15</v>
      </c>
      <c r="I13" s="20"/>
      <c r="J13" s="20"/>
      <c r="K13" s="20"/>
      <c r="L13" s="20"/>
      <c r="M13" s="20"/>
      <c r="N13" s="20"/>
      <c r="O13" s="20"/>
      <c r="P13" s="51">
        <f>SUM(D13:O13)</f>
        <v>1</v>
      </c>
    </row>
    <row r="14" spans="1:17" x14ac:dyDescent="0.5">
      <c r="A14" s="8">
        <v>2</v>
      </c>
      <c r="B14" s="4" t="s">
        <v>26</v>
      </c>
      <c r="C14" s="30">
        <f>CR!C12</f>
        <v>6000</v>
      </c>
      <c r="D14" s="20" t="s">
        <v>37</v>
      </c>
      <c r="E14" s="20">
        <v>0.33</v>
      </c>
      <c r="F14" s="20">
        <v>0.33</v>
      </c>
      <c r="G14" s="20">
        <v>0.34</v>
      </c>
      <c r="H14" s="20"/>
      <c r="I14" s="20"/>
      <c r="J14" s="20"/>
      <c r="K14" s="20"/>
      <c r="L14" s="20"/>
      <c r="M14" s="20"/>
      <c r="N14" s="20"/>
      <c r="O14" s="20"/>
      <c r="P14" s="51">
        <f t="shared" ref="P14:P24" si="0">SUM(D14:O14)</f>
        <v>1</v>
      </c>
    </row>
    <row r="15" spans="1:17" x14ac:dyDescent="0.5">
      <c r="A15" s="8">
        <v>5</v>
      </c>
      <c r="B15" s="4" t="s">
        <v>27</v>
      </c>
      <c r="C15" s="30">
        <f>CR!C13</f>
        <v>56000</v>
      </c>
      <c r="D15" s="20"/>
      <c r="E15" s="20"/>
      <c r="F15" s="20"/>
      <c r="G15" s="20"/>
      <c r="H15" s="20">
        <v>0.33</v>
      </c>
      <c r="I15" s="20">
        <v>0.33</v>
      </c>
      <c r="J15" s="20">
        <v>0.34</v>
      </c>
      <c r="K15" s="20"/>
      <c r="L15" s="20"/>
      <c r="M15" s="20"/>
      <c r="N15" s="20"/>
      <c r="O15" s="20"/>
      <c r="P15" s="51">
        <f t="shared" si="0"/>
        <v>1</v>
      </c>
    </row>
    <row r="16" spans="1:17" x14ac:dyDescent="0.5">
      <c r="A16" s="8">
        <v>6</v>
      </c>
      <c r="B16" s="4" t="s">
        <v>28</v>
      </c>
      <c r="C16" s="30">
        <f>CR!C14</f>
        <v>12000</v>
      </c>
      <c r="D16" s="20"/>
      <c r="E16" s="20"/>
      <c r="F16" s="20"/>
      <c r="G16" s="20"/>
      <c r="H16" s="20">
        <v>0.33</v>
      </c>
      <c r="I16" s="20">
        <v>0.33</v>
      </c>
      <c r="J16" s="20">
        <v>0.34</v>
      </c>
      <c r="K16" s="20"/>
      <c r="L16" s="20"/>
      <c r="M16" s="20"/>
      <c r="N16" s="20"/>
      <c r="O16" s="20"/>
      <c r="P16" s="51">
        <f t="shared" si="0"/>
        <v>1</v>
      </c>
    </row>
    <row r="17" spans="1:16" x14ac:dyDescent="0.5">
      <c r="A17" s="8">
        <v>7</v>
      </c>
      <c r="B17" s="4" t="s">
        <v>29</v>
      </c>
      <c r="C17" s="30">
        <f>CR!C15</f>
        <v>12000</v>
      </c>
      <c r="D17" s="20"/>
      <c r="E17" s="20"/>
      <c r="F17" s="20"/>
      <c r="G17" s="20"/>
      <c r="H17" s="20">
        <v>0.33</v>
      </c>
      <c r="I17" s="20">
        <v>0.33</v>
      </c>
      <c r="J17" s="20">
        <v>0.34</v>
      </c>
      <c r="K17" s="20"/>
      <c r="L17" s="20"/>
      <c r="M17" s="20"/>
      <c r="N17" s="20"/>
      <c r="O17" s="20"/>
      <c r="P17" s="51">
        <f t="shared" si="0"/>
        <v>1</v>
      </c>
    </row>
    <row r="18" spans="1:16" x14ac:dyDescent="0.5">
      <c r="A18" s="8">
        <v>9</v>
      </c>
      <c r="B18" s="4" t="s">
        <v>30</v>
      </c>
      <c r="C18" s="30">
        <f>CR!C16</f>
        <v>15000</v>
      </c>
      <c r="D18" s="20"/>
      <c r="E18" s="20"/>
      <c r="F18" s="20"/>
      <c r="G18" s="20"/>
      <c r="H18" s="20"/>
      <c r="I18" s="20"/>
      <c r="J18" s="20"/>
      <c r="K18" s="20">
        <v>1</v>
      </c>
      <c r="L18" s="20"/>
      <c r="M18" s="20"/>
      <c r="N18" s="20"/>
      <c r="O18" s="20"/>
      <c r="P18" s="51">
        <f t="shared" si="0"/>
        <v>1</v>
      </c>
    </row>
    <row r="19" spans="1:16" x14ac:dyDescent="0.5">
      <c r="A19" s="8">
        <v>10</v>
      </c>
      <c r="B19" s="4" t="s">
        <v>31</v>
      </c>
      <c r="C19" s="30">
        <f>CR!C17</f>
        <v>18000</v>
      </c>
      <c r="D19" s="20"/>
      <c r="E19" s="20"/>
      <c r="F19" s="20"/>
      <c r="G19" s="20"/>
      <c r="H19" s="20"/>
      <c r="I19" s="20"/>
      <c r="J19" s="20"/>
      <c r="K19" s="20"/>
      <c r="L19" s="20">
        <v>1</v>
      </c>
      <c r="M19" s="20"/>
      <c r="N19" s="20"/>
      <c r="O19" s="20"/>
      <c r="P19" s="51">
        <f t="shared" si="0"/>
        <v>1</v>
      </c>
    </row>
    <row r="20" spans="1:16" x14ac:dyDescent="0.5">
      <c r="A20" s="8">
        <v>11</v>
      </c>
      <c r="B20" s="4" t="s">
        <v>32</v>
      </c>
      <c r="C20" s="30">
        <f>CR!C18</f>
        <v>20000</v>
      </c>
      <c r="D20" s="20"/>
      <c r="E20" s="20"/>
      <c r="F20" s="20"/>
      <c r="G20" s="20"/>
      <c r="H20" s="20"/>
      <c r="I20" s="20"/>
      <c r="J20" s="20"/>
      <c r="K20" s="20"/>
      <c r="L20" s="20"/>
      <c r="M20" s="20">
        <v>1</v>
      </c>
      <c r="N20" s="20"/>
      <c r="O20" s="20"/>
      <c r="P20" s="51">
        <f t="shared" si="0"/>
        <v>1</v>
      </c>
    </row>
    <row r="21" spans="1:16" x14ac:dyDescent="0.5">
      <c r="A21" s="8">
        <v>13</v>
      </c>
      <c r="B21" s="4" t="s">
        <v>33</v>
      </c>
      <c r="C21" s="30">
        <f>CR!C19</f>
        <v>24000</v>
      </c>
      <c r="D21" s="20"/>
      <c r="E21" s="20"/>
      <c r="F21" s="20"/>
      <c r="G21" s="20"/>
      <c r="H21" s="20"/>
      <c r="I21" s="20"/>
      <c r="J21" s="20"/>
      <c r="K21" s="20"/>
      <c r="L21" s="20"/>
      <c r="M21" s="20">
        <v>1</v>
      </c>
      <c r="N21" s="20"/>
      <c r="O21" s="20"/>
      <c r="P21" s="51">
        <f t="shared" si="0"/>
        <v>1</v>
      </c>
    </row>
    <row r="22" spans="1:16" x14ac:dyDescent="0.5">
      <c r="A22" s="8">
        <v>14</v>
      </c>
      <c r="B22" s="4" t="s">
        <v>34</v>
      </c>
      <c r="C22" s="30">
        <f>CR!C20</f>
        <v>12000</v>
      </c>
      <c r="D22" s="20"/>
      <c r="E22" s="20"/>
      <c r="F22" s="20"/>
      <c r="G22" s="20"/>
      <c r="H22" s="20"/>
      <c r="I22" s="20"/>
      <c r="J22" s="20"/>
      <c r="K22" s="20"/>
      <c r="L22" s="20"/>
      <c r="M22" s="20">
        <v>1</v>
      </c>
      <c r="O22" s="20"/>
      <c r="P22" s="51">
        <f t="shared" si="0"/>
        <v>1</v>
      </c>
    </row>
    <row r="23" spans="1:16" x14ac:dyDescent="0.5">
      <c r="A23" s="8">
        <v>15</v>
      </c>
      <c r="B23" s="4" t="s">
        <v>38</v>
      </c>
      <c r="C23" s="30">
        <f>CR!C21</f>
        <v>8000</v>
      </c>
      <c r="D23" s="20"/>
      <c r="E23" s="20"/>
      <c r="F23" s="20"/>
      <c r="G23" s="20"/>
      <c r="H23" s="20"/>
      <c r="I23" s="20"/>
      <c r="J23" s="20"/>
      <c r="K23" s="20"/>
      <c r="L23" s="20"/>
      <c r="M23" s="20"/>
      <c r="N23" s="20">
        <v>1</v>
      </c>
      <c r="O23" s="20"/>
      <c r="P23" s="51">
        <f t="shared" si="0"/>
        <v>1</v>
      </c>
    </row>
    <row r="24" spans="1:16" x14ac:dyDescent="0.5">
      <c r="A24" s="8">
        <v>16</v>
      </c>
      <c r="B24" s="4" t="s">
        <v>35</v>
      </c>
      <c r="C24" s="30">
        <f>CR!C22</f>
        <v>5000</v>
      </c>
      <c r="D24" s="20"/>
      <c r="E24" s="20"/>
      <c r="F24" s="20"/>
      <c r="G24" s="20"/>
      <c r="H24" s="20"/>
      <c r="I24" s="20"/>
      <c r="J24" s="20"/>
      <c r="K24" s="20"/>
      <c r="L24" s="20"/>
      <c r="M24" s="20"/>
      <c r="N24" s="20">
        <v>0.6</v>
      </c>
      <c r="O24" s="20">
        <v>0.4</v>
      </c>
      <c r="P24" s="51">
        <f t="shared" si="0"/>
        <v>1</v>
      </c>
    </row>
    <row r="25" spans="1:16" x14ac:dyDescent="0.5">
      <c r="A25" s="8"/>
      <c r="D25" s="20"/>
      <c r="E25" s="20"/>
      <c r="F25" s="20"/>
      <c r="G25" s="20"/>
      <c r="H25" s="20"/>
      <c r="I25" s="20"/>
      <c r="J25" s="20"/>
      <c r="K25" s="20"/>
      <c r="L25" s="20"/>
      <c r="M25" s="20"/>
      <c r="N25" s="20"/>
      <c r="O25" s="20"/>
    </row>
    <row r="26" spans="1:16" x14ac:dyDescent="0.5">
      <c r="A26" s="17" t="s">
        <v>9</v>
      </c>
      <c r="B26" s="18"/>
      <c r="C26" s="18"/>
      <c r="D26" s="18"/>
      <c r="E26" s="18"/>
      <c r="F26" s="18"/>
      <c r="G26" s="18"/>
      <c r="H26" s="18"/>
      <c r="I26" s="18"/>
      <c r="J26" s="18"/>
      <c r="K26" s="18"/>
      <c r="L26" s="18"/>
      <c r="M26" s="18"/>
      <c r="N26" s="18"/>
      <c r="O26" s="18"/>
    </row>
    <row r="27" spans="1:16" x14ac:dyDescent="0.5">
      <c r="C27" s="5" t="s">
        <v>67</v>
      </c>
      <c r="D27" s="21">
        <f>SUMPRODUCT(D13:D26,$C$13:$C$26)</f>
        <v>2400</v>
      </c>
      <c r="E27" s="21">
        <f>SUMPRODUCT(E13:E26,$C$13:$C$26)</f>
        <v>5180</v>
      </c>
      <c r="F27" s="21">
        <f>SUMPRODUCT(F13:F26,$C$13:$C$26)</f>
        <v>5980</v>
      </c>
      <c r="G27" s="21">
        <f>SUMPRODUCT(G13:G26,$C$13:$C$26)</f>
        <v>6040</v>
      </c>
      <c r="H27" s="21">
        <f>SUMPRODUCT(H13:H26,$C$13:$C$26)</f>
        <v>28800</v>
      </c>
      <c r="I27" s="21">
        <f>SUMPRODUCT(I13:I26,$C$13:$C$26)</f>
        <v>26400</v>
      </c>
      <c r="J27" s="21">
        <f>SUMPRODUCT(J13:J26,$C$13:$C$26)</f>
        <v>27200</v>
      </c>
      <c r="K27" s="21">
        <f>SUMPRODUCT(K13:K26,$C$13:$C$26)</f>
        <v>15000</v>
      </c>
      <c r="L27" s="21">
        <f>SUMPRODUCT(L13:L26,$C$13:$C$26)</f>
        <v>18000</v>
      </c>
      <c r="M27" s="21">
        <f>SUMPRODUCT(M13:M26,$C$13:$C$26)</f>
        <v>56000</v>
      </c>
      <c r="N27" s="21">
        <f>SUMPRODUCT(N13:N26,$C$13:$C$26)</f>
        <v>11000</v>
      </c>
      <c r="O27" s="21">
        <f>SUMPRODUCT(O13:O26,$C$13:$C$26)</f>
        <v>2000</v>
      </c>
      <c r="P27" s="52">
        <f>SUM(D27:O27)</f>
        <v>204000</v>
      </c>
    </row>
    <row r="28" spans="1:16" x14ac:dyDescent="0.5">
      <c r="C28" s="19"/>
      <c r="D28" s="55"/>
      <c r="E28" s="55"/>
      <c r="F28" s="55"/>
      <c r="G28" s="55"/>
      <c r="H28" s="55"/>
      <c r="I28" s="55"/>
      <c r="J28" s="55"/>
      <c r="K28" s="55"/>
      <c r="L28" s="55"/>
      <c r="M28" s="55"/>
      <c r="N28" s="55"/>
      <c r="O28" s="55"/>
      <c r="P28" s="52"/>
    </row>
    <row r="29" spans="1:16" x14ac:dyDescent="0.5">
      <c r="C29" s="19" t="s">
        <v>19</v>
      </c>
      <c r="D29" s="54">
        <f>SUM($D27:D27)</f>
        <v>2400</v>
      </c>
      <c r="E29" s="54">
        <f>SUM($D27:E27)</f>
        <v>7580</v>
      </c>
      <c r="F29" s="54">
        <f>SUM($D27:F27)</f>
        <v>13560</v>
      </c>
      <c r="G29" s="54">
        <f>SUM($D27:G27)</f>
        <v>19600</v>
      </c>
      <c r="H29" s="54">
        <f>SUM($D27:H27)</f>
        <v>48400</v>
      </c>
      <c r="I29" s="54">
        <f>SUM($D27:I27)</f>
        <v>74800</v>
      </c>
      <c r="J29" s="54">
        <f>SUM($D27:J27)</f>
        <v>102000</v>
      </c>
      <c r="K29" s="54">
        <f>SUM($D27:K27)</f>
        <v>117000</v>
      </c>
      <c r="L29" s="54">
        <f>SUM($D27:L27)</f>
        <v>135000</v>
      </c>
      <c r="M29" s="54">
        <f>SUM($D27:M27)</f>
        <v>191000</v>
      </c>
      <c r="N29" s="54">
        <f>SUM($D27:N27)</f>
        <v>202000</v>
      </c>
      <c r="O29" s="54">
        <f>SUM($D27:O27)</f>
        <v>204000</v>
      </c>
    </row>
  </sheetData>
  <mergeCells count="1">
    <mergeCell ref="A7:P7"/>
  </mergeCells>
  <pageMargins left="0.5" right="0.5" top="0.25" bottom="0.25" header="0.5" footer="0.25"/>
  <pageSetup scale="93"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4503-02D7-40B2-B77B-25087221A857}">
  <sheetPr>
    <pageSetUpPr fitToPage="1"/>
  </sheetPr>
  <dimension ref="A3:P29"/>
  <sheetViews>
    <sheetView showGridLines="0" zoomScale="89" zoomScaleNormal="89" workbookViewId="0">
      <selection activeCell="H2" sqref="H2"/>
    </sheetView>
  </sheetViews>
  <sheetFormatPr baseColWidth="10" defaultColWidth="9.1328125" defaultRowHeight="15.75" x14ac:dyDescent="0.5"/>
  <cols>
    <col min="1" max="1" width="9.33203125" style="4" customWidth="1"/>
    <col min="2" max="2" width="37.6640625" style="4" customWidth="1"/>
    <col min="3" max="3" width="18.33203125" style="4" customWidth="1"/>
    <col min="4" max="8" width="10.53125" style="4" customWidth="1"/>
    <col min="9" max="9" width="12.1328125" style="4" customWidth="1"/>
    <col min="10" max="15" width="11.6640625" style="4" customWidth="1"/>
    <col min="16" max="16" width="9.1328125" style="4" customWidth="1"/>
    <col min="17" max="17" width="10.86328125" style="4" customWidth="1"/>
    <col min="18" max="256" width="11.46484375" style="4" customWidth="1"/>
    <col min="257" max="16384" width="9.1328125" style="4"/>
  </cols>
  <sheetData>
    <row r="3" spans="1:16" ht="25.5" x14ac:dyDescent="0.75">
      <c r="D3" s="25" t="s">
        <v>62</v>
      </c>
    </row>
    <row r="4" spans="1:16" s="10" customFormat="1" x14ac:dyDescent="0.5"/>
    <row r="5" spans="1:16" s="10" customFormat="1" x14ac:dyDescent="0.5">
      <c r="A5" s="10" t="s">
        <v>73</v>
      </c>
    </row>
    <row r="6" spans="1:16" s="10" customFormat="1" x14ac:dyDescent="0.5"/>
    <row r="7" spans="1:16" x14ac:dyDescent="0.5">
      <c r="A7" s="124" t="s">
        <v>79</v>
      </c>
      <c r="B7" s="125"/>
      <c r="C7" s="125"/>
      <c r="D7" s="125"/>
      <c r="E7" s="125"/>
      <c r="F7" s="125"/>
      <c r="G7" s="125"/>
      <c r="H7" s="125"/>
      <c r="I7" s="125"/>
      <c r="J7" s="125"/>
      <c r="K7" s="125"/>
      <c r="L7" s="125"/>
      <c r="M7" s="125"/>
      <c r="N7" s="125"/>
      <c r="O7" s="125"/>
      <c r="P7" s="125"/>
    </row>
    <row r="8" spans="1:16" x14ac:dyDescent="0.5">
      <c r="D8" s="10"/>
    </row>
    <row r="9" spans="1:16" ht="33.75" customHeight="1" x14ac:dyDescent="0.5">
      <c r="A9" s="11" t="s">
        <v>12</v>
      </c>
      <c r="B9" s="12" t="s">
        <v>11</v>
      </c>
      <c r="C9" s="13" t="s">
        <v>65</v>
      </c>
      <c r="D9" s="26">
        <v>45536</v>
      </c>
      <c r="E9" s="26">
        <v>45566</v>
      </c>
      <c r="F9" s="26">
        <v>45597</v>
      </c>
      <c r="G9" s="26">
        <v>45627</v>
      </c>
      <c r="H9" s="26">
        <v>45658</v>
      </c>
      <c r="I9" s="26">
        <v>45689</v>
      </c>
      <c r="J9" s="26">
        <v>45717</v>
      </c>
      <c r="K9" s="26">
        <v>45748</v>
      </c>
      <c r="L9" s="26">
        <v>45778</v>
      </c>
      <c r="M9" s="26">
        <v>45809</v>
      </c>
      <c r="N9" s="26">
        <v>45839</v>
      </c>
      <c r="O9" s="26">
        <v>45870</v>
      </c>
    </row>
    <row r="10" spans="1:16" x14ac:dyDescent="0.5">
      <c r="A10" s="14">
        <v>1</v>
      </c>
      <c r="B10" s="4" t="s">
        <v>41</v>
      </c>
      <c r="C10" s="33">
        <f>SUM(D10:O10)</f>
        <v>16000</v>
      </c>
      <c r="D10" s="31">
        <v>4000</v>
      </c>
      <c r="E10" s="31">
        <v>4000</v>
      </c>
      <c r="F10" s="31">
        <v>4000</v>
      </c>
      <c r="G10" s="31">
        <v>4000</v>
      </c>
      <c r="H10" s="31"/>
      <c r="I10" s="31"/>
      <c r="J10" s="31"/>
      <c r="K10" s="31"/>
      <c r="L10" s="31"/>
      <c r="M10" s="31"/>
      <c r="N10" s="31"/>
      <c r="O10" s="31"/>
    </row>
    <row r="11" spans="1:16" x14ac:dyDescent="0.5">
      <c r="A11" s="14">
        <v>2</v>
      </c>
      <c r="B11" s="4" t="s">
        <v>294</v>
      </c>
      <c r="C11" s="33">
        <f>SUM(D11:O11)</f>
        <v>84000</v>
      </c>
      <c r="D11" s="31">
        <v>7000</v>
      </c>
      <c r="E11" s="31">
        <v>7000</v>
      </c>
      <c r="F11" s="31">
        <v>7000</v>
      </c>
      <c r="G11" s="31">
        <v>7000</v>
      </c>
      <c r="H11" s="31">
        <v>7000</v>
      </c>
      <c r="I11" s="31">
        <v>7000</v>
      </c>
      <c r="J11" s="31">
        <v>7000</v>
      </c>
      <c r="K11" s="31">
        <v>7000</v>
      </c>
      <c r="L11" s="31">
        <v>7000</v>
      </c>
      <c r="M11" s="31">
        <v>7000</v>
      </c>
      <c r="N11" s="31">
        <v>7000</v>
      </c>
      <c r="O11" s="31">
        <v>7000</v>
      </c>
    </row>
    <row r="12" spans="1:16" x14ac:dyDescent="0.5">
      <c r="A12" s="14">
        <v>2</v>
      </c>
      <c r="B12" s="16" t="s">
        <v>26</v>
      </c>
      <c r="C12" s="33">
        <f>SUM(D12:O12)</f>
        <v>6000</v>
      </c>
      <c r="D12" s="32"/>
      <c r="E12" s="32">
        <v>2000</v>
      </c>
      <c r="F12" s="32">
        <v>2000</v>
      </c>
      <c r="G12" s="32">
        <v>2000</v>
      </c>
      <c r="H12" s="32"/>
      <c r="I12" s="32"/>
      <c r="J12" s="32"/>
      <c r="K12" s="32"/>
      <c r="L12" s="32"/>
      <c r="M12" s="32"/>
      <c r="N12" s="32"/>
      <c r="O12" s="32"/>
    </row>
    <row r="13" spans="1:16" x14ac:dyDescent="0.5">
      <c r="A13" s="14">
        <v>5</v>
      </c>
      <c r="B13" s="16" t="s">
        <v>287</v>
      </c>
      <c r="C13" s="33">
        <f t="shared" ref="C13:C21" si="0">SUM(D13:O13)</f>
        <v>56000</v>
      </c>
      <c r="D13" s="32"/>
      <c r="E13" s="32"/>
      <c r="F13" s="32"/>
      <c r="G13" s="32"/>
      <c r="H13" s="32">
        <v>20000</v>
      </c>
      <c r="I13" s="32">
        <v>20000</v>
      </c>
      <c r="J13" s="32">
        <v>16000</v>
      </c>
      <c r="K13" s="32"/>
      <c r="L13" s="32"/>
      <c r="M13" s="32"/>
      <c r="N13" s="32"/>
      <c r="O13" s="32"/>
    </row>
    <row r="14" spans="1:16" x14ac:dyDescent="0.5">
      <c r="A14" s="14">
        <v>6</v>
      </c>
      <c r="B14" s="16" t="s">
        <v>288</v>
      </c>
      <c r="C14" s="33">
        <f t="shared" si="0"/>
        <v>12000</v>
      </c>
      <c r="D14" s="32"/>
      <c r="E14" s="32"/>
      <c r="F14" s="32"/>
      <c r="G14" s="32"/>
      <c r="H14" s="32">
        <v>4000</v>
      </c>
      <c r="I14" s="32">
        <v>4000</v>
      </c>
      <c r="J14" s="32">
        <v>4000</v>
      </c>
      <c r="K14" s="32"/>
      <c r="L14" s="32"/>
      <c r="M14" s="32"/>
      <c r="N14" s="32"/>
      <c r="O14" s="32"/>
    </row>
    <row r="15" spans="1:16" x14ac:dyDescent="0.5">
      <c r="A15" s="14">
        <v>7</v>
      </c>
      <c r="B15" s="16" t="s">
        <v>29</v>
      </c>
      <c r="C15" s="33">
        <f t="shared" si="0"/>
        <v>12000</v>
      </c>
      <c r="D15" s="32"/>
      <c r="E15" s="32"/>
      <c r="F15" s="32"/>
      <c r="G15" s="32"/>
      <c r="H15" s="32">
        <v>4000</v>
      </c>
      <c r="I15" s="32">
        <v>4000</v>
      </c>
      <c r="J15" s="32">
        <v>4000</v>
      </c>
      <c r="K15" s="32"/>
      <c r="L15" s="32"/>
      <c r="M15" s="32"/>
      <c r="N15" s="32"/>
      <c r="O15" s="32"/>
    </row>
    <row r="16" spans="1:16" x14ac:dyDescent="0.5">
      <c r="A16" s="14">
        <v>9</v>
      </c>
      <c r="B16" s="16" t="s">
        <v>30</v>
      </c>
      <c r="C16" s="33">
        <f t="shared" si="0"/>
        <v>15000</v>
      </c>
      <c r="D16" s="32"/>
      <c r="E16" s="32"/>
      <c r="F16" s="32"/>
      <c r="G16" s="32"/>
      <c r="H16" s="32"/>
      <c r="I16" s="32"/>
      <c r="J16" s="32"/>
      <c r="K16" s="32">
        <v>15000</v>
      </c>
      <c r="L16" s="32"/>
      <c r="M16" s="32"/>
      <c r="N16" s="32"/>
      <c r="O16" s="32"/>
    </row>
    <row r="17" spans="1:15" x14ac:dyDescent="0.5">
      <c r="A17" s="14">
        <v>10</v>
      </c>
      <c r="B17" s="16" t="s">
        <v>31</v>
      </c>
      <c r="C17" s="33">
        <f>SUM(D17:O17)</f>
        <v>18000</v>
      </c>
      <c r="D17" s="32"/>
      <c r="E17" s="32"/>
      <c r="F17" s="32"/>
      <c r="G17" s="32"/>
      <c r="H17" s="32"/>
      <c r="I17" s="32"/>
      <c r="J17" s="32"/>
      <c r="K17" s="32"/>
      <c r="L17" s="32">
        <v>18000</v>
      </c>
      <c r="M17" s="32"/>
      <c r="N17" s="32"/>
      <c r="O17" s="32"/>
    </row>
    <row r="18" spans="1:15" x14ac:dyDescent="0.5">
      <c r="A18" s="14">
        <v>11</v>
      </c>
      <c r="B18" s="16" t="s">
        <v>32</v>
      </c>
      <c r="C18" s="33">
        <f t="shared" si="0"/>
        <v>20000</v>
      </c>
      <c r="D18" s="32"/>
      <c r="E18" s="32"/>
      <c r="F18" s="32"/>
      <c r="G18" s="32"/>
      <c r="H18" s="32"/>
      <c r="I18" s="32"/>
      <c r="J18" s="32"/>
      <c r="K18" s="32"/>
      <c r="L18" s="32"/>
      <c r="M18" s="32">
        <v>10000</v>
      </c>
      <c r="N18" s="32">
        <v>10000</v>
      </c>
      <c r="O18" s="32"/>
    </row>
    <row r="19" spans="1:15" x14ac:dyDescent="0.5">
      <c r="A19" s="14">
        <v>12</v>
      </c>
      <c r="B19" s="16" t="s">
        <v>33</v>
      </c>
      <c r="C19" s="33">
        <f t="shared" si="0"/>
        <v>24000</v>
      </c>
      <c r="D19" s="32"/>
      <c r="E19" s="32"/>
      <c r="F19" s="32"/>
      <c r="G19" s="32"/>
      <c r="H19" s="32"/>
      <c r="I19" s="32"/>
      <c r="J19" s="32"/>
      <c r="K19" s="32"/>
      <c r="M19" s="32">
        <v>12000</v>
      </c>
      <c r="N19" s="32">
        <v>12000</v>
      </c>
      <c r="O19" s="32"/>
    </row>
    <row r="20" spans="1:15" x14ac:dyDescent="0.5">
      <c r="A20" s="14">
        <v>13</v>
      </c>
      <c r="B20" s="16" t="s">
        <v>290</v>
      </c>
      <c r="C20" s="33">
        <f t="shared" si="0"/>
        <v>12000</v>
      </c>
      <c r="D20" s="32"/>
      <c r="E20" s="32"/>
      <c r="F20" s="32"/>
      <c r="G20" s="32"/>
      <c r="H20" s="32"/>
      <c r="I20" s="32"/>
      <c r="J20" s="32"/>
      <c r="K20" s="32"/>
      <c r="L20" s="32"/>
      <c r="M20" s="32">
        <v>12000</v>
      </c>
      <c r="O20" s="32"/>
    </row>
    <row r="21" spans="1:15" x14ac:dyDescent="0.5">
      <c r="A21" s="14">
        <v>14</v>
      </c>
      <c r="B21" s="16" t="s">
        <v>38</v>
      </c>
      <c r="C21" s="33">
        <f t="shared" si="0"/>
        <v>8000</v>
      </c>
      <c r="D21" s="32"/>
      <c r="E21" s="32"/>
      <c r="F21" s="32"/>
      <c r="G21" s="32"/>
      <c r="H21" s="32"/>
      <c r="I21" s="32"/>
      <c r="J21" s="32"/>
      <c r="K21" s="32"/>
      <c r="L21" s="32"/>
      <c r="M21" s="32"/>
      <c r="N21" s="32">
        <v>8000</v>
      </c>
      <c r="O21" s="32"/>
    </row>
    <row r="22" spans="1:15" x14ac:dyDescent="0.5">
      <c r="A22" s="14">
        <v>15</v>
      </c>
      <c r="B22" s="16" t="s">
        <v>35</v>
      </c>
      <c r="C22" s="33">
        <f>SUM(D22:O22)</f>
        <v>5000</v>
      </c>
      <c r="D22" s="32"/>
      <c r="E22" s="32"/>
      <c r="F22" s="32"/>
      <c r="G22" s="32"/>
      <c r="H22" s="32"/>
      <c r="I22" s="32"/>
      <c r="J22" s="32"/>
      <c r="K22" s="32"/>
      <c r="L22" s="32"/>
      <c r="M22" s="32"/>
      <c r="N22" s="32">
        <v>3000</v>
      </c>
      <c r="O22" s="32">
        <v>2000</v>
      </c>
    </row>
    <row r="23" spans="1:15" x14ac:dyDescent="0.5">
      <c r="A23" s="15" t="s">
        <v>39</v>
      </c>
      <c r="B23" s="16" t="s">
        <v>36</v>
      </c>
      <c r="C23" s="33"/>
      <c r="D23" s="32"/>
      <c r="E23" s="32"/>
      <c r="F23" s="32"/>
      <c r="G23" s="32"/>
      <c r="H23" s="32"/>
      <c r="I23" s="32"/>
      <c r="J23" s="32"/>
      <c r="K23" s="32"/>
      <c r="L23" s="32"/>
      <c r="M23" s="32"/>
      <c r="N23" s="32"/>
      <c r="O23" s="32"/>
    </row>
    <row r="24" spans="1:15" x14ac:dyDescent="0.5">
      <c r="A24" s="17" t="s">
        <v>9</v>
      </c>
      <c r="B24" s="18"/>
      <c r="C24" s="18"/>
      <c r="D24" s="18"/>
      <c r="E24" s="18"/>
      <c r="F24" s="18"/>
      <c r="G24" s="18"/>
      <c r="H24" s="18"/>
      <c r="I24" s="18"/>
      <c r="J24" s="18"/>
      <c r="K24" s="18"/>
      <c r="L24" s="18"/>
      <c r="M24" s="18"/>
      <c r="N24" s="18"/>
      <c r="O24" s="18"/>
    </row>
    <row r="25" spans="1:15" x14ac:dyDescent="0.5">
      <c r="B25" s="19" t="s">
        <v>75</v>
      </c>
      <c r="C25" s="34">
        <f>SUM(C10:C23)</f>
        <v>288000</v>
      </c>
      <c r="D25" s="29">
        <f t="shared" ref="D25:O25" si="1">SUM(D10:D24)</f>
        <v>11000</v>
      </c>
      <c r="E25" s="29">
        <f t="shared" si="1"/>
        <v>13000</v>
      </c>
      <c r="F25" s="29">
        <f t="shared" si="1"/>
        <v>13000</v>
      </c>
      <c r="G25" s="29">
        <f t="shared" si="1"/>
        <v>13000</v>
      </c>
      <c r="H25" s="29">
        <f t="shared" si="1"/>
        <v>35000</v>
      </c>
      <c r="I25" s="29">
        <f t="shared" si="1"/>
        <v>35000</v>
      </c>
      <c r="J25" s="29">
        <f t="shared" si="1"/>
        <v>31000</v>
      </c>
      <c r="K25" s="29">
        <f t="shared" si="1"/>
        <v>22000</v>
      </c>
      <c r="L25" s="29">
        <f t="shared" si="1"/>
        <v>25000</v>
      </c>
      <c r="M25" s="29">
        <f t="shared" si="1"/>
        <v>41000</v>
      </c>
      <c r="N25" s="29">
        <f t="shared" si="1"/>
        <v>40000</v>
      </c>
      <c r="O25" s="29">
        <f t="shared" si="1"/>
        <v>9000</v>
      </c>
    </row>
    <row r="26" spans="1:15" x14ac:dyDescent="0.5">
      <c r="B26" s="19"/>
      <c r="C26" s="19" t="s">
        <v>8</v>
      </c>
      <c r="D26" s="30">
        <f>IF(ISBLANK(D9),NA(),SUM($D25:D25))</f>
        <v>11000</v>
      </c>
      <c r="E26" s="30">
        <f>IF(ISBLANK(E9),NA(),SUM($D25:E25))</f>
        <v>24000</v>
      </c>
      <c r="F26" s="30">
        <f>IF(ISBLANK(F9),NA(),SUM($D25:F25))</f>
        <v>37000</v>
      </c>
      <c r="G26" s="30">
        <f>IF(ISBLANK(G9),NA(),SUM($D25:G25))</f>
        <v>50000</v>
      </c>
      <c r="H26" s="30">
        <f>IF(ISBLANK(H9),NA(),SUM($D25:H25))</f>
        <v>85000</v>
      </c>
      <c r="I26" s="30">
        <f>IF(ISBLANK(I9),NA(),SUM($D25:I25))</f>
        <v>120000</v>
      </c>
      <c r="J26" s="30">
        <f>IF(ISBLANK(J9),NA(),SUM($D25:J25))</f>
        <v>151000</v>
      </c>
      <c r="K26" s="30">
        <f>IF(ISBLANK(K9),NA(),SUM($D25:K25))</f>
        <v>173000</v>
      </c>
      <c r="L26" s="30">
        <f>IF(ISBLANK(L9),NA(),SUM($D25:L25))</f>
        <v>198000</v>
      </c>
      <c r="M26" s="30">
        <f>IF(ISBLANK(M9),NA(),SUM($D25:M25))</f>
        <v>239000</v>
      </c>
      <c r="N26" s="30">
        <f>IF(ISBLANK(N9),NA(),SUM($D25:N25))</f>
        <v>279000</v>
      </c>
      <c r="O26" s="30">
        <f>IF(ISBLANK(O9),NA(),SUM($D25:O25))</f>
        <v>288000</v>
      </c>
    </row>
    <row r="29" spans="1:15" x14ac:dyDescent="0.5">
      <c r="D29" s="30"/>
    </row>
  </sheetData>
  <mergeCells count="1">
    <mergeCell ref="A7:P7"/>
  </mergeCells>
  <pageMargins left="0.5" right="0.5" top="0.25" bottom="0.25" header="0.5" footer="0.25"/>
  <pageSetup scale="83"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3:Q42"/>
  <sheetViews>
    <sheetView showGridLines="0" topLeftCell="A15" zoomScale="89" zoomScaleNormal="89" workbookViewId="0">
      <selection activeCell="C30" sqref="C30"/>
    </sheetView>
  </sheetViews>
  <sheetFormatPr baseColWidth="10" defaultColWidth="9.1328125" defaultRowHeight="15.75" x14ac:dyDescent="0.5"/>
  <cols>
    <col min="1" max="1" width="11" style="4" customWidth="1"/>
    <col min="2" max="2" width="30" style="4" customWidth="1"/>
    <col min="3" max="3" width="12.53125" style="4" customWidth="1"/>
    <col min="4" max="4" width="12.33203125" style="4" bestFit="1" customWidth="1"/>
    <col min="5" max="5" width="14.86328125" style="4" customWidth="1"/>
    <col min="6" max="6" width="13.53125" style="4" customWidth="1"/>
    <col min="7" max="7" width="12.6640625" style="4" bestFit="1" customWidth="1"/>
    <col min="8" max="8" width="13.1328125" style="4" bestFit="1" customWidth="1"/>
    <col min="9" max="11" width="13.46484375" style="4" bestFit="1" customWidth="1"/>
    <col min="12" max="13" width="13.33203125" style="4" bestFit="1" customWidth="1"/>
    <col min="14" max="15" width="13.46484375" style="4" bestFit="1" customWidth="1"/>
    <col min="16" max="16" width="9.1328125" style="4" customWidth="1"/>
    <col min="17" max="17" width="10.86328125" style="4" customWidth="1"/>
    <col min="18" max="256" width="11.46484375" style="4" customWidth="1"/>
    <col min="257" max="16384" width="9.1328125" style="4"/>
  </cols>
  <sheetData>
    <row r="3" spans="1:17" ht="25.5" x14ac:dyDescent="0.75">
      <c r="D3" s="25" t="s">
        <v>18</v>
      </c>
    </row>
    <row r="4" spans="1:17" x14ac:dyDescent="0.5">
      <c r="A4" s="4" t="s">
        <v>292</v>
      </c>
      <c r="J4" s="38" t="s">
        <v>23</v>
      </c>
      <c r="O4" s="5"/>
    </row>
    <row r="5" spans="1:17" x14ac:dyDescent="0.5">
      <c r="A5" s="3"/>
      <c r="J5" s="38" t="s">
        <v>22</v>
      </c>
    </row>
    <row r="6" spans="1:17" x14ac:dyDescent="0.5">
      <c r="J6" s="38" t="s">
        <v>24</v>
      </c>
      <c r="Q6" s="6"/>
    </row>
    <row r="7" spans="1:17" x14ac:dyDescent="0.5">
      <c r="B7" s="5" t="s">
        <v>17</v>
      </c>
      <c r="C7" s="7" t="s">
        <v>291</v>
      </c>
      <c r="D7" s="7"/>
      <c r="E7" s="7"/>
      <c r="Q7" s="8"/>
    </row>
    <row r="8" spans="1:17" x14ac:dyDescent="0.5">
      <c r="B8" s="5" t="s">
        <v>16</v>
      </c>
      <c r="C8" s="126">
        <v>45873</v>
      </c>
      <c r="D8" s="127"/>
    </row>
    <row r="9" spans="1:17" x14ac:dyDescent="0.5">
      <c r="C9" s="9" t="s">
        <v>15</v>
      </c>
    </row>
    <row r="10" spans="1:17" x14ac:dyDescent="0.5">
      <c r="B10" s="5" t="s">
        <v>14</v>
      </c>
      <c r="C10" s="128">
        <v>45870</v>
      </c>
      <c r="D10" s="129"/>
    </row>
    <row r="11" spans="1:17" x14ac:dyDescent="0.5">
      <c r="C11" s="9"/>
    </row>
    <row r="12" spans="1:17" x14ac:dyDescent="0.5">
      <c r="A12" s="3" t="s">
        <v>13</v>
      </c>
      <c r="B12" s="5"/>
      <c r="C12" s="9"/>
    </row>
    <row r="13" spans="1:17" x14ac:dyDescent="0.5">
      <c r="B13" s="130" t="s">
        <v>293</v>
      </c>
      <c r="C13" s="130"/>
      <c r="D13" s="130"/>
      <c r="E13" s="130"/>
    </row>
    <row r="14" spans="1:17" x14ac:dyDescent="0.5">
      <c r="B14" s="130"/>
      <c r="C14" s="130"/>
      <c r="D14" s="130"/>
      <c r="E14" s="130"/>
    </row>
    <row r="15" spans="1:17" x14ac:dyDescent="0.5">
      <c r="B15" s="130"/>
      <c r="C15" s="130"/>
      <c r="D15" s="130"/>
      <c r="E15" s="130"/>
    </row>
    <row r="16" spans="1:17" x14ac:dyDescent="0.5">
      <c r="B16" s="130"/>
      <c r="C16" s="130"/>
      <c r="D16" s="130"/>
      <c r="E16" s="130"/>
    </row>
    <row r="17" spans="1:15" x14ac:dyDescent="0.5">
      <c r="B17" s="130"/>
      <c r="C17" s="130"/>
      <c r="D17" s="130"/>
      <c r="E17" s="130"/>
    </row>
    <row r="18" spans="1:15" x14ac:dyDescent="0.5">
      <c r="B18" s="130"/>
      <c r="C18" s="130"/>
      <c r="D18" s="130"/>
      <c r="E18" s="130"/>
    </row>
    <row r="19" spans="1:15" x14ac:dyDescent="0.5">
      <c r="B19" s="130"/>
      <c r="C19" s="130"/>
      <c r="D19" s="130"/>
      <c r="E19" s="130"/>
    </row>
    <row r="20" spans="1:15" x14ac:dyDescent="0.5">
      <c r="B20" s="130"/>
      <c r="C20" s="130"/>
      <c r="D20" s="130"/>
      <c r="E20" s="130"/>
    </row>
    <row r="21" spans="1:15" x14ac:dyDescent="0.5">
      <c r="B21" s="130"/>
      <c r="C21" s="130"/>
      <c r="D21" s="130"/>
      <c r="E21" s="130"/>
    </row>
    <row r="22" spans="1:15" x14ac:dyDescent="0.5">
      <c r="C22" s="9"/>
    </row>
    <row r="23" spans="1:15" x14ac:dyDescent="0.5">
      <c r="A23" s="3"/>
      <c r="D23" s="10"/>
    </row>
    <row r="24" spans="1:15" x14ac:dyDescent="0.5">
      <c r="A24" s="11"/>
      <c r="B24" s="12"/>
      <c r="C24" s="13"/>
      <c r="D24" s="26">
        <v>44256</v>
      </c>
      <c r="E24" s="26">
        <v>44287</v>
      </c>
      <c r="F24" s="26">
        <v>44317</v>
      </c>
      <c r="G24" s="26">
        <v>44348</v>
      </c>
      <c r="H24" s="26">
        <v>44378</v>
      </c>
      <c r="I24" s="26">
        <v>44409</v>
      </c>
      <c r="J24" s="26">
        <v>44440</v>
      </c>
      <c r="K24" s="26">
        <v>44470</v>
      </c>
      <c r="L24" s="26">
        <v>44501</v>
      </c>
      <c r="M24" s="26">
        <v>44531</v>
      </c>
      <c r="N24" s="26">
        <v>44562</v>
      </c>
      <c r="O24" s="26">
        <v>44593</v>
      </c>
    </row>
    <row r="26" spans="1:15" x14ac:dyDescent="0.5">
      <c r="A26" s="3" t="s">
        <v>70</v>
      </c>
    </row>
    <row r="27" spans="1:15" x14ac:dyDescent="0.5">
      <c r="A27" s="3"/>
    </row>
    <row r="28" spans="1:15" x14ac:dyDescent="0.5">
      <c r="C28" s="5" t="s">
        <v>6</v>
      </c>
      <c r="D28" s="28">
        <f>'VP1'!D27</f>
        <v>11000</v>
      </c>
      <c r="E28" s="28">
        <f>'VP1'!E27</f>
        <v>24000</v>
      </c>
      <c r="F28" s="28">
        <f>'VP1'!F27</f>
        <v>37000</v>
      </c>
      <c r="G28" s="28">
        <f>'VP1'!G27</f>
        <v>50000</v>
      </c>
      <c r="H28" s="28">
        <f>'VP1'!H27</f>
        <v>89050</v>
      </c>
      <c r="I28" s="28">
        <f>'VP1'!I27</f>
        <v>130050</v>
      </c>
      <c r="J28" s="28">
        <f>'VP1'!J27</f>
        <v>167050</v>
      </c>
      <c r="K28" s="28">
        <f>'VP1'!K27</f>
        <v>189050</v>
      </c>
      <c r="L28" s="28">
        <f>'VP1'!L27</f>
        <v>214050</v>
      </c>
      <c r="M28" s="28">
        <f>'VP1'!M27</f>
        <v>255050</v>
      </c>
      <c r="N28" s="28">
        <f>'VP1'!N27</f>
        <v>295050</v>
      </c>
      <c r="O28" s="28">
        <f>'VP1'!O27</f>
        <v>304050</v>
      </c>
    </row>
    <row r="29" spans="1:15" x14ac:dyDescent="0.5">
      <c r="C29" s="5" t="s">
        <v>5</v>
      </c>
      <c r="D29" s="28">
        <f>VA!D29</f>
        <v>2400</v>
      </c>
      <c r="E29" s="28">
        <f>VA!E29</f>
        <v>7580</v>
      </c>
      <c r="F29" s="28">
        <f>VA!F29</f>
        <v>13560</v>
      </c>
      <c r="G29" s="28">
        <f>VA!G29</f>
        <v>19600</v>
      </c>
      <c r="H29" s="28">
        <f>VA!H29</f>
        <v>48400</v>
      </c>
      <c r="I29" s="28">
        <f>VA!I29</f>
        <v>74800</v>
      </c>
      <c r="J29" s="28">
        <f>VA!J29</f>
        <v>102000</v>
      </c>
      <c r="K29" s="28">
        <f>VA!K29</f>
        <v>117000</v>
      </c>
      <c r="L29" s="28">
        <f>VA!L29</f>
        <v>135000</v>
      </c>
      <c r="M29" s="28">
        <f>VA!M29</f>
        <v>191000</v>
      </c>
      <c r="N29" s="28">
        <f>VA!N29</f>
        <v>202000</v>
      </c>
      <c r="O29" s="28">
        <f>VA!O29</f>
        <v>204000</v>
      </c>
    </row>
    <row r="30" spans="1:15" x14ac:dyDescent="0.5">
      <c r="C30" s="5" t="s">
        <v>68</v>
      </c>
      <c r="D30" s="59">
        <f>IF(ISBLANK(D24),NA(),CR!D26)</f>
        <v>11000</v>
      </c>
      <c r="E30" s="28">
        <f>CR!E26</f>
        <v>24000</v>
      </c>
      <c r="F30" s="28">
        <f>CR!F26</f>
        <v>37000</v>
      </c>
      <c r="G30" s="28">
        <f>CR!G26</f>
        <v>50000</v>
      </c>
      <c r="H30" s="28">
        <f>CR!H26</f>
        <v>85000</v>
      </c>
      <c r="I30" s="28">
        <f>CR!I26</f>
        <v>120000</v>
      </c>
      <c r="J30" s="28">
        <f>CR!J26</f>
        <v>151000</v>
      </c>
      <c r="K30" s="28">
        <f>CR!K26</f>
        <v>173000</v>
      </c>
      <c r="L30" s="28">
        <f>CR!L26</f>
        <v>198000</v>
      </c>
      <c r="M30" s="28">
        <f>CR!M26</f>
        <v>239000</v>
      </c>
      <c r="N30" s="28">
        <f>CR!N26</f>
        <v>279000</v>
      </c>
      <c r="O30" s="28">
        <f>CR!O26</f>
        <v>288000</v>
      </c>
    </row>
    <row r="31" spans="1:15" x14ac:dyDescent="0.5">
      <c r="C31" s="5" t="s">
        <v>69</v>
      </c>
      <c r="D31" s="60">
        <f>CR!C25</f>
        <v>288000</v>
      </c>
      <c r="E31" s="58"/>
      <c r="F31" s="58"/>
      <c r="G31" s="58"/>
      <c r="H31" s="58"/>
      <c r="I31" s="58"/>
      <c r="J31" s="58"/>
      <c r="K31" s="58"/>
      <c r="L31" s="58"/>
      <c r="M31" s="58"/>
      <c r="N31" s="58"/>
      <c r="O31" s="58"/>
    </row>
    <row r="33" spans="1:15" x14ac:dyDescent="0.5">
      <c r="A33" s="3" t="s">
        <v>4</v>
      </c>
    </row>
    <row r="34" spans="1:15" x14ac:dyDescent="0.5">
      <c r="A34" s="3"/>
    </row>
    <row r="35" spans="1:15" x14ac:dyDescent="0.5">
      <c r="C35" s="5" t="s">
        <v>3</v>
      </c>
      <c r="D35" s="36">
        <f>IF(AND(ISBLANK(D28),ISBLANK(D29))," - ",D29-D28)</f>
        <v>-8600</v>
      </c>
      <c r="E35" s="36">
        <f t="shared" ref="E35:O35" si="0">IF(AND(ISBLANK(E28),ISBLANK(E29))," - ",E29-E28)</f>
        <v>-16420</v>
      </c>
      <c r="F35" s="36">
        <f t="shared" si="0"/>
        <v>-23440</v>
      </c>
      <c r="G35" s="36">
        <f t="shared" si="0"/>
        <v>-30400</v>
      </c>
      <c r="H35" s="36">
        <f t="shared" si="0"/>
        <v>-40650</v>
      </c>
      <c r="I35" s="36">
        <f t="shared" si="0"/>
        <v>-55250</v>
      </c>
      <c r="J35" s="36">
        <f t="shared" si="0"/>
        <v>-65050</v>
      </c>
      <c r="K35" s="36">
        <f>IF(AND(ISBLANK(K28),ISBLANK(K29))," - ",K29-K28)</f>
        <v>-72050</v>
      </c>
      <c r="L35" s="36">
        <f>IF(AND(ISBLANK(L28),ISBLANK(L29))," - ",L29-L28)</f>
        <v>-79050</v>
      </c>
      <c r="M35" s="36">
        <f t="shared" si="0"/>
        <v>-64050</v>
      </c>
      <c r="N35" s="36">
        <f t="shared" si="0"/>
        <v>-93050</v>
      </c>
      <c r="O35" s="36">
        <f t="shared" si="0"/>
        <v>-100050</v>
      </c>
    </row>
    <row r="36" spans="1:15" x14ac:dyDescent="0.5">
      <c r="C36" s="5" t="s">
        <v>2</v>
      </c>
      <c r="D36" s="36">
        <f t="shared" ref="D36:O36" si="1">IF(AND(ISBLANK(D28),ISBLANK(D29))," - ",D29-D30)</f>
        <v>-8600</v>
      </c>
      <c r="E36" s="36">
        <f t="shared" si="1"/>
        <v>-16420</v>
      </c>
      <c r="F36" s="36">
        <f t="shared" si="1"/>
        <v>-23440</v>
      </c>
      <c r="G36" s="36">
        <f t="shared" si="1"/>
        <v>-30400</v>
      </c>
      <c r="H36" s="36">
        <f t="shared" si="1"/>
        <v>-36600</v>
      </c>
      <c r="I36" s="36">
        <f t="shared" si="1"/>
        <v>-45200</v>
      </c>
      <c r="J36" s="36">
        <f t="shared" si="1"/>
        <v>-49000</v>
      </c>
      <c r="K36" s="36">
        <f t="shared" si="1"/>
        <v>-56000</v>
      </c>
      <c r="L36" s="36">
        <f t="shared" si="1"/>
        <v>-63000</v>
      </c>
      <c r="M36" s="36">
        <f t="shared" si="1"/>
        <v>-48000</v>
      </c>
      <c r="N36" s="36">
        <f t="shared" si="1"/>
        <v>-77000</v>
      </c>
      <c r="O36" s="36">
        <f t="shared" si="1"/>
        <v>-84000</v>
      </c>
    </row>
    <row r="37" spans="1:15" x14ac:dyDescent="0.5">
      <c r="C37" s="5" t="s">
        <v>1</v>
      </c>
      <c r="D37" s="37">
        <f>IF(AND(ISBLANK(D28),ISBLANK(D29))," - ",D29/D28)</f>
        <v>0.21818181818181817</v>
      </c>
      <c r="E37" s="37">
        <f t="shared" ref="E37:M37" si="2">IF(AND(ISBLANK(E28),ISBLANK(E29))," - ",E29/E28)</f>
        <v>0.31583333333333335</v>
      </c>
      <c r="F37" s="37">
        <f t="shared" si="2"/>
        <v>0.36648648648648646</v>
      </c>
      <c r="G37" s="37">
        <f t="shared" si="2"/>
        <v>0.39200000000000002</v>
      </c>
      <c r="H37" s="37">
        <f t="shared" si="2"/>
        <v>0.5435148792813026</v>
      </c>
      <c r="I37" s="37">
        <f t="shared" si="2"/>
        <v>0.57516339869281041</v>
      </c>
      <c r="J37" s="37">
        <f t="shared" si="2"/>
        <v>0.61059563005088302</v>
      </c>
      <c r="K37" s="37">
        <f t="shared" si="2"/>
        <v>0.61888389314996028</v>
      </c>
      <c r="L37" s="37">
        <f t="shared" si="2"/>
        <v>0.63069376313945336</v>
      </c>
      <c r="M37" s="37">
        <f t="shared" si="2"/>
        <v>0.74887277004508923</v>
      </c>
      <c r="N37" s="37">
        <f>IF(AND(ISBLANK(N28),ISBLANK(N29))," - ",N29/N28)</f>
        <v>0.68462972377563125</v>
      </c>
      <c r="O37" s="37">
        <f>IF(AND(ISBLANK(O28),ISBLANK(O29))," - ",O29/O28)</f>
        <v>0.67094227923038974</v>
      </c>
    </row>
    <row r="38" spans="1:15" x14ac:dyDescent="0.5">
      <c r="C38" s="5" t="s">
        <v>40</v>
      </c>
      <c r="D38" s="37">
        <f>IF(AND(ISBLANK(D28),ISBLANK(D29))," - ",D29/D30)</f>
        <v>0.21818181818181817</v>
      </c>
      <c r="E38" s="37">
        <f>IF(AND(ISBLANK(E28),ISBLANK(E29))," - ",E29/E30)</f>
        <v>0.31583333333333335</v>
      </c>
      <c r="F38" s="37">
        <f>IF(AND(ISBLANK(F28),ISBLANK(F29))," - ",F29/F30)</f>
        <v>0.36648648648648646</v>
      </c>
      <c r="G38" s="37">
        <f>IF(AND(ISBLANK(G28),ISBLANK(G29))," - ",G29/G30)</f>
        <v>0.39200000000000002</v>
      </c>
      <c r="H38" s="37">
        <f t="shared" ref="H38:O38" si="3">IF(AND(ISBLANK(H28),ISBLANK(H29))," - ",H29/H30)</f>
        <v>0.56941176470588239</v>
      </c>
      <c r="I38" s="37">
        <f t="shared" si="3"/>
        <v>0.62333333333333329</v>
      </c>
      <c r="J38" s="37">
        <f t="shared" si="3"/>
        <v>0.67549668874172186</v>
      </c>
      <c r="K38" s="37">
        <f t="shared" si="3"/>
        <v>0.67630057803468213</v>
      </c>
      <c r="L38" s="37">
        <f t="shared" si="3"/>
        <v>0.68181818181818177</v>
      </c>
      <c r="M38" s="37">
        <f t="shared" si="3"/>
        <v>0.79916317991631802</v>
      </c>
      <c r="N38" s="37">
        <f t="shared" si="3"/>
        <v>0.72401433691756267</v>
      </c>
      <c r="O38" s="37">
        <f t="shared" si="3"/>
        <v>0.70833333333333337</v>
      </c>
    </row>
    <row r="39" spans="1:15" x14ac:dyDescent="0.5">
      <c r="C39" s="5" t="s">
        <v>0</v>
      </c>
      <c r="D39" s="35">
        <f>IF(AND(ISBLANK(D28),ISBLANK(D29))," - ",D31/D37)</f>
        <v>1320000</v>
      </c>
      <c r="E39" s="35">
        <f>IF(AND(ISBLANK(E28),ISBLANK(E29))," - ",D31/E37)</f>
        <v>911873.35092348279</v>
      </c>
      <c r="F39" s="35">
        <f>IF(AND(ISBLANK(F28),ISBLANK(F29))," - ",D31/F37)</f>
        <v>785840.70796460181</v>
      </c>
      <c r="G39" s="35">
        <f>IF(AND(ISBLANK(G28),ISBLANK(G29))," - ",D31/G37)</f>
        <v>734693.87755102036</v>
      </c>
      <c r="H39" s="35">
        <f>IF(AND(ISBLANK(H28),ISBLANK(H29))," - ",D31/H37)</f>
        <v>529884.29752066114</v>
      </c>
      <c r="I39" s="35">
        <f>IF(AND(ISBLANK(I28),ISBLANK(I29))," - ",D31/I37)</f>
        <v>500727.27272727276</v>
      </c>
      <c r="J39" s="35">
        <f>IF(AND(ISBLANK(J28),ISBLANK(J29))," - ",D31/J37)</f>
        <v>471670.5882352941</v>
      </c>
      <c r="K39" s="35">
        <f>IF(AND(ISBLANK(K28),ISBLANK(K29))," - ",D31/K37)</f>
        <v>465353.84615384619</v>
      </c>
      <c r="L39" s="35">
        <f>IF(AND(ISBLANK(L28),ISBLANK(L29))," - ",D31/L37)</f>
        <v>456640.00000000006</v>
      </c>
      <c r="M39" s="35">
        <f>IF(AND(ISBLANK(M28),ISBLANK(M29))," - ",D31/M37)</f>
        <v>384578.01047120418</v>
      </c>
      <c r="N39" s="35">
        <f>IF(AND(ISBLANK(N28),ISBLANK(N29))," - ",D31/N37)</f>
        <v>420665.34653465345</v>
      </c>
      <c r="O39" s="35">
        <f>IF(AND(ISBLANK(O28),ISBLANK(O29))," - ",D31/O37)</f>
        <v>429247.0588235294</v>
      </c>
    </row>
    <row r="41" spans="1:15" ht="18.399999999999999" x14ac:dyDescent="0.7">
      <c r="B41" s="61" t="s">
        <v>71</v>
      </c>
    </row>
    <row r="42" spans="1:15" ht="18.399999999999999" x14ac:dyDescent="0.7">
      <c r="B42" s="61" t="s">
        <v>72</v>
      </c>
    </row>
  </sheetData>
  <mergeCells count="3">
    <mergeCell ref="C8:D8"/>
    <mergeCell ref="C10:D10"/>
    <mergeCell ref="B13:E21"/>
  </mergeCells>
  <conditionalFormatting sqref="D37:O38">
    <cfRule type="cellIs" dxfId="117" priority="1" stopIfTrue="1" operator="lessThan">
      <formula>1</formula>
    </cfRule>
    <cfRule type="cellIs" dxfId="116" priority="2" stopIfTrue="1" operator="greaterThanOrEqual">
      <formula>1</formula>
    </cfRule>
  </conditionalFormatting>
  <conditionalFormatting sqref="D35:O36">
    <cfRule type="cellIs" dxfId="115" priority="3" stopIfTrue="1" operator="greaterThanOrEqual">
      <formula>0</formula>
    </cfRule>
    <cfRule type="cellIs" dxfId="114" priority="4" stopIfTrue="1" operator="lessThan">
      <formula>0</formula>
    </cfRule>
  </conditionalFormatting>
  <pageMargins left="0.5" right="0.5" top="0.25" bottom="0.25" header="0.5" footer="0.25"/>
  <pageSetup scale="83"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A9D9-7639-484C-8329-A6B213F4951B}">
  <sheetPr>
    <tabColor indexed="44"/>
  </sheetPr>
  <dimension ref="A1:DI673"/>
  <sheetViews>
    <sheetView tabSelected="1" topLeftCell="A62" zoomScale="71" zoomScaleNormal="70" workbookViewId="0">
      <selection activeCell="E164" sqref="E164"/>
    </sheetView>
  </sheetViews>
  <sheetFormatPr baseColWidth="10" defaultColWidth="11.46484375" defaultRowHeight="14.25" x14ac:dyDescent="0.45"/>
  <cols>
    <col min="1" max="1" width="5.33203125" style="63" customWidth="1"/>
    <col min="2" max="3" width="11.46484375" style="64"/>
    <col min="4" max="4" width="10" style="64" customWidth="1"/>
    <col min="5" max="5" width="18.6640625" style="64" customWidth="1"/>
    <col min="6" max="6" width="13.86328125" style="64" customWidth="1"/>
    <col min="7" max="7" width="11.6640625" style="64" customWidth="1"/>
    <col min="8" max="8" width="12.46484375" style="64" customWidth="1"/>
    <col min="9" max="9" width="11.33203125" style="64" customWidth="1"/>
    <col min="10" max="10" width="9.6640625" style="64" customWidth="1"/>
    <col min="11" max="11" width="11.46484375" style="64"/>
    <col min="12" max="12" width="11.86328125" style="64" customWidth="1"/>
    <col min="13" max="13" width="11.1328125" style="64" customWidth="1"/>
    <col min="14" max="14" width="2.1328125" style="64" bestFit="1" customWidth="1"/>
    <col min="15" max="15" width="6" style="64" customWidth="1"/>
    <col min="16" max="18" width="9" style="64" customWidth="1"/>
    <col min="19" max="19" width="22.46484375" style="64" customWidth="1"/>
    <col min="20" max="113" width="11.46484375" style="63"/>
    <col min="114" max="176" width="11.46484375" style="64"/>
    <col min="177" max="177" width="10" style="64" customWidth="1"/>
    <col min="178" max="178" width="18.6640625" style="64" customWidth="1"/>
    <col min="179" max="179" width="13.86328125" style="64" customWidth="1"/>
    <col min="180" max="180" width="5.6640625" style="64" customWidth="1"/>
    <col min="181" max="181" width="9.6640625" style="64" customWidth="1"/>
    <col min="182" max="182" width="9.1328125" style="64" customWidth="1"/>
    <col min="183" max="183" width="9.6640625" style="64" customWidth="1"/>
    <col min="184" max="184" width="11.46484375" style="64"/>
    <col min="185" max="185" width="11.86328125" style="64" customWidth="1"/>
    <col min="186" max="186" width="11.1328125" style="64" customWidth="1"/>
    <col min="187" max="188" width="6" style="64" customWidth="1"/>
    <col min="189" max="191" width="9" style="64" customWidth="1"/>
    <col min="192" max="192" width="22.46484375" style="64" customWidth="1"/>
    <col min="193" max="432" width="11.46484375" style="64"/>
    <col min="433" max="433" width="10" style="64" customWidth="1"/>
    <col min="434" max="434" width="18.6640625" style="64" customWidth="1"/>
    <col min="435" max="435" width="13.86328125" style="64" customWidth="1"/>
    <col min="436" max="436" width="5.6640625" style="64" customWidth="1"/>
    <col min="437" max="437" width="9.6640625" style="64" customWidth="1"/>
    <col min="438" max="438" width="9.1328125" style="64" customWidth="1"/>
    <col min="439" max="439" width="9.6640625" style="64" customWidth="1"/>
    <col min="440" max="440" width="11.46484375" style="64"/>
    <col min="441" max="441" width="11.86328125" style="64" customWidth="1"/>
    <col min="442" max="442" width="11.1328125" style="64" customWidth="1"/>
    <col min="443" max="444" width="6" style="64" customWidth="1"/>
    <col min="445" max="447" width="9" style="64" customWidth="1"/>
    <col min="448" max="448" width="22.46484375" style="64" customWidth="1"/>
    <col min="449" max="688" width="11.46484375" style="64"/>
    <col min="689" max="689" width="10" style="64" customWidth="1"/>
    <col min="690" max="690" width="18.6640625" style="64" customWidth="1"/>
    <col min="691" max="691" width="13.86328125" style="64" customWidth="1"/>
    <col min="692" max="692" width="5.6640625" style="64" customWidth="1"/>
    <col min="693" max="693" width="9.6640625" style="64" customWidth="1"/>
    <col min="694" max="694" width="9.1328125" style="64" customWidth="1"/>
    <col min="695" max="695" width="9.6640625" style="64" customWidth="1"/>
    <col min="696" max="696" width="11.46484375" style="64"/>
    <col min="697" max="697" width="11.86328125" style="64" customWidth="1"/>
    <col min="698" max="698" width="11.1328125" style="64" customWidth="1"/>
    <col min="699" max="700" width="6" style="64" customWidth="1"/>
    <col min="701" max="703" width="9" style="64" customWidth="1"/>
    <col min="704" max="704" width="22.46484375" style="64" customWidth="1"/>
    <col min="705" max="944" width="11.46484375" style="64"/>
    <col min="945" max="945" width="10" style="64" customWidth="1"/>
    <col min="946" max="946" width="18.6640625" style="64" customWidth="1"/>
    <col min="947" max="947" width="13.86328125" style="64" customWidth="1"/>
    <col min="948" max="948" width="5.6640625" style="64" customWidth="1"/>
    <col min="949" max="949" width="9.6640625" style="64" customWidth="1"/>
    <col min="950" max="950" width="9.1328125" style="64" customWidth="1"/>
    <col min="951" max="951" width="9.6640625" style="64" customWidth="1"/>
    <col min="952" max="952" width="11.46484375" style="64"/>
    <col min="953" max="953" width="11.86328125" style="64" customWidth="1"/>
    <col min="954" max="954" width="11.1328125" style="64" customWidth="1"/>
    <col min="955" max="956" width="6" style="64" customWidth="1"/>
    <col min="957" max="959" width="9" style="64" customWidth="1"/>
    <col min="960" max="960" width="22.46484375" style="64" customWidth="1"/>
    <col min="961" max="1200" width="11.46484375" style="64"/>
    <col min="1201" max="1201" width="10" style="64" customWidth="1"/>
    <col min="1202" max="1202" width="18.6640625" style="64" customWidth="1"/>
    <col min="1203" max="1203" width="13.86328125" style="64" customWidth="1"/>
    <col min="1204" max="1204" width="5.6640625" style="64" customWidth="1"/>
    <col min="1205" max="1205" width="9.6640625" style="64" customWidth="1"/>
    <col min="1206" max="1206" width="9.1328125" style="64" customWidth="1"/>
    <col min="1207" max="1207" width="9.6640625" style="64" customWidth="1"/>
    <col min="1208" max="1208" width="11.46484375" style="64"/>
    <col min="1209" max="1209" width="11.86328125" style="64" customWidth="1"/>
    <col min="1210" max="1210" width="11.1328125" style="64" customWidth="1"/>
    <col min="1211" max="1212" width="6" style="64" customWidth="1"/>
    <col min="1213" max="1215" width="9" style="64" customWidth="1"/>
    <col min="1216" max="1216" width="22.46484375" style="64" customWidth="1"/>
    <col min="1217" max="1456" width="11.46484375" style="64"/>
    <col min="1457" max="1457" width="10" style="64" customWidth="1"/>
    <col min="1458" max="1458" width="18.6640625" style="64" customWidth="1"/>
    <col min="1459" max="1459" width="13.86328125" style="64" customWidth="1"/>
    <col min="1460" max="1460" width="5.6640625" style="64" customWidth="1"/>
    <col min="1461" max="1461" width="9.6640625" style="64" customWidth="1"/>
    <col min="1462" max="1462" width="9.1328125" style="64" customWidth="1"/>
    <col min="1463" max="1463" width="9.6640625" style="64" customWidth="1"/>
    <col min="1464" max="1464" width="11.46484375" style="64"/>
    <col min="1465" max="1465" width="11.86328125" style="64" customWidth="1"/>
    <col min="1466" max="1466" width="11.1328125" style="64" customWidth="1"/>
    <col min="1467" max="1468" width="6" style="64" customWidth="1"/>
    <col min="1469" max="1471" width="9" style="64" customWidth="1"/>
    <col min="1472" max="1472" width="22.46484375" style="64" customWidth="1"/>
    <col min="1473" max="1712" width="11.46484375" style="64"/>
    <col min="1713" max="1713" width="10" style="64" customWidth="1"/>
    <col min="1714" max="1714" width="18.6640625" style="64" customWidth="1"/>
    <col min="1715" max="1715" width="13.86328125" style="64" customWidth="1"/>
    <col min="1716" max="1716" width="5.6640625" style="64" customWidth="1"/>
    <col min="1717" max="1717" width="9.6640625" style="64" customWidth="1"/>
    <col min="1718" max="1718" width="9.1328125" style="64" customWidth="1"/>
    <col min="1719" max="1719" width="9.6640625" style="64" customWidth="1"/>
    <col min="1720" max="1720" width="11.46484375" style="64"/>
    <col min="1721" max="1721" width="11.86328125" style="64" customWidth="1"/>
    <col min="1722" max="1722" width="11.1328125" style="64" customWidth="1"/>
    <col min="1723" max="1724" width="6" style="64" customWidth="1"/>
    <col min="1725" max="1727" width="9" style="64" customWidth="1"/>
    <col min="1728" max="1728" width="22.46484375" style="64" customWidth="1"/>
    <col min="1729" max="1968" width="11.46484375" style="64"/>
    <col min="1969" max="1969" width="10" style="64" customWidth="1"/>
    <col min="1970" max="1970" width="18.6640625" style="64" customWidth="1"/>
    <col min="1971" max="1971" width="13.86328125" style="64" customWidth="1"/>
    <col min="1972" max="1972" width="5.6640625" style="64" customWidth="1"/>
    <col min="1973" max="1973" width="9.6640625" style="64" customWidth="1"/>
    <col min="1974" max="1974" width="9.1328125" style="64" customWidth="1"/>
    <col min="1975" max="1975" width="9.6640625" style="64" customWidth="1"/>
    <col min="1976" max="1976" width="11.46484375" style="64"/>
    <col min="1977" max="1977" width="11.86328125" style="64" customWidth="1"/>
    <col min="1978" max="1978" width="11.1328125" style="64" customWidth="1"/>
    <col min="1979" max="1980" width="6" style="64" customWidth="1"/>
    <col min="1981" max="1983" width="9" style="64" customWidth="1"/>
    <col min="1984" max="1984" width="22.46484375" style="64" customWidth="1"/>
    <col min="1985" max="2224" width="11.46484375" style="64"/>
    <col min="2225" max="2225" width="10" style="64" customWidth="1"/>
    <col min="2226" max="2226" width="18.6640625" style="64" customWidth="1"/>
    <col min="2227" max="2227" width="13.86328125" style="64" customWidth="1"/>
    <col min="2228" max="2228" width="5.6640625" style="64" customWidth="1"/>
    <col min="2229" max="2229" width="9.6640625" style="64" customWidth="1"/>
    <col min="2230" max="2230" width="9.1328125" style="64" customWidth="1"/>
    <col min="2231" max="2231" width="9.6640625" style="64" customWidth="1"/>
    <col min="2232" max="2232" width="11.46484375" style="64"/>
    <col min="2233" max="2233" width="11.86328125" style="64" customWidth="1"/>
    <col min="2234" max="2234" width="11.1328125" style="64" customWidth="1"/>
    <col min="2235" max="2236" width="6" style="64" customWidth="1"/>
    <col min="2237" max="2239" width="9" style="64" customWidth="1"/>
    <col min="2240" max="2240" width="22.46484375" style="64" customWidth="1"/>
    <col min="2241" max="2480" width="11.46484375" style="64"/>
    <col min="2481" max="2481" width="10" style="64" customWidth="1"/>
    <col min="2482" max="2482" width="18.6640625" style="64" customWidth="1"/>
    <col min="2483" max="2483" width="13.86328125" style="64" customWidth="1"/>
    <col min="2484" max="2484" width="5.6640625" style="64" customWidth="1"/>
    <col min="2485" max="2485" width="9.6640625" style="64" customWidth="1"/>
    <col min="2486" max="2486" width="9.1328125" style="64" customWidth="1"/>
    <col min="2487" max="2487" width="9.6640625" style="64" customWidth="1"/>
    <col min="2488" max="2488" width="11.46484375" style="64"/>
    <col min="2489" max="2489" width="11.86328125" style="64" customWidth="1"/>
    <col min="2490" max="2490" width="11.1328125" style="64" customWidth="1"/>
    <col min="2491" max="2492" width="6" style="64" customWidth="1"/>
    <col min="2493" max="2495" width="9" style="64" customWidth="1"/>
    <col min="2496" max="2496" width="22.46484375" style="64" customWidth="1"/>
    <col min="2497" max="2736" width="11.46484375" style="64"/>
    <col min="2737" max="2737" width="10" style="64" customWidth="1"/>
    <col min="2738" max="2738" width="18.6640625" style="64" customWidth="1"/>
    <col min="2739" max="2739" width="13.86328125" style="64" customWidth="1"/>
    <col min="2740" max="2740" width="5.6640625" style="64" customWidth="1"/>
    <col min="2741" max="2741" width="9.6640625" style="64" customWidth="1"/>
    <col min="2742" max="2742" width="9.1328125" style="64" customWidth="1"/>
    <col min="2743" max="2743" width="9.6640625" style="64" customWidth="1"/>
    <col min="2744" max="2744" width="11.46484375" style="64"/>
    <col min="2745" max="2745" width="11.86328125" style="64" customWidth="1"/>
    <col min="2746" max="2746" width="11.1328125" style="64" customWidth="1"/>
    <col min="2747" max="2748" width="6" style="64" customWidth="1"/>
    <col min="2749" max="2751" width="9" style="64" customWidth="1"/>
    <col min="2752" max="2752" width="22.46484375" style="64" customWidth="1"/>
    <col min="2753" max="2992" width="11.46484375" style="64"/>
    <col min="2993" max="2993" width="10" style="64" customWidth="1"/>
    <col min="2994" max="2994" width="18.6640625" style="64" customWidth="1"/>
    <col min="2995" max="2995" width="13.86328125" style="64" customWidth="1"/>
    <col min="2996" max="2996" width="5.6640625" style="64" customWidth="1"/>
    <col min="2997" max="2997" width="9.6640625" style="64" customWidth="1"/>
    <col min="2998" max="2998" width="9.1328125" style="64" customWidth="1"/>
    <col min="2999" max="2999" width="9.6640625" style="64" customWidth="1"/>
    <col min="3000" max="3000" width="11.46484375" style="64"/>
    <col min="3001" max="3001" width="11.86328125" style="64" customWidth="1"/>
    <col min="3002" max="3002" width="11.1328125" style="64" customWidth="1"/>
    <col min="3003" max="3004" width="6" style="64" customWidth="1"/>
    <col min="3005" max="3007" width="9" style="64" customWidth="1"/>
    <col min="3008" max="3008" width="22.46484375" style="64" customWidth="1"/>
    <col min="3009" max="3248" width="11.46484375" style="64"/>
    <col min="3249" max="3249" width="10" style="64" customWidth="1"/>
    <col min="3250" max="3250" width="18.6640625" style="64" customWidth="1"/>
    <col min="3251" max="3251" width="13.86328125" style="64" customWidth="1"/>
    <col min="3252" max="3252" width="5.6640625" style="64" customWidth="1"/>
    <col min="3253" max="3253" width="9.6640625" style="64" customWidth="1"/>
    <col min="3254" max="3254" width="9.1328125" style="64" customWidth="1"/>
    <col min="3255" max="3255" width="9.6640625" style="64" customWidth="1"/>
    <col min="3256" max="3256" width="11.46484375" style="64"/>
    <col min="3257" max="3257" width="11.86328125" style="64" customWidth="1"/>
    <col min="3258" max="3258" width="11.1328125" style="64" customWidth="1"/>
    <col min="3259" max="3260" width="6" style="64" customWidth="1"/>
    <col min="3261" max="3263" width="9" style="64" customWidth="1"/>
    <col min="3264" max="3264" width="22.46484375" style="64" customWidth="1"/>
    <col min="3265" max="3504" width="11.46484375" style="64"/>
    <col min="3505" max="3505" width="10" style="64" customWidth="1"/>
    <col min="3506" max="3506" width="18.6640625" style="64" customWidth="1"/>
    <col min="3507" max="3507" width="13.86328125" style="64" customWidth="1"/>
    <col min="3508" max="3508" width="5.6640625" style="64" customWidth="1"/>
    <col min="3509" max="3509" width="9.6640625" style="64" customWidth="1"/>
    <col min="3510" max="3510" width="9.1328125" style="64" customWidth="1"/>
    <col min="3511" max="3511" width="9.6640625" style="64" customWidth="1"/>
    <col min="3512" max="3512" width="11.46484375" style="64"/>
    <col min="3513" max="3513" width="11.86328125" style="64" customWidth="1"/>
    <col min="3514" max="3514" width="11.1328125" style="64" customWidth="1"/>
    <col min="3515" max="3516" width="6" style="64" customWidth="1"/>
    <col min="3517" max="3519" width="9" style="64" customWidth="1"/>
    <col min="3520" max="3520" width="22.46484375" style="64" customWidth="1"/>
    <col min="3521" max="3760" width="11.46484375" style="64"/>
    <col min="3761" max="3761" width="10" style="64" customWidth="1"/>
    <col min="3762" max="3762" width="18.6640625" style="64" customWidth="1"/>
    <col min="3763" max="3763" width="13.86328125" style="64" customWidth="1"/>
    <col min="3764" max="3764" width="5.6640625" style="64" customWidth="1"/>
    <col min="3765" max="3765" width="9.6640625" style="64" customWidth="1"/>
    <col min="3766" max="3766" width="9.1328125" style="64" customWidth="1"/>
    <col min="3767" max="3767" width="9.6640625" style="64" customWidth="1"/>
    <col min="3768" max="3768" width="11.46484375" style="64"/>
    <col min="3769" max="3769" width="11.86328125" style="64" customWidth="1"/>
    <col min="3770" max="3770" width="11.1328125" style="64" customWidth="1"/>
    <col min="3771" max="3772" width="6" style="64" customWidth="1"/>
    <col min="3773" max="3775" width="9" style="64" customWidth="1"/>
    <col min="3776" max="3776" width="22.46484375" style="64" customWidth="1"/>
    <col min="3777" max="4016" width="11.46484375" style="64"/>
    <col min="4017" max="4017" width="10" style="64" customWidth="1"/>
    <col min="4018" max="4018" width="18.6640625" style="64" customWidth="1"/>
    <col min="4019" max="4019" width="13.86328125" style="64" customWidth="1"/>
    <col min="4020" max="4020" width="5.6640625" style="64" customWidth="1"/>
    <col min="4021" max="4021" width="9.6640625" style="64" customWidth="1"/>
    <col min="4022" max="4022" width="9.1328125" style="64" customWidth="1"/>
    <col min="4023" max="4023" width="9.6640625" style="64" customWidth="1"/>
    <col min="4024" max="4024" width="11.46484375" style="64"/>
    <col min="4025" max="4025" width="11.86328125" style="64" customWidth="1"/>
    <col min="4026" max="4026" width="11.1328125" style="64" customWidth="1"/>
    <col min="4027" max="4028" width="6" style="64" customWidth="1"/>
    <col min="4029" max="4031" width="9" style="64" customWidth="1"/>
    <col min="4032" max="4032" width="22.46484375" style="64" customWidth="1"/>
    <col min="4033" max="4272" width="11.46484375" style="64"/>
    <col min="4273" max="4273" width="10" style="64" customWidth="1"/>
    <col min="4274" max="4274" width="18.6640625" style="64" customWidth="1"/>
    <col min="4275" max="4275" width="13.86328125" style="64" customWidth="1"/>
    <col min="4276" max="4276" width="5.6640625" style="64" customWidth="1"/>
    <col min="4277" max="4277" width="9.6640625" style="64" customWidth="1"/>
    <col min="4278" max="4278" width="9.1328125" style="64" customWidth="1"/>
    <col min="4279" max="4279" width="9.6640625" style="64" customWidth="1"/>
    <col min="4280" max="4280" width="11.46484375" style="64"/>
    <col min="4281" max="4281" width="11.86328125" style="64" customWidth="1"/>
    <col min="4282" max="4282" width="11.1328125" style="64" customWidth="1"/>
    <col min="4283" max="4284" width="6" style="64" customWidth="1"/>
    <col min="4285" max="4287" width="9" style="64" customWidth="1"/>
    <col min="4288" max="4288" width="22.46484375" style="64" customWidth="1"/>
    <col min="4289" max="4528" width="11.46484375" style="64"/>
    <col min="4529" max="4529" width="10" style="64" customWidth="1"/>
    <col min="4530" max="4530" width="18.6640625" style="64" customWidth="1"/>
    <col min="4531" max="4531" width="13.86328125" style="64" customWidth="1"/>
    <col min="4532" max="4532" width="5.6640625" style="64" customWidth="1"/>
    <col min="4533" max="4533" width="9.6640625" style="64" customWidth="1"/>
    <col min="4534" max="4534" width="9.1328125" style="64" customWidth="1"/>
    <col min="4535" max="4535" width="9.6640625" style="64" customWidth="1"/>
    <col min="4536" max="4536" width="11.46484375" style="64"/>
    <col min="4537" max="4537" width="11.86328125" style="64" customWidth="1"/>
    <col min="4538" max="4538" width="11.1328125" style="64" customWidth="1"/>
    <col min="4539" max="4540" width="6" style="64" customWidth="1"/>
    <col min="4541" max="4543" width="9" style="64" customWidth="1"/>
    <col min="4544" max="4544" width="22.46484375" style="64" customWidth="1"/>
    <col min="4545" max="4784" width="11.46484375" style="64"/>
    <col min="4785" max="4785" width="10" style="64" customWidth="1"/>
    <col min="4786" max="4786" width="18.6640625" style="64" customWidth="1"/>
    <col min="4787" max="4787" width="13.86328125" style="64" customWidth="1"/>
    <col min="4788" max="4788" width="5.6640625" style="64" customWidth="1"/>
    <col min="4789" max="4789" width="9.6640625" style="64" customWidth="1"/>
    <col min="4790" max="4790" width="9.1328125" style="64" customWidth="1"/>
    <col min="4791" max="4791" width="9.6640625" style="64" customWidth="1"/>
    <col min="4792" max="4792" width="11.46484375" style="64"/>
    <col min="4793" max="4793" width="11.86328125" style="64" customWidth="1"/>
    <col min="4794" max="4794" width="11.1328125" style="64" customWidth="1"/>
    <col min="4795" max="4796" width="6" style="64" customWidth="1"/>
    <col min="4797" max="4799" width="9" style="64" customWidth="1"/>
    <col min="4800" max="4800" width="22.46484375" style="64" customWidth="1"/>
    <col min="4801" max="5040" width="11.46484375" style="64"/>
    <col min="5041" max="5041" width="10" style="64" customWidth="1"/>
    <col min="5042" max="5042" width="18.6640625" style="64" customWidth="1"/>
    <col min="5043" max="5043" width="13.86328125" style="64" customWidth="1"/>
    <col min="5044" max="5044" width="5.6640625" style="64" customWidth="1"/>
    <col min="5045" max="5045" width="9.6640625" style="64" customWidth="1"/>
    <col min="5046" max="5046" width="9.1328125" style="64" customWidth="1"/>
    <col min="5047" max="5047" width="9.6640625" style="64" customWidth="1"/>
    <col min="5048" max="5048" width="11.46484375" style="64"/>
    <col min="5049" max="5049" width="11.86328125" style="64" customWidth="1"/>
    <col min="5050" max="5050" width="11.1328125" style="64" customWidth="1"/>
    <col min="5051" max="5052" width="6" style="64" customWidth="1"/>
    <col min="5053" max="5055" width="9" style="64" customWidth="1"/>
    <col min="5056" max="5056" width="22.46484375" style="64" customWidth="1"/>
    <col min="5057" max="5296" width="11.46484375" style="64"/>
    <col min="5297" max="5297" width="10" style="64" customWidth="1"/>
    <col min="5298" max="5298" width="18.6640625" style="64" customWidth="1"/>
    <col min="5299" max="5299" width="13.86328125" style="64" customWidth="1"/>
    <col min="5300" max="5300" width="5.6640625" style="64" customWidth="1"/>
    <col min="5301" max="5301" width="9.6640625" style="64" customWidth="1"/>
    <col min="5302" max="5302" width="9.1328125" style="64" customWidth="1"/>
    <col min="5303" max="5303" width="9.6640625" style="64" customWidth="1"/>
    <col min="5304" max="5304" width="11.46484375" style="64"/>
    <col min="5305" max="5305" width="11.86328125" style="64" customWidth="1"/>
    <col min="5306" max="5306" width="11.1328125" style="64" customWidth="1"/>
    <col min="5307" max="5308" width="6" style="64" customWidth="1"/>
    <col min="5309" max="5311" width="9" style="64" customWidth="1"/>
    <col min="5312" max="5312" width="22.46484375" style="64" customWidth="1"/>
    <col min="5313" max="5552" width="11.46484375" style="64"/>
    <col min="5553" max="5553" width="10" style="64" customWidth="1"/>
    <col min="5554" max="5554" width="18.6640625" style="64" customWidth="1"/>
    <col min="5555" max="5555" width="13.86328125" style="64" customWidth="1"/>
    <col min="5556" max="5556" width="5.6640625" style="64" customWidth="1"/>
    <col min="5557" max="5557" width="9.6640625" style="64" customWidth="1"/>
    <col min="5558" max="5558" width="9.1328125" style="64" customWidth="1"/>
    <col min="5559" max="5559" width="9.6640625" style="64" customWidth="1"/>
    <col min="5560" max="5560" width="11.46484375" style="64"/>
    <col min="5561" max="5561" width="11.86328125" style="64" customWidth="1"/>
    <col min="5562" max="5562" width="11.1328125" style="64" customWidth="1"/>
    <col min="5563" max="5564" width="6" style="64" customWidth="1"/>
    <col min="5565" max="5567" width="9" style="64" customWidth="1"/>
    <col min="5568" max="5568" width="22.46484375" style="64" customWidth="1"/>
    <col min="5569" max="5808" width="11.46484375" style="64"/>
    <col min="5809" max="5809" width="10" style="64" customWidth="1"/>
    <col min="5810" max="5810" width="18.6640625" style="64" customWidth="1"/>
    <col min="5811" max="5811" width="13.86328125" style="64" customWidth="1"/>
    <col min="5812" max="5812" width="5.6640625" style="64" customWidth="1"/>
    <col min="5813" max="5813" width="9.6640625" style="64" customWidth="1"/>
    <col min="5814" max="5814" width="9.1328125" style="64" customWidth="1"/>
    <col min="5815" max="5815" width="9.6640625" style="64" customWidth="1"/>
    <col min="5816" max="5816" width="11.46484375" style="64"/>
    <col min="5817" max="5817" width="11.86328125" style="64" customWidth="1"/>
    <col min="5818" max="5818" width="11.1328125" style="64" customWidth="1"/>
    <col min="5819" max="5820" width="6" style="64" customWidth="1"/>
    <col min="5821" max="5823" width="9" style="64" customWidth="1"/>
    <col min="5824" max="5824" width="22.46484375" style="64" customWidth="1"/>
    <col min="5825" max="6064" width="11.46484375" style="64"/>
    <col min="6065" max="6065" width="10" style="64" customWidth="1"/>
    <col min="6066" max="6066" width="18.6640625" style="64" customWidth="1"/>
    <col min="6067" max="6067" width="13.86328125" style="64" customWidth="1"/>
    <col min="6068" max="6068" width="5.6640625" style="64" customWidth="1"/>
    <col min="6069" max="6069" width="9.6640625" style="64" customWidth="1"/>
    <col min="6070" max="6070" width="9.1328125" style="64" customWidth="1"/>
    <col min="6071" max="6071" width="9.6640625" style="64" customWidth="1"/>
    <col min="6072" max="6072" width="11.46484375" style="64"/>
    <col min="6073" max="6073" width="11.86328125" style="64" customWidth="1"/>
    <col min="6074" max="6074" width="11.1328125" style="64" customWidth="1"/>
    <col min="6075" max="6076" width="6" style="64" customWidth="1"/>
    <col min="6077" max="6079" width="9" style="64" customWidth="1"/>
    <col min="6080" max="6080" width="22.46484375" style="64" customWidth="1"/>
    <col min="6081" max="6320" width="11.46484375" style="64"/>
    <col min="6321" max="6321" width="10" style="64" customWidth="1"/>
    <col min="6322" max="6322" width="18.6640625" style="64" customWidth="1"/>
    <col min="6323" max="6323" width="13.86328125" style="64" customWidth="1"/>
    <col min="6324" max="6324" width="5.6640625" style="64" customWidth="1"/>
    <col min="6325" max="6325" width="9.6640625" style="64" customWidth="1"/>
    <col min="6326" max="6326" width="9.1328125" style="64" customWidth="1"/>
    <col min="6327" max="6327" width="9.6640625" style="64" customWidth="1"/>
    <col min="6328" max="6328" width="11.46484375" style="64"/>
    <col min="6329" max="6329" width="11.86328125" style="64" customWidth="1"/>
    <col min="6330" max="6330" width="11.1328125" style="64" customWidth="1"/>
    <col min="6331" max="6332" width="6" style="64" customWidth="1"/>
    <col min="6333" max="6335" width="9" style="64" customWidth="1"/>
    <col min="6336" max="6336" width="22.46484375" style="64" customWidth="1"/>
    <col min="6337" max="6576" width="11.46484375" style="64"/>
    <col min="6577" max="6577" width="10" style="64" customWidth="1"/>
    <col min="6578" max="6578" width="18.6640625" style="64" customWidth="1"/>
    <col min="6579" max="6579" width="13.86328125" style="64" customWidth="1"/>
    <col min="6580" max="6580" width="5.6640625" style="64" customWidth="1"/>
    <col min="6581" max="6581" width="9.6640625" style="64" customWidth="1"/>
    <col min="6582" max="6582" width="9.1328125" style="64" customWidth="1"/>
    <col min="6583" max="6583" width="9.6640625" style="64" customWidth="1"/>
    <col min="6584" max="6584" width="11.46484375" style="64"/>
    <col min="6585" max="6585" width="11.86328125" style="64" customWidth="1"/>
    <col min="6586" max="6586" width="11.1328125" style="64" customWidth="1"/>
    <col min="6587" max="6588" width="6" style="64" customWidth="1"/>
    <col min="6589" max="6591" width="9" style="64" customWidth="1"/>
    <col min="6592" max="6592" width="22.46484375" style="64" customWidth="1"/>
    <col min="6593" max="6832" width="11.46484375" style="64"/>
    <col min="6833" max="6833" width="10" style="64" customWidth="1"/>
    <col min="6834" max="6834" width="18.6640625" style="64" customWidth="1"/>
    <col min="6835" max="6835" width="13.86328125" style="64" customWidth="1"/>
    <col min="6836" max="6836" width="5.6640625" style="64" customWidth="1"/>
    <col min="6837" max="6837" width="9.6640625" style="64" customWidth="1"/>
    <col min="6838" max="6838" width="9.1328125" style="64" customWidth="1"/>
    <col min="6839" max="6839" width="9.6640625" style="64" customWidth="1"/>
    <col min="6840" max="6840" width="11.46484375" style="64"/>
    <col min="6841" max="6841" width="11.86328125" style="64" customWidth="1"/>
    <col min="6842" max="6842" width="11.1328125" style="64" customWidth="1"/>
    <col min="6843" max="6844" width="6" style="64" customWidth="1"/>
    <col min="6845" max="6847" width="9" style="64" customWidth="1"/>
    <col min="6848" max="6848" width="22.46484375" style="64" customWidth="1"/>
    <col min="6849" max="7088" width="11.46484375" style="64"/>
    <col min="7089" max="7089" width="10" style="64" customWidth="1"/>
    <col min="7090" max="7090" width="18.6640625" style="64" customWidth="1"/>
    <col min="7091" max="7091" width="13.86328125" style="64" customWidth="1"/>
    <col min="7092" max="7092" width="5.6640625" style="64" customWidth="1"/>
    <col min="7093" max="7093" width="9.6640625" style="64" customWidth="1"/>
    <col min="7094" max="7094" width="9.1328125" style="64" customWidth="1"/>
    <col min="7095" max="7095" width="9.6640625" style="64" customWidth="1"/>
    <col min="7096" max="7096" width="11.46484375" style="64"/>
    <col min="7097" max="7097" width="11.86328125" style="64" customWidth="1"/>
    <col min="7098" max="7098" width="11.1328125" style="64" customWidth="1"/>
    <col min="7099" max="7100" width="6" style="64" customWidth="1"/>
    <col min="7101" max="7103" width="9" style="64" customWidth="1"/>
    <col min="7104" max="7104" width="22.46484375" style="64" customWidth="1"/>
    <col min="7105" max="7344" width="11.46484375" style="64"/>
    <col min="7345" max="7345" width="10" style="64" customWidth="1"/>
    <col min="7346" max="7346" width="18.6640625" style="64" customWidth="1"/>
    <col min="7347" max="7347" width="13.86328125" style="64" customWidth="1"/>
    <col min="7348" max="7348" width="5.6640625" style="64" customWidth="1"/>
    <col min="7349" max="7349" width="9.6640625" style="64" customWidth="1"/>
    <col min="7350" max="7350" width="9.1328125" style="64" customWidth="1"/>
    <col min="7351" max="7351" width="9.6640625" style="64" customWidth="1"/>
    <col min="7352" max="7352" width="11.46484375" style="64"/>
    <col min="7353" max="7353" width="11.86328125" style="64" customWidth="1"/>
    <col min="7354" max="7354" width="11.1328125" style="64" customWidth="1"/>
    <col min="7355" max="7356" width="6" style="64" customWidth="1"/>
    <col min="7357" max="7359" width="9" style="64" customWidth="1"/>
    <col min="7360" max="7360" width="22.46484375" style="64" customWidth="1"/>
    <col min="7361" max="7600" width="11.46484375" style="64"/>
    <col min="7601" max="7601" width="10" style="64" customWidth="1"/>
    <col min="7602" max="7602" width="18.6640625" style="64" customWidth="1"/>
    <col min="7603" max="7603" width="13.86328125" style="64" customWidth="1"/>
    <col min="7604" max="7604" width="5.6640625" style="64" customWidth="1"/>
    <col min="7605" max="7605" width="9.6640625" style="64" customWidth="1"/>
    <col min="7606" max="7606" width="9.1328125" style="64" customWidth="1"/>
    <col min="7607" max="7607" width="9.6640625" style="64" customWidth="1"/>
    <col min="7608" max="7608" width="11.46484375" style="64"/>
    <col min="7609" max="7609" width="11.86328125" style="64" customWidth="1"/>
    <col min="7610" max="7610" width="11.1328125" style="64" customWidth="1"/>
    <col min="7611" max="7612" width="6" style="64" customWidth="1"/>
    <col min="7613" max="7615" width="9" style="64" customWidth="1"/>
    <col min="7616" max="7616" width="22.46484375" style="64" customWidth="1"/>
    <col min="7617" max="7856" width="11.46484375" style="64"/>
    <col min="7857" max="7857" width="10" style="64" customWidth="1"/>
    <col min="7858" max="7858" width="18.6640625" style="64" customWidth="1"/>
    <col min="7859" max="7859" width="13.86328125" style="64" customWidth="1"/>
    <col min="7860" max="7860" width="5.6640625" style="64" customWidth="1"/>
    <col min="7861" max="7861" width="9.6640625" style="64" customWidth="1"/>
    <col min="7862" max="7862" width="9.1328125" style="64" customWidth="1"/>
    <col min="7863" max="7863" width="9.6640625" style="64" customWidth="1"/>
    <col min="7864" max="7864" width="11.46484375" style="64"/>
    <col min="7865" max="7865" width="11.86328125" style="64" customWidth="1"/>
    <col min="7866" max="7866" width="11.1328125" style="64" customWidth="1"/>
    <col min="7867" max="7868" width="6" style="64" customWidth="1"/>
    <col min="7869" max="7871" width="9" style="64" customWidth="1"/>
    <col min="7872" max="7872" width="22.46484375" style="64" customWidth="1"/>
    <col min="7873" max="8112" width="11.46484375" style="64"/>
    <col min="8113" max="8113" width="10" style="64" customWidth="1"/>
    <col min="8114" max="8114" width="18.6640625" style="64" customWidth="1"/>
    <col min="8115" max="8115" width="13.86328125" style="64" customWidth="1"/>
    <col min="8116" max="8116" width="5.6640625" style="64" customWidth="1"/>
    <col min="8117" max="8117" width="9.6640625" style="64" customWidth="1"/>
    <col min="8118" max="8118" width="9.1328125" style="64" customWidth="1"/>
    <col min="8119" max="8119" width="9.6640625" style="64" customWidth="1"/>
    <col min="8120" max="8120" width="11.46484375" style="64"/>
    <col min="8121" max="8121" width="11.86328125" style="64" customWidth="1"/>
    <col min="8122" max="8122" width="11.1328125" style="64" customWidth="1"/>
    <col min="8123" max="8124" width="6" style="64" customWidth="1"/>
    <col min="8125" max="8127" width="9" style="64" customWidth="1"/>
    <col min="8128" max="8128" width="22.46484375" style="64" customWidth="1"/>
    <col min="8129" max="8368" width="11.46484375" style="64"/>
    <col min="8369" max="8369" width="10" style="64" customWidth="1"/>
    <col min="8370" max="8370" width="18.6640625" style="64" customWidth="1"/>
    <col min="8371" max="8371" width="13.86328125" style="64" customWidth="1"/>
    <col min="8372" max="8372" width="5.6640625" style="64" customWidth="1"/>
    <col min="8373" max="8373" width="9.6640625" style="64" customWidth="1"/>
    <col min="8374" max="8374" width="9.1328125" style="64" customWidth="1"/>
    <col min="8375" max="8375" width="9.6640625" style="64" customWidth="1"/>
    <col min="8376" max="8376" width="11.46484375" style="64"/>
    <col min="8377" max="8377" width="11.86328125" style="64" customWidth="1"/>
    <col min="8378" max="8378" width="11.1328125" style="64" customWidth="1"/>
    <col min="8379" max="8380" width="6" style="64" customWidth="1"/>
    <col min="8381" max="8383" width="9" style="64" customWidth="1"/>
    <col min="8384" max="8384" width="22.46484375" style="64" customWidth="1"/>
    <col min="8385" max="8624" width="11.46484375" style="64"/>
    <col min="8625" max="8625" width="10" style="64" customWidth="1"/>
    <col min="8626" max="8626" width="18.6640625" style="64" customWidth="1"/>
    <col min="8627" max="8627" width="13.86328125" style="64" customWidth="1"/>
    <col min="8628" max="8628" width="5.6640625" style="64" customWidth="1"/>
    <col min="8629" max="8629" width="9.6640625" style="64" customWidth="1"/>
    <col min="8630" max="8630" width="9.1328125" style="64" customWidth="1"/>
    <col min="8631" max="8631" width="9.6640625" style="64" customWidth="1"/>
    <col min="8632" max="8632" width="11.46484375" style="64"/>
    <col min="8633" max="8633" width="11.86328125" style="64" customWidth="1"/>
    <col min="8634" max="8634" width="11.1328125" style="64" customWidth="1"/>
    <col min="8635" max="8636" width="6" style="64" customWidth="1"/>
    <col min="8637" max="8639" width="9" style="64" customWidth="1"/>
    <col min="8640" max="8640" width="22.46484375" style="64" customWidth="1"/>
    <col min="8641" max="8880" width="11.46484375" style="64"/>
    <col min="8881" max="8881" width="10" style="64" customWidth="1"/>
    <col min="8882" max="8882" width="18.6640625" style="64" customWidth="1"/>
    <col min="8883" max="8883" width="13.86328125" style="64" customWidth="1"/>
    <col min="8884" max="8884" width="5.6640625" style="64" customWidth="1"/>
    <col min="8885" max="8885" width="9.6640625" style="64" customWidth="1"/>
    <col min="8886" max="8886" width="9.1328125" style="64" customWidth="1"/>
    <col min="8887" max="8887" width="9.6640625" style="64" customWidth="1"/>
    <col min="8888" max="8888" width="11.46484375" style="64"/>
    <col min="8889" max="8889" width="11.86328125" style="64" customWidth="1"/>
    <col min="8890" max="8890" width="11.1328125" style="64" customWidth="1"/>
    <col min="8891" max="8892" width="6" style="64" customWidth="1"/>
    <col min="8893" max="8895" width="9" style="64" customWidth="1"/>
    <col min="8896" max="8896" width="22.46484375" style="64" customWidth="1"/>
    <col min="8897" max="9136" width="11.46484375" style="64"/>
    <col min="9137" max="9137" width="10" style="64" customWidth="1"/>
    <col min="9138" max="9138" width="18.6640625" style="64" customWidth="1"/>
    <col min="9139" max="9139" width="13.86328125" style="64" customWidth="1"/>
    <col min="9140" max="9140" width="5.6640625" style="64" customWidth="1"/>
    <col min="9141" max="9141" width="9.6640625" style="64" customWidth="1"/>
    <col min="9142" max="9142" width="9.1328125" style="64" customWidth="1"/>
    <col min="9143" max="9143" width="9.6640625" style="64" customWidth="1"/>
    <col min="9144" max="9144" width="11.46484375" style="64"/>
    <col min="9145" max="9145" width="11.86328125" style="64" customWidth="1"/>
    <col min="9146" max="9146" width="11.1328125" style="64" customWidth="1"/>
    <col min="9147" max="9148" width="6" style="64" customWidth="1"/>
    <col min="9149" max="9151" width="9" style="64" customWidth="1"/>
    <col min="9152" max="9152" width="22.46484375" style="64" customWidth="1"/>
    <col min="9153" max="9392" width="11.46484375" style="64"/>
    <col min="9393" max="9393" width="10" style="64" customWidth="1"/>
    <col min="9394" max="9394" width="18.6640625" style="64" customWidth="1"/>
    <col min="9395" max="9395" width="13.86328125" style="64" customWidth="1"/>
    <col min="9396" max="9396" width="5.6640625" style="64" customWidth="1"/>
    <col min="9397" max="9397" width="9.6640625" style="64" customWidth="1"/>
    <col min="9398" max="9398" width="9.1328125" style="64" customWidth="1"/>
    <col min="9399" max="9399" width="9.6640625" style="64" customWidth="1"/>
    <col min="9400" max="9400" width="11.46484375" style="64"/>
    <col min="9401" max="9401" width="11.86328125" style="64" customWidth="1"/>
    <col min="9402" max="9402" width="11.1328125" style="64" customWidth="1"/>
    <col min="9403" max="9404" width="6" style="64" customWidth="1"/>
    <col min="9405" max="9407" width="9" style="64" customWidth="1"/>
    <col min="9408" max="9408" width="22.46484375" style="64" customWidth="1"/>
    <col min="9409" max="9648" width="11.46484375" style="64"/>
    <col min="9649" max="9649" width="10" style="64" customWidth="1"/>
    <col min="9650" max="9650" width="18.6640625" style="64" customWidth="1"/>
    <col min="9651" max="9651" width="13.86328125" style="64" customWidth="1"/>
    <col min="9652" max="9652" width="5.6640625" style="64" customWidth="1"/>
    <col min="9653" max="9653" width="9.6640625" style="64" customWidth="1"/>
    <col min="9654" max="9654" width="9.1328125" style="64" customWidth="1"/>
    <col min="9655" max="9655" width="9.6640625" style="64" customWidth="1"/>
    <col min="9656" max="9656" width="11.46484375" style="64"/>
    <col min="9657" max="9657" width="11.86328125" style="64" customWidth="1"/>
    <col min="9658" max="9658" width="11.1328125" style="64" customWidth="1"/>
    <col min="9659" max="9660" width="6" style="64" customWidth="1"/>
    <col min="9661" max="9663" width="9" style="64" customWidth="1"/>
    <col min="9664" max="9664" width="22.46484375" style="64" customWidth="1"/>
    <col min="9665" max="9904" width="11.46484375" style="64"/>
    <col min="9905" max="9905" width="10" style="64" customWidth="1"/>
    <col min="9906" max="9906" width="18.6640625" style="64" customWidth="1"/>
    <col min="9907" max="9907" width="13.86328125" style="64" customWidth="1"/>
    <col min="9908" max="9908" width="5.6640625" style="64" customWidth="1"/>
    <col min="9909" max="9909" width="9.6640625" style="64" customWidth="1"/>
    <col min="9910" max="9910" width="9.1328125" style="64" customWidth="1"/>
    <col min="9911" max="9911" width="9.6640625" style="64" customWidth="1"/>
    <col min="9912" max="9912" width="11.46484375" style="64"/>
    <col min="9913" max="9913" width="11.86328125" style="64" customWidth="1"/>
    <col min="9914" max="9914" width="11.1328125" style="64" customWidth="1"/>
    <col min="9915" max="9916" width="6" style="64" customWidth="1"/>
    <col min="9917" max="9919" width="9" style="64" customWidth="1"/>
    <col min="9920" max="9920" width="22.46484375" style="64" customWidth="1"/>
    <col min="9921" max="10160" width="11.46484375" style="64"/>
    <col min="10161" max="10161" width="10" style="64" customWidth="1"/>
    <col min="10162" max="10162" width="18.6640625" style="64" customWidth="1"/>
    <col min="10163" max="10163" width="13.86328125" style="64" customWidth="1"/>
    <col min="10164" max="10164" width="5.6640625" style="64" customWidth="1"/>
    <col min="10165" max="10165" width="9.6640625" style="64" customWidth="1"/>
    <col min="10166" max="10166" width="9.1328125" style="64" customWidth="1"/>
    <col min="10167" max="10167" width="9.6640625" style="64" customWidth="1"/>
    <col min="10168" max="10168" width="11.46484375" style="64"/>
    <col min="10169" max="10169" width="11.86328125" style="64" customWidth="1"/>
    <col min="10170" max="10170" width="11.1328125" style="64" customWidth="1"/>
    <col min="10171" max="10172" width="6" style="64" customWidth="1"/>
    <col min="10173" max="10175" width="9" style="64" customWidth="1"/>
    <col min="10176" max="10176" width="22.46484375" style="64" customWidth="1"/>
    <col min="10177" max="10416" width="11.46484375" style="64"/>
    <col min="10417" max="10417" width="10" style="64" customWidth="1"/>
    <col min="10418" max="10418" width="18.6640625" style="64" customWidth="1"/>
    <col min="10419" max="10419" width="13.86328125" style="64" customWidth="1"/>
    <col min="10420" max="10420" width="5.6640625" style="64" customWidth="1"/>
    <col min="10421" max="10421" width="9.6640625" style="64" customWidth="1"/>
    <col min="10422" max="10422" width="9.1328125" style="64" customWidth="1"/>
    <col min="10423" max="10423" width="9.6640625" style="64" customWidth="1"/>
    <col min="10424" max="10424" width="11.46484375" style="64"/>
    <col min="10425" max="10425" width="11.86328125" style="64" customWidth="1"/>
    <col min="10426" max="10426" width="11.1328125" style="64" customWidth="1"/>
    <col min="10427" max="10428" width="6" style="64" customWidth="1"/>
    <col min="10429" max="10431" width="9" style="64" customWidth="1"/>
    <col min="10432" max="10432" width="22.46484375" style="64" customWidth="1"/>
    <col min="10433" max="10672" width="11.46484375" style="64"/>
    <col min="10673" max="10673" width="10" style="64" customWidth="1"/>
    <col min="10674" max="10674" width="18.6640625" style="64" customWidth="1"/>
    <col min="10675" max="10675" width="13.86328125" style="64" customWidth="1"/>
    <col min="10676" max="10676" width="5.6640625" style="64" customWidth="1"/>
    <col min="10677" max="10677" width="9.6640625" style="64" customWidth="1"/>
    <col min="10678" max="10678" width="9.1328125" style="64" customWidth="1"/>
    <col min="10679" max="10679" width="9.6640625" style="64" customWidth="1"/>
    <col min="10680" max="10680" width="11.46484375" style="64"/>
    <col min="10681" max="10681" width="11.86328125" style="64" customWidth="1"/>
    <col min="10682" max="10682" width="11.1328125" style="64" customWidth="1"/>
    <col min="10683" max="10684" width="6" style="64" customWidth="1"/>
    <col min="10685" max="10687" width="9" style="64" customWidth="1"/>
    <col min="10688" max="10688" width="22.46484375" style="64" customWidth="1"/>
    <col min="10689" max="10928" width="11.46484375" style="64"/>
    <col min="10929" max="10929" width="10" style="64" customWidth="1"/>
    <col min="10930" max="10930" width="18.6640625" style="64" customWidth="1"/>
    <col min="10931" max="10931" width="13.86328125" style="64" customWidth="1"/>
    <col min="10932" max="10932" width="5.6640625" style="64" customWidth="1"/>
    <col min="10933" max="10933" width="9.6640625" style="64" customWidth="1"/>
    <col min="10934" max="10934" width="9.1328125" style="64" customWidth="1"/>
    <col min="10935" max="10935" width="9.6640625" style="64" customWidth="1"/>
    <col min="10936" max="10936" width="11.46484375" style="64"/>
    <col min="10937" max="10937" width="11.86328125" style="64" customWidth="1"/>
    <col min="10938" max="10938" width="11.1328125" style="64" customWidth="1"/>
    <col min="10939" max="10940" width="6" style="64" customWidth="1"/>
    <col min="10941" max="10943" width="9" style="64" customWidth="1"/>
    <col min="10944" max="10944" width="22.46484375" style="64" customWidth="1"/>
    <col min="10945" max="11184" width="11.46484375" style="64"/>
    <col min="11185" max="11185" width="10" style="64" customWidth="1"/>
    <col min="11186" max="11186" width="18.6640625" style="64" customWidth="1"/>
    <col min="11187" max="11187" width="13.86328125" style="64" customWidth="1"/>
    <col min="11188" max="11188" width="5.6640625" style="64" customWidth="1"/>
    <col min="11189" max="11189" width="9.6640625" style="64" customWidth="1"/>
    <col min="11190" max="11190" width="9.1328125" style="64" customWidth="1"/>
    <col min="11191" max="11191" width="9.6640625" style="64" customWidth="1"/>
    <col min="11192" max="11192" width="11.46484375" style="64"/>
    <col min="11193" max="11193" width="11.86328125" style="64" customWidth="1"/>
    <col min="11194" max="11194" width="11.1328125" style="64" customWidth="1"/>
    <col min="11195" max="11196" width="6" style="64" customWidth="1"/>
    <col min="11197" max="11199" width="9" style="64" customWidth="1"/>
    <col min="11200" max="11200" width="22.46484375" style="64" customWidth="1"/>
    <col min="11201" max="11440" width="11.46484375" style="64"/>
    <col min="11441" max="11441" width="10" style="64" customWidth="1"/>
    <col min="11442" max="11442" width="18.6640625" style="64" customWidth="1"/>
    <col min="11443" max="11443" width="13.86328125" style="64" customWidth="1"/>
    <col min="11444" max="11444" width="5.6640625" style="64" customWidth="1"/>
    <col min="11445" max="11445" width="9.6640625" style="64" customWidth="1"/>
    <col min="11446" max="11446" width="9.1328125" style="64" customWidth="1"/>
    <col min="11447" max="11447" width="9.6640625" style="64" customWidth="1"/>
    <col min="11448" max="11448" width="11.46484375" style="64"/>
    <col min="11449" max="11449" width="11.86328125" style="64" customWidth="1"/>
    <col min="11450" max="11450" width="11.1328125" style="64" customWidth="1"/>
    <col min="11451" max="11452" width="6" style="64" customWidth="1"/>
    <col min="11453" max="11455" width="9" style="64" customWidth="1"/>
    <col min="11456" max="11456" width="22.46484375" style="64" customWidth="1"/>
    <col min="11457" max="11696" width="11.46484375" style="64"/>
    <col min="11697" max="11697" width="10" style="64" customWidth="1"/>
    <col min="11698" max="11698" width="18.6640625" style="64" customWidth="1"/>
    <col min="11699" max="11699" width="13.86328125" style="64" customWidth="1"/>
    <col min="11700" max="11700" width="5.6640625" style="64" customWidth="1"/>
    <col min="11701" max="11701" width="9.6640625" style="64" customWidth="1"/>
    <col min="11702" max="11702" width="9.1328125" style="64" customWidth="1"/>
    <col min="11703" max="11703" width="9.6640625" style="64" customWidth="1"/>
    <col min="11704" max="11704" width="11.46484375" style="64"/>
    <col min="11705" max="11705" width="11.86328125" style="64" customWidth="1"/>
    <col min="11706" max="11706" width="11.1328125" style="64" customWidth="1"/>
    <col min="11707" max="11708" width="6" style="64" customWidth="1"/>
    <col min="11709" max="11711" width="9" style="64" customWidth="1"/>
    <col min="11712" max="11712" width="22.46484375" style="64" customWidth="1"/>
    <col min="11713" max="11952" width="11.46484375" style="64"/>
    <col min="11953" max="11953" width="10" style="64" customWidth="1"/>
    <col min="11954" max="11954" width="18.6640625" style="64" customWidth="1"/>
    <col min="11955" max="11955" width="13.86328125" style="64" customWidth="1"/>
    <col min="11956" max="11956" width="5.6640625" style="64" customWidth="1"/>
    <col min="11957" max="11957" width="9.6640625" style="64" customWidth="1"/>
    <col min="11958" max="11958" width="9.1328125" style="64" customWidth="1"/>
    <col min="11959" max="11959" width="9.6640625" style="64" customWidth="1"/>
    <col min="11960" max="11960" width="11.46484375" style="64"/>
    <col min="11961" max="11961" width="11.86328125" style="64" customWidth="1"/>
    <col min="11962" max="11962" width="11.1328125" style="64" customWidth="1"/>
    <col min="11963" max="11964" width="6" style="64" customWidth="1"/>
    <col min="11965" max="11967" width="9" style="64" customWidth="1"/>
    <col min="11968" max="11968" width="22.46484375" style="64" customWidth="1"/>
    <col min="11969" max="12208" width="11.46484375" style="64"/>
    <col min="12209" max="12209" width="10" style="64" customWidth="1"/>
    <col min="12210" max="12210" width="18.6640625" style="64" customWidth="1"/>
    <col min="12211" max="12211" width="13.86328125" style="64" customWidth="1"/>
    <col min="12212" max="12212" width="5.6640625" style="64" customWidth="1"/>
    <col min="12213" max="12213" width="9.6640625" style="64" customWidth="1"/>
    <col min="12214" max="12214" width="9.1328125" style="64" customWidth="1"/>
    <col min="12215" max="12215" width="9.6640625" style="64" customWidth="1"/>
    <col min="12216" max="12216" width="11.46484375" style="64"/>
    <col min="12217" max="12217" width="11.86328125" style="64" customWidth="1"/>
    <col min="12218" max="12218" width="11.1328125" style="64" customWidth="1"/>
    <col min="12219" max="12220" width="6" style="64" customWidth="1"/>
    <col min="12221" max="12223" width="9" style="64" customWidth="1"/>
    <col min="12224" max="12224" width="22.46484375" style="64" customWidth="1"/>
    <col min="12225" max="12464" width="11.46484375" style="64"/>
    <col min="12465" max="12465" width="10" style="64" customWidth="1"/>
    <col min="12466" max="12466" width="18.6640625" style="64" customWidth="1"/>
    <col min="12467" max="12467" width="13.86328125" style="64" customWidth="1"/>
    <col min="12468" max="12468" width="5.6640625" style="64" customWidth="1"/>
    <col min="12469" max="12469" width="9.6640625" style="64" customWidth="1"/>
    <col min="12470" max="12470" width="9.1328125" style="64" customWidth="1"/>
    <col min="12471" max="12471" width="9.6640625" style="64" customWidth="1"/>
    <col min="12472" max="12472" width="11.46484375" style="64"/>
    <col min="12473" max="12473" width="11.86328125" style="64" customWidth="1"/>
    <col min="12474" max="12474" width="11.1328125" style="64" customWidth="1"/>
    <col min="12475" max="12476" width="6" style="64" customWidth="1"/>
    <col min="12477" max="12479" width="9" style="64" customWidth="1"/>
    <col min="12480" max="12480" width="22.46484375" style="64" customWidth="1"/>
    <col min="12481" max="12720" width="11.46484375" style="64"/>
    <col min="12721" max="12721" width="10" style="64" customWidth="1"/>
    <col min="12722" max="12722" width="18.6640625" style="64" customWidth="1"/>
    <col min="12723" max="12723" width="13.86328125" style="64" customWidth="1"/>
    <col min="12724" max="12724" width="5.6640625" style="64" customWidth="1"/>
    <col min="12725" max="12725" width="9.6640625" style="64" customWidth="1"/>
    <col min="12726" max="12726" width="9.1328125" style="64" customWidth="1"/>
    <col min="12727" max="12727" width="9.6640625" style="64" customWidth="1"/>
    <col min="12728" max="12728" width="11.46484375" style="64"/>
    <col min="12729" max="12729" width="11.86328125" style="64" customWidth="1"/>
    <col min="12730" max="12730" width="11.1328125" style="64" customWidth="1"/>
    <col min="12731" max="12732" width="6" style="64" customWidth="1"/>
    <col min="12733" max="12735" width="9" style="64" customWidth="1"/>
    <col min="12736" max="12736" width="22.46484375" style="64" customWidth="1"/>
    <col min="12737" max="12976" width="11.46484375" style="64"/>
    <col min="12977" max="12977" width="10" style="64" customWidth="1"/>
    <col min="12978" max="12978" width="18.6640625" style="64" customWidth="1"/>
    <col min="12979" max="12979" width="13.86328125" style="64" customWidth="1"/>
    <col min="12980" max="12980" width="5.6640625" style="64" customWidth="1"/>
    <col min="12981" max="12981" width="9.6640625" style="64" customWidth="1"/>
    <col min="12982" max="12982" width="9.1328125" style="64" customWidth="1"/>
    <col min="12983" max="12983" width="9.6640625" style="64" customWidth="1"/>
    <col min="12984" max="12984" width="11.46484375" style="64"/>
    <col min="12985" max="12985" width="11.86328125" style="64" customWidth="1"/>
    <col min="12986" max="12986" width="11.1328125" style="64" customWidth="1"/>
    <col min="12987" max="12988" width="6" style="64" customWidth="1"/>
    <col min="12989" max="12991" width="9" style="64" customWidth="1"/>
    <col min="12992" max="12992" width="22.46484375" style="64" customWidth="1"/>
    <col min="12993" max="13232" width="11.46484375" style="64"/>
    <col min="13233" max="13233" width="10" style="64" customWidth="1"/>
    <col min="13234" max="13234" width="18.6640625" style="64" customWidth="1"/>
    <col min="13235" max="13235" width="13.86328125" style="64" customWidth="1"/>
    <col min="13236" max="13236" width="5.6640625" style="64" customWidth="1"/>
    <col min="13237" max="13237" width="9.6640625" style="64" customWidth="1"/>
    <col min="13238" max="13238" width="9.1328125" style="64" customWidth="1"/>
    <col min="13239" max="13239" width="9.6640625" style="64" customWidth="1"/>
    <col min="13240" max="13240" width="11.46484375" style="64"/>
    <col min="13241" max="13241" width="11.86328125" style="64" customWidth="1"/>
    <col min="13242" max="13242" width="11.1328125" style="64" customWidth="1"/>
    <col min="13243" max="13244" width="6" style="64" customWidth="1"/>
    <col min="13245" max="13247" width="9" style="64" customWidth="1"/>
    <col min="13248" max="13248" width="22.46484375" style="64" customWidth="1"/>
    <col min="13249" max="13488" width="11.46484375" style="64"/>
    <col min="13489" max="13489" width="10" style="64" customWidth="1"/>
    <col min="13490" max="13490" width="18.6640625" style="64" customWidth="1"/>
    <col min="13491" max="13491" width="13.86328125" style="64" customWidth="1"/>
    <col min="13492" max="13492" width="5.6640625" style="64" customWidth="1"/>
    <col min="13493" max="13493" width="9.6640625" style="64" customWidth="1"/>
    <col min="13494" max="13494" width="9.1328125" style="64" customWidth="1"/>
    <col min="13495" max="13495" width="9.6640625" style="64" customWidth="1"/>
    <col min="13496" max="13496" width="11.46484375" style="64"/>
    <col min="13497" max="13497" width="11.86328125" style="64" customWidth="1"/>
    <col min="13498" max="13498" width="11.1328125" style="64" customWidth="1"/>
    <col min="13499" max="13500" width="6" style="64" customWidth="1"/>
    <col min="13501" max="13503" width="9" style="64" customWidth="1"/>
    <col min="13504" max="13504" width="22.46484375" style="64" customWidth="1"/>
    <col min="13505" max="13744" width="11.46484375" style="64"/>
    <col min="13745" max="13745" width="10" style="64" customWidth="1"/>
    <col min="13746" max="13746" width="18.6640625" style="64" customWidth="1"/>
    <col min="13747" max="13747" width="13.86328125" style="64" customWidth="1"/>
    <col min="13748" max="13748" width="5.6640625" style="64" customWidth="1"/>
    <col min="13749" max="13749" width="9.6640625" style="64" customWidth="1"/>
    <col min="13750" max="13750" width="9.1328125" style="64" customWidth="1"/>
    <col min="13751" max="13751" width="9.6640625" style="64" customWidth="1"/>
    <col min="13752" max="13752" width="11.46484375" style="64"/>
    <col min="13753" max="13753" width="11.86328125" style="64" customWidth="1"/>
    <col min="13754" max="13754" width="11.1328125" style="64" customWidth="1"/>
    <col min="13755" max="13756" width="6" style="64" customWidth="1"/>
    <col min="13757" max="13759" width="9" style="64" customWidth="1"/>
    <col min="13760" max="13760" width="22.46484375" style="64" customWidth="1"/>
    <col min="13761" max="14000" width="11.46484375" style="64"/>
    <col min="14001" max="14001" width="10" style="64" customWidth="1"/>
    <col min="14002" max="14002" width="18.6640625" style="64" customWidth="1"/>
    <col min="14003" max="14003" width="13.86328125" style="64" customWidth="1"/>
    <col min="14004" max="14004" width="5.6640625" style="64" customWidth="1"/>
    <col min="14005" max="14005" width="9.6640625" style="64" customWidth="1"/>
    <col min="14006" max="14006" width="9.1328125" style="64" customWidth="1"/>
    <col min="14007" max="14007" width="9.6640625" style="64" customWidth="1"/>
    <col min="14008" max="14008" width="11.46484375" style="64"/>
    <col min="14009" max="14009" width="11.86328125" style="64" customWidth="1"/>
    <col min="14010" max="14010" width="11.1328125" style="64" customWidth="1"/>
    <col min="14011" max="14012" width="6" style="64" customWidth="1"/>
    <col min="14013" max="14015" width="9" style="64" customWidth="1"/>
    <col min="14016" max="14016" width="22.46484375" style="64" customWidth="1"/>
    <col min="14017" max="14256" width="11.46484375" style="64"/>
    <col min="14257" max="14257" width="10" style="64" customWidth="1"/>
    <col min="14258" max="14258" width="18.6640625" style="64" customWidth="1"/>
    <col min="14259" max="14259" width="13.86328125" style="64" customWidth="1"/>
    <col min="14260" max="14260" width="5.6640625" style="64" customWidth="1"/>
    <col min="14261" max="14261" width="9.6640625" style="64" customWidth="1"/>
    <col min="14262" max="14262" width="9.1328125" style="64" customWidth="1"/>
    <col min="14263" max="14263" width="9.6640625" style="64" customWidth="1"/>
    <col min="14264" max="14264" width="11.46484375" style="64"/>
    <col min="14265" max="14265" width="11.86328125" style="64" customWidth="1"/>
    <col min="14266" max="14266" width="11.1328125" style="64" customWidth="1"/>
    <col min="14267" max="14268" width="6" style="64" customWidth="1"/>
    <col min="14269" max="14271" width="9" style="64" customWidth="1"/>
    <col min="14272" max="14272" width="22.46484375" style="64" customWidth="1"/>
    <col min="14273" max="14512" width="11.46484375" style="64"/>
    <col min="14513" max="14513" width="10" style="64" customWidth="1"/>
    <col min="14514" max="14514" width="18.6640625" style="64" customWidth="1"/>
    <col min="14515" max="14515" width="13.86328125" style="64" customWidth="1"/>
    <col min="14516" max="14516" width="5.6640625" style="64" customWidth="1"/>
    <col min="14517" max="14517" width="9.6640625" style="64" customWidth="1"/>
    <col min="14518" max="14518" width="9.1328125" style="64" customWidth="1"/>
    <col min="14519" max="14519" width="9.6640625" style="64" customWidth="1"/>
    <col min="14520" max="14520" width="11.46484375" style="64"/>
    <col min="14521" max="14521" width="11.86328125" style="64" customWidth="1"/>
    <col min="14522" max="14522" width="11.1328125" style="64" customWidth="1"/>
    <col min="14523" max="14524" width="6" style="64" customWidth="1"/>
    <col min="14525" max="14527" width="9" style="64" customWidth="1"/>
    <col min="14528" max="14528" width="22.46484375" style="64" customWidth="1"/>
    <col min="14529" max="14768" width="11.46484375" style="64"/>
    <col min="14769" max="14769" width="10" style="64" customWidth="1"/>
    <col min="14770" max="14770" width="18.6640625" style="64" customWidth="1"/>
    <col min="14771" max="14771" width="13.86328125" style="64" customWidth="1"/>
    <col min="14772" max="14772" width="5.6640625" style="64" customWidth="1"/>
    <col min="14773" max="14773" width="9.6640625" style="64" customWidth="1"/>
    <col min="14774" max="14774" width="9.1328125" style="64" customWidth="1"/>
    <col min="14775" max="14775" width="9.6640625" style="64" customWidth="1"/>
    <col min="14776" max="14776" width="11.46484375" style="64"/>
    <col min="14777" max="14777" width="11.86328125" style="64" customWidth="1"/>
    <col min="14778" max="14778" width="11.1328125" style="64" customWidth="1"/>
    <col min="14779" max="14780" width="6" style="64" customWidth="1"/>
    <col min="14781" max="14783" width="9" style="64" customWidth="1"/>
    <col min="14784" max="14784" width="22.46484375" style="64" customWidth="1"/>
    <col min="14785" max="15024" width="11.46484375" style="64"/>
    <col min="15025" max="15025" width="10" style="64" customWidth="1"/>
    <col min="15026" max="15026" width="18.6640625" style="64" customWidth="1"/>
    <col min="15027" max="15027" width="13.86328125" style="64" customWidth="1"/>
    <col min="15028" max="15028" width="5.6640625" style="64" customWidth="1"/>
    <col min="15029" max="15029" width="9.6640625" style="64" customWidth="1"/>
    <col min="15030" max="15030" width="9.1328125" style="64" customWidth="1"/>
    <col min="15031" max="15031" width="9.6640625" style="64" customWidth="1"/>
    <col min="15032" max="15032" width="11.46484375" style="64"/>
    <col min="15033" max="15033" width="11.86328125" style="64" customWidth="1"/>
    <col min="15034" max="15034" width="11.1328125" style="64" customWidth="1"/>
    <col min="15035" max="15036" width="6" style="64" customWidth="1"/>
    <col min="15037" max="15039" width="9" style="64" customWidth="1"/>
    <col min="15040" max="15040" width="22.46484375" style="64" customWidth="1"/>
    <col min="15041" max="15280" width="11.46484375" style="64"/>
    <col min="15281" max="15281" width="10" style="64" customWidth="1"/>
    <col min="15282" max="15282" width="18.6640625" style="64" customWidth="1"/>
    <col min="15283" max="15283" width="13.86328125" style="64" customWidth="1"/>
    <col min="15284" max="15284" width="5.6640625" style="64" customWidth="1"/>
    <col min="15285" max="15285" width="9.6640625" style="64" customWidth="1"/>
    <col min="15286" max="15286" width="9.1328125" style="64" customWidth="1"/>
    <col min="15287" max="15287" width="9.6640625" style="64" customWidth="1"/>
    <col min="15288" max="15288" width="11.46484375" style="64"/>
    <col min="15289" max="15289" width="11.86328125" style="64" customWidth="1"/>
    <col min="15290" max="15290" width="11.1328125" style="64" customWidth="1"/>
    <col min="15291" max="15292" width="6" style="64" customWidth="1"/>
    <col min="15293" max="15295" width="9" style="64" customWidth="1"/>
    <col min="15296" max="15296" width="22.46484375" style="64" customWidth="1"/>
    <col min="15297" max="15536" width="11.46484375" style="64"/>
    <col min="15537" max="15537" width="10" style="64" customWidth="1"/>
    <col min="15538" max="15538" width="18.6640625" style="64" customWidth="1"/>
    <col min="15539" max="15539" width="13.86328125" style="64" customWidth="1"/>
    <col min="15540" max="15540" width="5.6640625" style="64" customWidth="1"/>
    <col min="15541" max="15541" width="9.6640625" style="64" customWidth="1"/>
    <col min="15542" max="15542" width="9.1328125" style="64" customWidth="1"/>
    <col min="15543" max="15543" width="9.6640625" style="64" customWidth="1"/>
    <col min="15544" max="15544" width="11.46484375" style="64"/>
    <col min="15545" max="15545" width="11.86328125" style="64" customWidth="1"/>
    <col min="15546" max="15546" width="11.1328125" style="64" customWidth="1"/>
    <col min="15547" max="15548" width="6" style="64" customWidth="1"/>
    <col min="15549" max="15551" width="9" style="64" customWidth="1"/>
    <col min="15552" max="15552" width="22.46484375" style="64" customWidth="1"/>
    <col min="15553" max="15792" width="11.46484375" style="64"/>
    <col min="15793" max="15793" width="10" style="64" customWidth="1"/>
    <col min="15794" max="15794" width="18.6640625" style="64" customWidth="1"/>
    <col min="15795" max="15795" width="13.86328125" style="64" customWidth="1"/>
    <col min="15796" max="15796" width="5.6640625" style="64" customWidth="1"/>
    <col min="15797" max="15797" width="9.6640625" style="64" customWidth="1"/>
    <col min="15798" max="15798" width="9.1328125" style="64" customWidth="1"/>
    <col min="15799" max="15799" width="9.6640625" style="64" customWidth="1"/>
    <col min="15800" max="15800" width="11.46484375" style="64"/>
    <col min="15801" max="15801" width="11.86328125" style="64" customWidth="1"/>
    <col min="15802" max="15802" width="11.1328125" style="64" customWidth="1"/>
    <col min="15803" max="15804" width="6" style="64" customWidth="1"/>
    <col min="15805" max="15807" width="9" style="64" customWidth="1"/>
    <col min="15808" max="15808" width="22.46484375" style="64" customWidth="1"/>
    <col min="15809" max="16048" width="11.46484375" style="64"/>
    <col min="16049" max="16049" width="10" style="64" customWidth="1"/>
    <col min="16050" max="16050" width="18.6640625" style="64" customWidth="1"/>
    <col min="16051" max="16051" width="13.86328125" style="64" customWidth="1"/>
    <col min="16052" max="16052" width="5.6640625" style="64" customWidth="1"/>
    <col min="16053" max="16053" width="9.6640625" style="64" customWidth="1"/>
    <col min="16054" max="16054" width="9.1328125" style="64" customWidth="1"/>
    <col min="16055" max="16055" width="9.6640625" style="64" customWidth="1"/>
    <col min="16056" max="16056" width="11.46484375" style="64"/>
    <col min="16057" max="16057" width="11.86328125" style="64" customWidth="1"/>
    <col min="16058" max="16058" width="11.1328125" style="64" customWidth="1"/>
    <col min="16059" max="16060" width="6" style="64" customWidth="1"/>
    <col min="16061" max="16063" width="9" style="64" customWidth="1"/>
    <col min="16064" max="16064" width="22.46484375" style="64" customWidth="1"/>
    <col min="16065" max="16384" width="11.46484375" style="64"/>
  </cols>
  <sheetData>
    <row r="1" spans="1:113" x14ac:dyDescent="0.45">
      <c r="B1" s="235"/>
      <c r="C1" s="235"/>
      <c r="D1" s="235"/>
      <c r="E1" s="235"/>
      <c r="F1" s="235"/>
      <c r="G1" s="235"/>
      <c r="H1" s="235"/>
      <c r="I1" s="235"/>
      <c r="J1" s="235"/>
      <c r="K1" s="235"/>
      <c r="L1" s="235"/>
      <c r="M1" s="235"/>
      <c r="N1" s="235"/>
      <c r="O1" s="235"/>
      <c r="P1" s="235"/>
      <c r="Q1" s="235"/>
      <c r="R1" s="235"/>
      <c r="S1" s="235"/>
    </row>
    <row r="2" spans="1:113" x14ac:dyDescent="0.45">
      <c r="B2" s="235"/>
      <c r="C2" s="235"/>
      <c r="D2" s="235"/>
      <c r="E2" s="235"/>
      <c r="F2" s="235"/>
      <c r="G2" s="235"/>
      <c r="H2" s="235"/>
      <c r="I2" s="235"/>
      <c r="J2" s="235"/>
      <c r="K2" s="235"/>
      <c r="L2" s="235"/>
      <c r="M2" s="235"/>
      <c r="N2" s="235"/>
      <c r="O2" s="235"/>
      <c r="P2" s="235"/>
      <c r="Q2" s="235"/>
      <c r="R2" s="235"/>
      <c r="S2" s="235"/>
    </row>
    <row r="3" spans="1:113" ht="21" customHeight="1" x14ac:dyDescent="0.7">
      <c r="B3" s="65"/>
      <c r="C3" s="236" t="s">
        <v>87</v>
      </c>
      <c r="D3" s="236"/>
      <c r="E3" s="236"/>
      <c r="F3" s="236"/>
      <c r="G3" s="236"/>
      <c r="H3" s="236"/>
      <c r="I3" s="236"/>
      <c r="J3" s="236"/>
      <c r="K3" s="236"/>
      <c r="L3" s="236"/>
      <c r="M3" s="236"/>
      <c r="N3" s="236"/>
      <c r="O3" s="236"/>
      <c r="P3" s="236"/>
      <c r="Q3" s="236"/>
      <c r="R3" s="236"/>
      <c r="S3" s="236"/>
    </row>
    <row r="4" spans="1:113" ht="16.25" customHeight="1" thickBot="1" x14ac:dyDescent="0.5">
      <c r="B4" s="66"/>
      <c r="C4" s="66"/>
      <c r="D4" s="66"/>
      <c r="E4" s="66"/>
      <c r="F4" s="66"/>
      <c r="G4" s="66"/>
      <c r="H4" s="66"/>
      <c r="I4" s="66"/>
      <c r="J4" s="66"/>
      <c r="K4" s="66"/>
      <c r="L4" s="66"/>
      <c r="M4" s="66"/>
      <c r="N4" s="66"/>
      <c r="O4" s="66"/>
      <c r="P4" s="66"/>
      <c r="Q4" s="66"/>
      <c r="R4" s="66"/>
      <c r="S4" s="66"/>
    </row>
    <row r="5" spans="1:113" ht="20.100000000000001" customHeight="1" x14ac:dyDescent="0.45">
      <c r="B5" s="237" t="s">
        <v>88</v>
      </c>
      <c r="C5" s="238"/>
      <c r="D5" s="238"/>
      <c r="E5" s="238"/>
      <c r="F5" s="238"/>
      <c r="G5" s="238"/>
      <c r="H5" s="238"/>
      <c r="I5" s="238"/>
      <c r="J5" s="238"/>
      <c r="K5" s="238"/>
      <c r="L5" s="238"/>
      <c r="M5" s="238"/>
      <c r="N5" s="238"/>
      <c r="O5" s="238"/>
      <c r="P5" s="239"/>
      <c r="Q5" s="239"/>
      <c r="R5" s="239"/>
      <c r="S5" s="240"/>
    </row>
    <row r="6" spans="1:113" ht="15.75" customHeight="1" x14ac:dyDescent="0.45">
      <c r="B6" s="212" t="s">
        <v>89</v>
      </c>
      <c r="C6" s="213"/>
      <c r="D6" s="213"/>
      <c r="E6" s="214" t="s">
        <v>296</v>
      </c>
      <c r="F6" s="184"/>
      <c r="G6" s="184"/>
      <c r="H6" s="184"/>
      <c r="I6" s="184"/>
      <c r="J6" s="184"/>
      <c r="K6" s="184"/>
      <c r="L6" s="184"/>
      <c r="M6" s="216" t="s">
        <v>90</v>
      </c>
      <c r="N6" s="217"/>
      <c r="O6" s="218"/>
      <c r="P6" s="241">
        <v>11</v>
      </c>
      <c r="Q6" s="242"/>
      <c r="R6" s="242"/>
      <c r="S6" s="243"/>
    </row>
    <row r="7" spans="1:113" ht="15" customHeight="1" x14ac:dyDescent="0.45">
      <c r="B7" s="212"/>
      <c r="C7" s="213"/>
      <c r="D7" s="213"/>
      <c r="E7" s="215"/>
      <c r="F7" s="185"/>
      <c r="G7" s="185"/>
      <c r="H7" s="185"/>
      <c r="I7" s="185"/>
      <c r="J7" s="185"/>
      <c r="K7" s="185"/>
      <c r="L7" s="185"/>
      <c r="M7" s="219"/>
      <c r="N7" s="220"/>
      <c r="O7" s="221"/>
      <c r="P7" s="244"/>
      <c r="Q7" s="245"/>
      <c r="R7" s="245"/>
      <c r="S7" s="246"/>
    </row>
    <row r="8" spans="1:113" ht="15" customHeight="1" x14ac:dyDescent="0.45">
      <c r="B8" s="212" t="s">
        <v>91</v>
      </c>
      <c r="C8" s="213"/>
      <c r="D8" s="213"/>
      <c r="E8" s="214" t="s">
        <v>297</v>
      </c>
      <c r="F8" s="184"/>
      <c r="G8" s="184"/>
      <c r="H8" s="184"/>
      <c r="I8" s="184"/>
      <c r="J8" s="184"/>
      <c r="K8" s="184"/>
      <c r="L8" s="184"/>
      <c r="M8" s="216" t="s">
        <v>92</v>
      </c>
      <c r="N8" s="217"/>
      <c r="O8" s="218"/>
      <c r="P8" s="214" t="s">
        <v>295</v>
      </c>
      <c r="Q8" s="184"/>
      <c r="R8" s="184"/>
      <c r="S8" s="222"/>
    </row>
    <row r="9" spans="1:113" x14ac:dyDescent="0.45">
      <c r="B9" s="212"/>
      <c r="C9" s="213"/>
      <c r="D9" s="213"/>
      <c r="E9" s="215"/>
      <c r="F9" s="185"/>
      <c r="G9" s="185"/>
      <c r="H9" s="185"/>
      <c r="I9" s="185"/>
      <c r="J9" s="185"/>
      <c r="K9" s="185"/>
      <c r="L9" s="185"/>
      <c r="M9" s="219"/>
      <c r="N9" s="220"/>
      <c r="O9" s="221"/>
      <c r="P9" s="215"/>
      <c r="Q9" s="185"/>
      <c r="R9" s="185"/>
      <c r="S9" s="223"/>
    </row>
    <row r="10" spans="1:113" ht="15" customHeight="1" x14ac:dyDescent="0.45">
      <c r="B10" s="212" t="s">
        <v>93</v>
      </c>
      <c r="C10" s="213"/>
      <c r="D10" s="213"/>
      <c r="E10" s="224" t="s">
        <v>298</v>
      </c>
      <c r="F10" s="225"/>
      <c r="G10" s="225"/>
      <c r="H10" s="225"/>
      <c r="I10" s="225"/>
      <c r="J10" s="225"/>
      <c r="K10" s="225"/>
      <c r="L10" s="226"/>
      <c r="M10" s="216" t="s">
        <v>94</v>
      </c>
      <c r="N10" s="217"/>
      <c r="O10" s="218"/>
      <c r="P10" s="230">
        <v>45873</v>
      </c>
      <c r="Q10" s="231"/>
      <c r="R10" s="231"/>
      <c r="S10" s="232"/>
    </row>
    <row r="11" spans="1:113" ht="15.75" customHeight="1" x14ac:dyDescent="0.45">
      <c r="B11" s="212"/>
      <c r="C11" s="213"/>
      <c r="D11" s="213"/>
      <c r="E11" s="227"/>
      <c r="F11" s="228"/>
      <c r="G11" s="228"/>
      <c r="H11" s="228"/>
      <c r="I11" s="228"/>
      <c r="J11" s="228"/>
      <c r="K11" s="228"/>
      <c r="L11" s="229"/>
      <c r="M11" s="219"/>
      <c r="N11" s="220"/>
      <c r="O11" s="221"/>
      <c r="P11" s="233"/>
      <c r="Q11" s="233"/>
      <c r="R11" s="233"/>
      <c r="S11" s="234"/>
    </row>
    <row r="12" spans="1:113" s="67" customFormat="1" ht="33.75" customHeight="1" x14ac:dyDescent="0.45">
      <c r="A12" s="68"/>
      <c r="B12" s="247" t="s">
        <v>95</v>
      </c>
      <c r="C12" s="248"/>
      <c r="D12" s="248"/>
      <c r="E12" s="249" t="s">
        <v>96</v>
      </c>
      <c r="F12" s="250"/>
      <c r="G12" s="250"/>
      <c r="H12" s="250"/>
      <c r="I12" s="250"/>
      <c r="J12" s="250"/>
      <c r="K12" s="250"/>
      <c r="L12" s="250"/>
      <c r="M12" s="250"/>
      <c r="N12" s="250"/>
      <c r="O12" s="250"/>
      <c r="P12" s="250"/>
      <c r="Q12" s="250"/>
      <c r="R12" s="250"/>
      <c r="S12" s="251"/>
      <c r="U12" s="63"/>
      <c r="V12" s="63"/>
      <c r="W12" s="63"/>
      <c r="X12" s="63"/>
      <c r="Y12" s="63"/>
      <c r="Z12" s="63"/>
      <c r="AA12" s="63"/>
      <c r="AB12" s="63"/>
      <c r="AC12" s="63"/>
      <c r="AD12" s="63"/>
      <c r="AE12" s="63"/>
      <c r="AF12" s="63"/>
      <c r="AG12" s="63"/>
      <c r="AH12" s="63"/>
      <c r="AI12" s="63"/>
      <c r="AJ12" s="63"/>
      <c r="AK12" s="63"/>
      <c r="AL12" s="63"/>
      <c r="AM12" s="63"/>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row>
    <row r="13" spans="1:113" ht="14.65" thickBot="1" x14ac:dyDescent="0.5">
      <c r="B13" s="66"/>
      <c r="C13" s="66"/>
      <c r="D13" s="66"/>
      <c r="E13" s="66"/>
      <c r="F13" s="66"/>
      <c r="G13" s="66"/>
      <c r="H13" s="66"/>
      <c r="I13" s="66"/>
      <c r="J13" s="66"/>
      <c r="K13" s="66"/>
      <c r="L13" s="66"/>
      <c r="M13" s="66"/>
      <c r="N13" s="66"/>
      <c r="O13" s="66"/>
      <c r="P13" s="66"/>
      <c r="Q13" s="66"/>
      <c r="R13" s="66"/>
      <c r="S13" s="66"/>
    </row>
    <row r="14" spans="1:113" s="69" customFormat="1" ht="20.100000000000001" customHeight="1" x14ac:dyDescent="0.45">
      <c r="A14" s="70"/>
      <c r="B14" s="169" t="s">
        <v>97</v>
      </c>
      <c r="C14" s="170"/>
      <c r="D14" s="170"/>
      <c r="E14" s="170"/>
      <c r="F14" s="170"/>
      <c r="G14" s="170"/>
      <c r="H14" s="170"/>
      <c r="I14" s="170"/>
      <c r="J14" s="170"/>
      <c r="K14" s="170"/>
      <c r="L14" s="170"/>
      <c r="M14" s="170"/>
      <c r="N14" s="170"/>
      <c r="O14" s="170"/>
      <c r="P14" s="170"/>
      <c r="Q14" s="170"/>
      <c r="R14" s="170"/>
      <c r="S14" s="171"/>
      <c r="U14" s="63"/>
      <c r="V14" s="63"/>
      <c r="W14" s="63"/>
      <c r="X14" s="63"/>
      <c r="Y14" s="63"/>
      <c r="Z14" s="63"/>
      <c r="AA14" s="63"/>
      <c r="AB14" s="63"/>
      <c r="AC14" s="63"/>
      <c r="AD14" s="63"/>
      <c r="AE14" s="63"/>
      <c r="AF14" s="63"/>
      <c r="AG14" s="63"/>
      <c r="AH14" s="63"/>
      <c r="AI14" s="63"/>
      <c r="AJ14" s="63"/>
      <c r="AK14" s="63"/>
      <c r="AL14" s="63"/>
      <c r="AM14" s="63"/>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row>
    <row r="15" spans="1:113" ht="6" customHeight="1" x14ac:dyDescent="0.45">
      <c r="B15" s="71"/>
      <c r="C15" s="66"/>
      <c r="D15" s="66"/>
      <c r="E15" s="66"/>
      <c r="F15" s="66"/>
      <c r="G15" s="66"/>
      <c r="H15" s="66"/>
      <c r="I15" s="66"/>
      <c r="J15" s="66"/>
      <c r="K15" s="66"/>
      <c r="L15" s="66"/>
      <c r="M15" s="66"/>
      <c r="N15" s="66"/>
      <c r="O15" s="66"/>
      <c r="P15" s="66"/>
      <c r="Q15" s="66"/>
      <c r="R15" s="66"/>
      <c r="S15" s="72"/>
    </row>
    <row r="16" spans="1:113" x14ac:dyDescent="0.45">
      <c r="B16" s="207" t="s">
        <v>98</v>
      </c>
      <c r="C16" s="204"/>
      <c r="D16" s="204"/>
      <c r="E16" s="73" t="s">
        <v>99</v>
      </c>
      <c r="F16" s="66"/>
      <c r="G16" s="204" t="s">
        <v>100</v>
      </c>
      <c r="H16" s="204"/>
      <c r="I16" s="204"/>
      <c r="J16" s="204"/>
      <c r="K16" s="204"/>
      <c r="L16" s="73" t="s">
        <v>99</v>
      </c>
      <c r="M16" s="66"/>
      <c r="N16" s="74"/>
      <c r="O16" s="210" t="s">
        <v>101</v>
      </c>
      <c r="P16" s="210"/>
      <c r="Q16" s="210"/>
      <c r="R16" s="210"/>
      <c r="S16" s="211"/>
    </row>
    <row r="17" spans="1:113" ht="6" customHeight="1" x14ac:dyDescent="0.45">
      <c r="B17" s="75"/>
      <c r="C17" s="76"/>
      <c r="D17" s="76"/>
      <c r="E17" s="66"/>
      <c r="F17" s="66"/>
      <c r="G17" s="77"/>
      <c r="H17" s="77"/>
      <c r="I17" s="77"/>
      <c r="J17" s="77"/>
      <c r="K17" s="77"/>
      <c r="L17" s="66"/>
      <c r="M17" s="66"/>
      <c r="N17" s="78"/>
      <c r="O17" s="66"/>
      <c r="P17" s="66"/>
      <c r="Q17" s="66"/>
      <c r="R17" s="66"/>
      <c r="S17" s="72"/>
    </row>
    <row r="18" spans="1:113" x14ac:dyDescent="0.45">
      <c r="B18" s="207"/>
      <c r="C18" s="204"/>
      <c r="D18" s="204"/>
      <c r="E18" s="73"/>
      <c r="F18" s="66"/>
      <c r="G18" s="204" t="s">
        <v>103</v>
      </c>
      <c r="H18" s="204"/>
      <c r="I18" s="204"/>
      <c r="J18" s="204"/>
      <c r="K18" s="204"/>
      <c r="L18" s="73" t="s">
        <v>99</v>
      </c>
      <c r="M18" s="66"/>
      <c r="N18" s="79" t="s">
        <v>99</v>
      </c>
      <c r="O18" s="208" t="s">
        <v>104</v>
      </c>
      <c r="P18" s="208"/>
      <c r="Q18" s="208"/>
      <c r="R18" s="208"/>
      <c r="S18" s="209"/>
    </row>
    <row r="19" spans="1:113" ht="6" customHeight="1" x14ac:dyDescent="0.45">
      <c r="B19" s="75"/>
      <c r="C19" s="76"/>
      <c r="D19" s="76"/>
      <c r="E19" s="66"/>
      <c r="F19" s="66"/>
      <c r="G19" s="77"/>
      <c r="H19" s="77"/>
      <c r="I19" s="77"/>
      <c r="J19" s="77"/>
      <c r="K19" s="77"/>
      <c r="L19" s="66"/>
      <c r="M19" s="66"/>
      <c r="N19" s="80"/>
      <c r="O19" s="81"/>
      <c r="P19" s="81"/>
      <c r="Q19" s="81"/>
      <c r="R19" s="81"/>
      <c r="S19" s="82"/>
    </row>
    <row r="20" spans="1:113" x14ac:dyDescent="0.45">
      <c r="B20" s="207" t="s">
        <v>105</v>
      </c>
      <c r="C20" s="204"/>
      <c r="D20" s="204"/>
      <c r="E20" s="73" t="s">
        <v>99</v>
      </c>
      <c r="F20" s="66"/>
      <c r="G20" s="204" t="s">
        <v>106</v>
      </c>
      <c r="H20" s="204"/>
      <c r="I20" s="204"/>
      <c r="J20" s="204"/>
      <c r="K20" s="204"/>
      <c r="L20" s="73" t="s">
        <v>99</v>
      </c>
      <c r="M20" s="66"/>
      <c r="N20" s="83" t="s">
        <v>107</v>
      </c>
      <c r="O20" s="208" t="s">
        <v>108</v>
      </c>
      <c r="P20" s="208"/>
      <c r="Q20" s="208"/>
      <c r="R20" s="208"/>
      <c r="S20" s="209"/>
    </row>
    <row r="21" spans="1:113" ht="6" customHeight="1" x14ac:dyDescent="0.45">
      <c r="B21" s="84"/>
      <c r="C21" s="77"/>
      <c r="D21" s="77"/>
      <c r="E21" s="66"/>
      <c r="F21" s="66"/>
      <c r="G21" s="77"/>
      <c r="H21" s="77"/>
      <c r="I21" s="77"/>
      <c r="J21" s="77"/>
      <c r="K21" s="77"/>
      <c r="L21" s="66"/>
      <c r="M21" s="66"/>
      <c r="N21" s="80"/>
      <c r="O21" s="81"/>
      <c r="P21" s="81"/>
      <c r="Q21" s="81"/>
      <c r="R21" s="81"/>
      <c r="S21" s="82"/>
    </row>
    <row r="22" spans="1:113" ht="14.65" thickBot="1" x14ac:dyDescent="0.5">
      <c r="B22" s="202" t="s">
        <v>109</v>
      </c>
      <c r="C22" s="203"/>
      <c r="D22" s="203"/>
      <c r="E22" s="85" t="s">
        <v>107</v>
      </c>
      <c r="F22" s="86"/>
      <c r="G22" s="204" t="s">
        <v>110</v>
      </c>
      <c r="H22" s="204"/>
      <c r="I22" s="204"/>
      <c r="J22" s="204"/>
      <c r="K22" s="204"/>
      <c r="L22" s="73" t="s">
        <v>99</v>
      </c>
      <c r="M22" s="86"/>
      <c r="N22" s="87" t="s">
        <v>111</v>
      </c>
      <c r="O22" s="205" t="s">
        <v>112</v>
      </c>
      <c r="P22" s="205"/>
      <c r="Q22" s="205"/>
      <c r="R22" s="205"/>
      <c r="S22" s="206"/>
    </row>
    <row r="23" spans="1:113" ht="10.5" customHeight="1" thickBot="1" x14ac:dyDescent="0.5">
      <c r="B23" s="77"/>
      <c r="C23" s="77"/>
      <c r="D23" s="77"/>
      <c r="E23" s="66"/>
      <c r="F23" s="66"/>
      <c r="G23" s="66"/>
      <c r="H23" s="66"/>
      <c r="I23" s="66"/>
      <c r="J23" s="66"/>
      <c r="K23" s="66"/>
      <c r="L23" s="66"/>
      <c r="M23" s="66"/>
      <c r="N23" s="66"/>
      <c r="O23" s="66"/>
      <c r="P23" s="66"/>
      <c r="Q23" s="66"/>
      <c r="R23" s="66"/>
      <c r="S23" s="66"/>
    </row>
    <row r="24" spans="1:113" ht="20.100000000000001" customHeight="1" thickBot="1" x14ac:dyDescent="0.5">
      <c r="B24" s="169" t="s">
        <v>113</v>
      </c>
      <c r="C24" s="170"/>
      <c r="D24" s="170"/>
      <c r="E24" s="170"/>
      <c r="F24" s="170"/>
      <c r="G24" s="170"/>
      <c r="H24" s="170"/>
      <c r="I24" s="170"/>
      <c r="J24" s="170"/>
      <c r="K24" s="170"/>
      <c r="L24" s="170"/>
      <c r="M24" s="170"/>
      <c r="N24" s="170"/>
      <c r="O24" s="170"/>
      <c r="P24" s="170"/>
      <c r="Q24" s="170"/>
      <c r="R24" s="170"/>
      <c r="S24" s="171"/>
    </row>
    <row r="25" spans="1:113" s="67" customFormat="1" ht="24" customHeight="1" thickBot="1" x14ac:dyDescent="0.4">
      <c r="A25" s="68"/>
      <c r="B25" s="196" t="s">
        <v>114</v>
      </c>
      <c r="C25" s="197"/>
      <c r="D25" s="197"/>
      <c r="E25" s="197"/>
      <c r="F25" s="197"/>
      <c r="G25" s="197"/>
      <c r="H25" s="197"/>
      <c r="I25" s="197"/>
      <c r="J25" s="197"/>
      <c r="K25" s="197"/>
      <c r="L25" s="197"/>
      <c r="M25" s="197"/>
      <c r="N25" s="198"/>
      <c r="O25" s="196" t="s">
        <v>115</v>
      </c>
      <c r="P25" s="197"/>
      <c r="Q25" s="197"/>
      <c r="R25" s="197"/>
      <c r="S25" s="197"/>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row>
    <row r="26" spans="1:113" x14ac:dyDescent="0.45">
      <c r="B26" s="201" t="s">
        <v>299</v>
      </c>
      <c r="C26" s="201"/>
      <c r="D26" s="201"/>
      <c r="E26" s="201"/>
      <c r="F26" s="201"/>
      <c r="G26" s="201"/>
      <c r="H26" s="201"/>
      <c r="I26" s="201"/>
      <c r="J26" s="201"/>
      <c r="K26" s="201"/>
      <c r="L26" s="201"/>
      <c r="M26" s="201"/>
      <c r="N26" s="201"/>
      <c r="O26" s="200">
        <v>45893</v>
      </c>
      <c r="P26" s="195"/>
      <c r="Q26" s="195"/>
      <c r="R26" s="195"/>
      <c r="S26" s="195"/>
    </row>
    <row r="27" spans="1:113" x14ac:dyDescent="0.45">
      <c r="B27" s="194" t="s">
        <v>116</v>
      </c>
      <c r="C27" s="194"/>
      <c r="D27" s="194"/>
      <c r="E27" s="194"/>
      <c r="F27" s="194"/>
      <c r="G27" s="194"/>
      <c r="H27" s="194"/>
      <c r="I27" s="194"/>
      <c r="J27" s="194"/>
      <c r="K27" s="194"/>
      <c r="L27" s="194"/>
      <c r="M27" s="194"/>
      <c r="N27" s="194"/>
      <c r="O27" s="195" t="s">
        <v>300</v>
      </c>
      <c r="P27" s="195"/>
      <c r="Q27" s="195"/>
      <c r="R27" s="195"/>
      <c r="S27" s="195"/>
    </row>
    <row r="28" spans="1:113" x14ac:dyDescent="0.45">
      <c r="B28" s="194" t="s">
        <v>117</v>
      </c>
      <c r="C28" s="194"/>
      <c r="D28" s="194"/>
      <c r="E28" s="194"/>
      <c r="F28" s="194"/>
      <c r="G28" s="194"/>
      <c r="H28" s="194"/>
      <c r="I28" s="194"/>
      <c r="J28" s="194"/>
      <c r="K28" s="194"/>
      <c r="L28" s="194"/>
      <c r="M28" s="194"/>
      <c r="N28" s="194"/>
      <c r="O28" s="200">
        <v>45889</v>
      </c>
      <c r="P28" s="195"/>
      <c r="Q28" s="195"/>
      <c r="R28" s="195"/>
      <c r="S28" s="195"/>
    </row>
    <row r="29" spans="1:113" x14ac:dyDescent="0.45">
      <c r="B29" s="194" t="s">
        <v>118</v>
      </c>
      <c r="C29" s="194"/>
      <c r="D29" s="194"/>
      <c r="E29" s="194"/>
      <c r="F29" s="194"/>
      <c r="G29" s="194"/>
      <c r="H29" s="194"/>
      <c r="I29" s="194"/>
      <c r="J29" s="194"/>
      <c r="K29" s="194"/>
      <c r="L29" s="194"/>
      <c r="M29" s="194"/>
      <c r="N29" s="194"/>
      <c r="O29" s="200">
        <v>45686</v>
      </c>
      <c r="P29" s="195"/>
      <c r="Q29" s="195"/>
      <c r="R29" s="195"/>
      <c r="S29" s="195"/>
    </row>
    <row r="30" spans="1:113" x14ac:dyDescent="0.45">
      <c r="B30" s="194"/>
      <c r="C30" s="194"/>
      <c r="D30" s="194"/>
      <c r="E30" s="194"/>
      <c r="F30" s="194"/>
      <c r="G30" s="194"/>
      <c r="H30" s="194"/>
      <c r="I30" s="194"/>
      <c r="J30" s="194"/>
      <c r="K30" s="194"/>
      <c r="L30" s="194"/>
      <c r="M30" s="194"/>
      <c r="N30" s="194"/>
      <c r="O30" s="195"/>
      <c r="P30" s="195"/>
      <c r="Q30" s="195"/>
      <c r="R30" s="195"/>
      <c r="S30" s="195"/>
    </row>
    <row r="31" spans="1:113" x14ac:dyDescent="0.45">
      <c r="B31" s="194"/>
      <c r="C31" s="194"/>
      <c r="D31" s="194"/>
      <c r="E31" s="194"/>
      <c r="F31" s="194"/>
      <c r="G31" s="194"/>
      <c r="H31" s="194"/>
      <c r="I31" s="194"/>
      <c r="J31" s="194"/>
      <c r="K31" s="194"/>
      <c r="L31" s="194"/>
      <c r="M31" s="194"/>
      <c r="N31" s="194"/>
      <c r="O31" s="195"/>
      <c r="P31" s="195"/>
      <c r="Q31" s="195"/>
      <c r="R31" s="195"/>
      <c r="S31" s="195"/>
    </row>
    <row r="32" spans="1:113" x14ac:dyDescent="0.45">
      <c r="B32" s="194"/>
      <c r="C32" s="194"/>
      <c r="D32" s="194"/>
      <c r="E32" s="194"/>
      <c r="F32" s="194"/>
      <c r="G32" s="194"/>
      <c r="H32" s="194"/>
      <c r="I32" s="194"/>
      <c r="J32" s="194"/>
      <c r="K32" s="194"/>
      <c r="L32" s="194"/>
      <c r="M32" s="194"/>
      <c r="N32" s="194"/>
      <c r="O32" s="195"/>
      <c r="P32" s="195"/>
      <c r="Q32" s="195"/>
      <c r="R32" s="195"/>
      <c r="S32" s="195"/>
    </row>
    <row r="33" spans="1:113" x14ac:dyDescent="0.45">
      <c r="B33" s="194"/>
      <c r="C33" s="194"/>
      <c r="D33" s="194"/>
      <c r="E33" s="194"/>
      <c r="F33" s="194"/>
      <c r="G33" s="194"/>
      <c r="H33" s="194"/>
      <c r="I33" s="194"/>
      <c r="J33" s="194"/>
      <c r="K33" s="194"/>
      <c r="L33" s="194"/>
      <c r="M33" s="194"/>
      <c r="N33" s="194"/>
      <c r="O33" s="195"/>
      <c r="P33" s="195"/>
      <c r="Q33" s="195"/>
      <c r="R33" s="195"/>
      <c r="S33" s="195"/>
    </row>
    <row r="34" spans="1:113" x14ac:dyDescent="0.45">
      <c r="B34" s="194"/>
      <c r="C34" s="194"/>
      <c r="D34" s="194"/>
      <c r="E34" s="194"/>
      <c r="F34" s="194"/>
      <c r="G34" s="194"/>
      <c r="H34" s="194"/>
      <c r="I34" s="194"/>
      <c r="J34" s="194"/>
      <c r="K34" s="194"/>
      <c r="L34" s="194"/>
      <c r="M34" s="194"/>
      <c r="N34" s="194"/>
      <c r="O34" s="195"/>
      <c r="P34" s="195"/>
      <c r="Q34" s="195"/>
      <c r="R34" s="195"/>
      <c r="S34" s="195"/>
    </row>
    <row r="35" spans="1:113" x14ac:dyDescent="0.45">
      <c r="B35" s="194"/>
      <c r="C35" s="194"/>
      <c r="D35" s="194"/>
      <c r="E35" s="194"/>
      <c r="F35" s="194"/>
      <c r="G35" s="194"/>
      <c r="H35" s="194"/>
      <c r="I35" s="194"/>
      <c r="J35" s="194"/>
      <c r="K35" s="194"/>
      <c r="L35" s="194"/>
      <c r="M35" s="194"/>
      <c r="N35" s="194"/>
      <c r="O35" s="195"/>
      <c r="P35" s="195"/>
      <c r="Q35" s="195"/>
      <c r="R35" s="195"/>
      <c r="S35" s="195"/>
    </row>
    <row r="36" spans="1:113" ht="9" customHeight="1" thickBot="1" x14ac:dyDescent="0.5">
      <c r="B36" s="66"/>
      <c r="C36" s="66"/>
      <c r="D36" s="66"/>
      <c r="E36" s="66"/>
      <c r="F36" s="66"/>
      <c r="G36" s="66"/>
      <c r="H36" s="66"/>
      <c r="I36" s="66"/>
      <c r="J36" s="66"/>
      <c r="K36" s="66"/>
      <c r="L36" s="66"/>
      <c r="M36" s="66"/>
      <c r="N36" s="66"/>
      <c r="O36" s="66"/>
      <c r="P36" s="66"/>
      <c r="Q36" s="66"/>
      <c r="R36" s="66"/>
      <c r="S36" s="66"/>
    </row>
    <row r="37" spans="1:113" s="69" customFormat="1" ht="20.100000000000001" customHeight="1" thickBot="1" x14ac:dyDescent="0.5">
      <c r="A37" s="70"/>
      <c r="B37" s="175" t="s">
        <v>119</v>
      </c>
      <c r="C37" s="176"/>
      <c r="D37" s="176"/>
      <c r="E37" s="176"/>
      <c r="F37" s="176"/>
      <c r="G37" s="176"/>
      <c r="H37" s="176"/>
      <c r="I37" s="176"/>
      <c r="J37" s="176"/>
      <c r="K37" s="176"/>
      <c r="L37" s="176"/>
      <c r="M37" s="176"/>
      <c r="N37" s="176"/>
      <c r="O37" s="176"/>
      <c r="P37" s="176"/>
      <c r="Q37" s="176"/>
      <c r="R37" s="176"/>
      <c r="S37" s="177"/>
      <c r="T37" s="63"/>
      <c r="U37" s="63"/>
      <c r="V37" s="63"/>
      <c r="W37" s="63"/>
      <c r="X37" s="63"/>
      <c r="Y37" s="63"/>
      <c r="Z37" s="63"/>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0"/>
      <c r="DD37" s="70"/>
      <c r="DE37" s="70"/>
      <c r="DF37" s="70"/>
      <c r="DG37" s="70"/>
      <c r="DH37" s="70"/>
      <c r="DI37" s="70"/>
    </row>
    <row r="38" spans="1:113" s="67" customFormat="1" ht="24" customHeight="1" thickBot="1" x14ac:dyDescent="0.5">
      <c r="A38" s="68"/>
      <c r="B38" s="196" t="s">
        <v>120</v>
      </c>
      <c r="C38" s="197"/>
      <c r="D38" s="197"/>
      <c r="E38" s="197"/>
      <c r="F38" s="197"/>
      <c r="G38" s="197"/>
      <c r="H38" s="197"/>
      <c r="I38" s="197"/>
      <c r="J38" s="197"/>
      <c r="K38" s="197"/>
      <c r="L38" s="197"/>
      <c r="M38" s="197"/>
      <c r="N38" s="198"/>
      <c r="O38" s="196" t="s">
        <v>121</v>
      </c>
      <c r="P38" s="197"/>
      <c r="Q38" s="197"/>
      <c r="R38" s="197"/>
      <c r="S38" s="197"/>
      <c r="T38" s="63"/>
      <c r="U38" s="63"/>
      <c r="V38" s="63"/>
      <c r="W38" s="63"/>
      <c r="X38" s="63"/>
      <c r="Y38" s="63"/>
      <c r="Z38" s="63"/>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row>
    <row r="39" spans="1:113" x14ac:dyDescent="0.45">
      <c r="B39" s="199" t="s">
        <v>122</v>
      </c>
      <c r="C39" s="199"/>
      <c r="D39" s="199"/>
      <c r="E39" s="199"/>
      <c r="F39" s="199"/>
      <c r="G39" s="199"/>
      <c r="H39" s="199"/>
      <c r="I39" s="199"/>
      <c r="J39" s="199"/>
      <c r="K39" s="199"/>
      <c r="L39" s="199"/>
      <c r="M39" s="199"/>
      <c r="N39" s="199"/>
      <c r="O39" s="193">
        <v>45867</v>
      </c>
      <c r="P39" s="131"/>
      <c r="Q39" s="131"/>
      <c r="R39" s="131"/>
      <c r="S39" s="131"/>
    </row>
    <row r="40" spans="1:113" x14ac:dyDescent="0.45">
      <c r="B40" s="131" t="s">
        <v>123</v>
      </c>
      <c r="C40" s="131"/>
      <c r="D40" s="131"/>
      <c r="E40" s="131"/>
      <c r="F40" s="131"/>
      <c r="G40" s="131"/>
      <c r="H40" s="131"/>
      <c r="I40" s="131"/>
      <c r="J40" s="131"/>
      <c r="K40" s="131"/>
      <c r="L40" s="131"/>
      <c r="M40" s="131"/>
      <c r="N40" s="131"/>
      <c r="O40" s="193">
        <v>45867</v>
      </c>
      <c r="P40" s="131"/>
      <c r="Q40" s="131"/>
      <c r="R40" s="131"/>
      <c r="S40" s="131"/>
    </row>
    <row r="41" spans="1:113" x14ac:dyDescent="0.45">
      <c r="B41" s="131" t="s">
        <v>124</v>
      </c>
      <c r="C41" s="131"/>
      <c r="D41" s="131"/>
      <c r="E41" s="131"/>
      <c r="F41" s="131"/>
      <c r="G41" s="131"/>
      <c r="H41" s="131"/>
      <c r="I41" s="131"/>
      <c r="J41" s="131"/>
      <c r="K41" s="131"/>
      <c r="L41" s="131"/>
      <c r="M41" s="131"/>
      <c r="N41" s="131"/>
      <c r="O41" s="193">
        <v>45877</v>
      </c>
      <c r="P41" s="131"/>
      <c r="Q41" s="131"/>
      <c r="R41" s="131"/>
      <c r="S41" s="131"/>
    </row>
    <row r="42" spans="1:113" x14ac:dyDescent="0.45">
      <c r="B42" s="131"/>
      <c r="C42" s="131"/>
      <c r="D42" s="131"/>
      <c r="E42" s="131"/>
      <c r="F42" s="131"/>
      <c r="G42" s="131"/>
      <c r="H42" s="131"/>
      <c r="I42" s="131"/>
      <c r="J42" s="131"/>
      <c r="K42" s="131"/>
      <c r="L42" s="131"/>
      <c r="M42" s="131"/>
      <c r="N42" s="131"/>
      <c r="O42" s="131"/>
      <c r="P42" s="131"/>
      <c r="Q42" s="131"/>
      <c r="R42" s="131"/>
      <c r="S42" s="131"/>
    </row>
    <row r="43" spans="1:113" x14ac:dyDescent="0.45">
      <c r="B43" s="131"/>
      <c r="C43" s="131"/>
      <c r="D43" s="131"/>
      <c r="E43" s="131"/>
      <c r="F43" s="131"/>
      <c r="G43" s="131"/>
      <c r="H43" s="131"/>
      <c r="I43" s="131"/>
      <c r="J43" s="131"/>
      <c r="K43" s="131"/>
      <c r="L43" s="131"/>
      <c r="M43" s="131"/>
      <c r="N43" s="131"/>
      <c r="O43" s="131"/>
      <c r="P43" s="131"/>
      <c r="Q43" s="131"/>
      <c r="R43" s="131"/>
      <c r="S43" s="131"/>
    </row>
    <row r="44" spans="1:113" x14ac:dyDescent="0.45">
      <c r="B44" s="131"/>
      <c r="C44" s="131"/>
      <c r="D44" s="131"/>
      <c r="E44" s="131"/>
      <c r="F44" s="131"/>
      <c r="G44" s="131"/>
      <c r="H44" s="131"/>
      <c r="I44" s="131"/>
      <c r="J44" s="131"/>
      <c r="K44" s="131"/>
      <c r="L44" s="131"/>
      <c r="M44" s="131"/>
      <c r="N44" s="131"/>
      <c r="O44" s="131"/>
      <c r="P44" s="131"/>
      <c r="Q44" s="131"/>
      <c r="R44" s="131"/>
      <c r="S44" s="131"/>
    </row>
    <row r="45" spans="1:113" x14ac:dyDescent="0.45">
      <c r="B45" s="131"/>
      <c r="C45" s="131"/>
      <c r="D45" s="131"/>
      <c r="E45" s="131"/>
      <c r="F45" s="131"/>
      <c r="G45" s="131"/>
      <c r="H45" s="131"/>
      <c r="I45" s="131"/>
      <c r="J45" s="131"/>
      <c r="K45" s="131"/>
      <c r="L45" s="131"/>
      <c r="M45" s="131"/>
      <c r="N45" s="131"/>
      <c r="O45" s="131"/>
      <c r="P45" s="131"/>
      <c r="Q45" s="131"/>
      <c r="R45" s="131"/>
      <c r="S45" s="131"/>
    </row>
    <row r="46" spans="1:113" x14ac:dyDescent="0.45">
      <c r="B46" s="131"/>
      <c r="C46" s="131"/>
      <c r="D46" s="131"/>
      <c r="E46" s="131"/>
      <c r="F46" s="131"/>
      <c r="G46" s="131"/>
      <c r="H46" s="131"/>
      <c r="I46" s="131"/>
      <c r="J46" s="131"/>
      <c r="K46" s="131"/>
      <c r="L46" s="131"/>
      <c r="M46" s="131"/>
      <c r="N46" s="131"/>
      <c r="O46" s="131"/>
      <c r="P46" s="131"/>
      <c r="Q46" s="131"/>
      <c r="R46" s="131"/>
      <c r="S46" s="131"/>
    </row>
    <row r="47" spans="1:113" x14ac:dyDescent="0.45">
      <c r="B47" s="131"/>
      <c r="C47" s="131"/>
      <c r="D47" s="131"/>
      <c r="E47" s="131"/>
      <c r="F47" s="131"/>
      <c r="G47" s="131"/>
      <c r="H47" s="131"/>
      <c r="I47" s="131"/>
      <c r="J47" s="131"/>
      <c r="K47" s="131"/>
      <c r="L47" s="131"/>
      <c r="M47" s="131"/>
      <c r="N47" s="131"/>
      <c r="O47" s="131"/>
      <c r="P47" s="131"/>
      <c r="Q47" s="131"/>
      <c r="R47" s="131"/>
      <c r="S47" s="131"/>
    </row>
    <row r="48" spans="1:113" x14ac:dyDescent="0.45">
      <c r="B48" s="131"/>
      <c r="C48" s="131"/>
      <c r="D48" s="131"/>
      <c r="E48" s="131"/>
      <c r="F48" s="131"/>
      <c r="G48" s="131"/>
      <c r="H48" s="131"/>
      <c r="I48" s="131"/>
      <c r="J48" s="131"/>
      <c r="K48" s="131"/>
      <c r="L48" s="131"/>
      <c r="M48" s="131"/>
      <c r="N48" s="131"/>
      <c r="O48" s="131"/>
      <c r="P48" s="131"/>
      <c r="Q48" s="131"/>
      <c r="R48" s="131"/>
      <c r="S48" s="131"/>
    </row>
    <row r="49" spans="1:113" ht="6.75" customHeight="1" thickBot="1" x14ac:dyDescent="0.5"/>
    <row r="50" spans="1:113" s="69" customFormat="1" ht="20.100000000000001" customHeight="1" x14ac:dyDescent="0.45">
      <c r="A50" s="70"/>
      <c r="B50" s="169" t="s">
        <v>125</v>
      </c>
      <c r="C50" s="170"/>
      <c r="D50" s="170"/>
      <c r="E50" s="170"/>
      <c r="F50" s="170"/>
      <c r="G50" s="170"/>
      <c r="H50" s="170"/>
      <c r="I50" s="170"/>
      <c r="J50" s="170"/>
      <c r="K50" s="170"/>
      <c r="L50" s="170"/>
      <c r="M50" s="170"/>
      <c r="N50" s="170"/>
      <c r="O50" s="170"/>
      <c r="P50" s="170"/>
      <c r="Q50" s="170"/>
      <c r="R50" s="170"/>
      <c r="S50" s="171"/>
      <c r="T50" s="63"/>
      <c r="U50" s="63"/>
      <c r="V50" s="63"/>
      <c r="W50" s="63"/>
      <c r="X50" s="63"/>
      <c r="Y50" s="63"/>
      <c r="Z50" s="63"/>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0"/>
      <c r="DD50" s="70"/>
      <c r="DE50" s="70"/>
      <c r="DF50" s="70"/>
      <c r="DG50" s="70"/>
      <c r="DH50" s="70"/>
      <c r="DI50" s="70"/>
    </row>
    <row r="51" spans="1:113" x14ac:dyDescent="0.45">
      <c r="B51" s="186" t="s">
        <v>301</v>
      </c>
      <c r="C51" s="187"/>
      <c r="D51" s="187"/>
      <c r="E51" s="187"/>
      <c r="F51" s="187"/>
      <c r="G51" s="187"/>
      <c r="H51" s="187"/>
      <c r="I51" s="187"/>
      <c r="J51" s="187"/>
      <c r="K51" s="187"/>
      <c r="L51" s="187"/>
      <c r="M51" s="187"/>
      <c r="N51" s="187"/>
      <c r="O51" s="187"/>
      <c r="P51" s="187"/>
      <c r="Q51" s="187"/>
      <c r="R51" s="187"/>
      <c r="S51" s="188"/>
    </row>
    <row r="52" spans="1:113" x14ac:dyDescent="0.45">
      <c r="B52" s="186"/>
      <c r="C52" s="187"/>
      <c r="D52" s="187"/>
      <c r="E52" s="187"/>
      <c r="F52" s="187"/>
      <c r="G52" s="187"/>
      <c r="H52" s="187"/>
      <c r="I52" s="187"/>
      <c r="J52" s="187"/>
      <c r="K52" s="187"/>
      <c r="L52" s="187"/>
      <c r="M52" s="187"/>
      <c r="N52" s="187"/>
      <c r="O52" s="187"/>
      <c r="P52" s="187"/>
      <c r="Q52" s="187"/>
      <c r="R52" s="187"/>
      <c r="S52" s="188"/>
    </row>
    <row r="53" spans="1:113" x14ac:dyDescent="0.45">
      <c r="B53" s="186"/>
      <c r="C53" s="187"/>
      <c r="D53" s="187"/>
      <c r="E53" s="187"/>
      <c r="F53" s="187"/>
      <c r="G53" s="187"/>
      <c r="H53" s="187"/>
      <c r="I53" s="187"/>
      <c r="J53" s="187"/>
      <c r="K53" s="187"/>
      <c r="L53" s="187"/>
      <c r="M53" s="187"/>
      <c r="N53" s="187"/>
      <c r="O53" s="187"/>
      <c r="P53" s="187"/>
      <c r="Q53" s="187"/>
      <c r="R53" s="187"/>
      <c r="S53" s="188"/>
    </row>
    <row r="54" spans="1:113" x14ac:dyDescent="0.45">
      <c r="B54" s="186"/>
      <c r="C54" s="187"/>
      <c r="D54" s="187"/>
      <c r="E54" s="187"/>
      <c r="F54" s="187"/>
      <c r="G54" s="187"/>
      <c r="H54" s="187"/>
      <c r="I54" s="187"/>
      <c r="J54" s="187"/>
      <c r="K54" s="187"/>
      <c r="L54" s="187"/>
      <c r="M54" s="187"/>
      <c r="N54" s="187"/>
      <c r="O54" s="187"/>
      <c r="P54" s="187"/>
      <c r="Q54" s="187"/>
      <c r="R54" s="187"/>
      <c r="S54" s="188"/>
    </row>
    <row r="55" spans="1:113" x14ac:dyDescent="0.45">
      <c r="B55" s="186"/>
      <c r="C55" s="187"/>
      <c r="D55" s="187"/>
      <c r="E55" s="187"/>
      <c r="F55" s="187"/>
      <c r="G55" s="187"/>
      <c r="H55" s="187"/>
      <c r="I55" s="187"/>
      <c r="J55" s="187"/>
      <c r="K55" s="187"/>
      <c r="L55" s="187"/>
      <c r="M55" s="187"/>
      <c r="N55" s="187"/>
      <c r="O55" s="187"/>
      <c r="P55" s="187"/>
      <c r="Q55" s="187"/>
      <c r="R55" s="187"/>
      <c r="S55" s="188"/>
    </row>
    <row r="56" spans="1:113" x14ac:dyDescent="0.45">
      <c r="B56" s="186"/>
      <c r="C56" s="187"/>
      <c r="D56" s="187"/>
      <c r="E56" s="187"/>
      <c r="F56" s="187"/>
      <c r="G56" s="187"/>
      <c r="H56" s="187"/>
      <c r="I56" s="187"/>
      <c r="J56" s="187"/>
      <c r="K56" s="187"/>
      <c r="L56" s="187"/>
      <c r="M56" s="187"/>
      <c r="N56" s="187"/>
      <c r="O56" s="187"/>
      <c r="P56" s="187"/>
      <c r="Q56" s="187"/>
      <c r="R56" s="187"/>
      <c r="S56" s="188"/>
    </row>
    <row r="57" spans="1:113" x14ac:dyDescent="0.45">
      <c r="B57" s="186"/>
      <c r="C57" s="187"/>
      <c r="D57" s="187"/>
      <c r="E57" s="187"/>
      <c r="F57" s="187"/>
      <c r="G57" s="187"/>
      <c r="H57" s="187"/>
      <c r="I57" s="187"/>
      <c r="J57" s="187"/>
      <c r="K57" s="187"/>
      <c r="L57" s="187"/>
      <c r="M57" s="187"/>
      <c r="N57" s="187"/>
      <c r="O57" s="187"/>
      <c r="P57" s="187"/>
      <c r="Q57" s="187"/>
      <c r="R57" s="187"/>
      <c r="S57" s="188"/>
    </row>
    <row r="58" spans="1:113" x14ac:dyDescent="0.45">
      <c r="B58" s="186"/>
      <c r="C58" s="187"/>
      <c r="D58" s="187"/>
      <c r="E58" s="187"/>
      <c r="F58" s="187"/>
      <c r="G58" s="187"/>
      <c r="H58" s="187"/>
      <c r="I58" s="187"/>
      <c r="J58" s="187"/>
      <c r="K58" s="187"/>
      <c r="L58" s="187"/>
      <c r="M58" s="187"/>
      <c r="N58" s="187"/>
      <c r="O58" s="187"/>
      <c r="P58" s="187"/>
      <c r="Q58" s="187"/>
      <c r="R58" s="187"/>
      <c r="S58" s="188"/>
    </row>
    <row r="59" spans="1:113" ht="14.65" thickBot="1" x14ac:dyDescent="0.5">
      <c r="B59" s="189"/>
      <c r="C59" s="190"/>
      <c r="D59" s="190"/>
      <c r="E59" s="190"/>
      <c r="F59" s="190"/>
      <c r="G59" s="190"/>
      <c r="H59" s="190"/>
      <c r="I59" s="190"/>
      <c r="J59" s="190"/>
      <c r="K59" s="190"/>
      <c r="L59" s="190"/>
      <c r="M59" s="190"/>
      <c r="N59" s="190"/>
      <c r="O59" s="190"/>
      <c r="P59" s="190"/>
      <c r="Q59" s="190"/>
      <c r="R59" s="190"/>
      <c r="S59" s="191"/>
    </row>
    <row r="60" spans="1:113" x14ac:dyDescent="0.45">
      <c r="B60" s="66"/>
      <c r="C60" s="66"/>
      <c r="D60" s="66"/>
      <c r="E60" s="66"/>
      <c r="F60" s="66"/>
      <c r="G60" s="66"/>
      <c r="H60" s="66"/>
      <c r="I60" s="66"/>
      <c r="J60" s="66"/>
      <c r="K60" s="66"/>
      <c r="L60" s="66"/>
      <c r="M60" s="66"/>
      <c r="N60" s="66"/>
      <c r="O60" s="66"/>
      <c r="P60" s="66"/>
      <c r="Q60" s="66"/>
      <c r="R60" s="66"/>
      <c r="S60" s="88"/>
    </row>
    <row r="61" spans="1:113" x14ac:dyDescent="0.45">
      <c r="B61" s="192" t="s">
        <v>126</v>
      </c>
      <c r="C61" s="192"/>
      <c r="D61" s="192"/>
      <c r="E61" s="192"/>
      <c r="F61" s="192"/>
      <c r="G61" s="192"/>
      <c r="H61" s="192"/>
      <c r="I61" s="192"/>
      <c r="J61" s="192"/>
      <c r="K61" s="192"/>
      <c r="L61" s="192"/>
      <c r="M61" s="192"/>
      <c r="N61" s="192"/>
      <c r="O61" s="192"/>
      <c r="P61" s="192"/>
      <c r="Q61" s="192"/>
      <c r="R61" s="192"/>
      <c r="S61" s="192"/>
    </row>
    <row r="62" spans="1:113" x14ac:dyDescent="0.45">
      <c r="B62" s="192"/>
      <c r="C62" s="192"/>
      <c r="D62" s="192"/>
      <c r="E62" s="192"/>
      <c r="F62" s="192"/>
      <c r="G62" s="192"/>
      <c r="H62" s="192"/>
      <c r="I62" s="192"/>
      <c r="J62" s="192"/>
      <c r="K62" s="192"/>
      <c r="L62" s="192"/>
      <c r="M62" s="192"/>
      <c r="N62" s="192"/>
      <c r="O62" s="192"/>
      <c r="P62" s="192"/>
      <c r="Q62" s="192"/>
      <c r="R62" s="192"/>
      <c r="S62" s="192"/>
    </row>
    <row r="63" spans="1:113" ht="14.65" thickBot="1" x14ac:dyDescent="0.5">
      <c r="B63" s="89"/>
      <c r="C63" s="89"/>
      <c r="D63" s="89"/>
      <c r="E63" s="89"/>
      <c r="F63" s="89"/>
      <c r="G63" s="89"/>
      <c r="H63" s="89"/>
      <c r="I63" s="89"/>
      <c r="J63" s="89"/>
      <c r="K63" s="89"/>
      <c r="L63" s="89"/>
      <c r="M63" s="89"/>
      <c r="N63" s="89"/>
      <c r="O63" s="89"/>
      <c r="P63" s="89"/>
      <c r="Q63" s="89"/>
      <c r="R63" s="89"/>
      <c r="S63" s="89"/>
    </row>
    <row r="64" spans="1:113" s="69" customFormat="1" ht="20.100000000000001" customHeight="1" x14ac:dyDescent="0.45">
      <c r="A64" s="70"/>
      <c r="B64" s="169" t="s">
        <v>127</v>
      </c>
      <c r="C64" s="170"/>
      <c r="D64" s="170"/>
      <c r="E64" s="170"/>
      <c r="F64" s="170"/>
      <c r="G64" s="170"/>
      <c r="H64" s="170"/>
      <c r="I64" s="170"/>
      <c r="J64" s="170"/>
      <c r="K64" s="170"/>
      <c r="L64" s="170"/>
      <c r="M64" s="170"/>
      <c r="N64" s="170"/>
      <c r="O64" s="170"/>
      <c r="P64" s="170"/>
      <c r="Q64" s="170"/>
      <c r="R64" s="170"/>
      <c r="S64" s="171"/>
      <c r="T64" s="63"/>
      <c r="U64" s="63"/>
      <c r="V64" s="63"/>
      <c r="W64" s="63"/>
      <c r="X64" s="63"/>
      <c r="Y64" s="63"/>
      <c r="Z64" s="63"/>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0"/>
      <c r="DD64" s="70"/>
      <c r="DE64" s="70"/>
      <c r="DF64" s="70"/>
      <c r="DG64" s="70"/>
      <c r="DH64" s="70"/>
      <c r="DI64" s="70"/>
    </row>
    <row r="65" spans="2:113" x14ac:dyDescent="0.45">
      <c r="B65" s="186" t="s">
        <v>128</v>
      </c>
      <c r="C65" s="187"/>
      <c r="D65" s="187"/>
      <c r="E65" s="187"/>
      <c r="F65" s="187"/>
      <c r="G65" s="187"/>
      <c r="H65" s="187"/>
      <c r="I65" s="187"/>
      <c r="J65" s="187"/>
      <c r="K65" s="187"/>
      <c r="L65" s="187"/>
      <c r="M65" s="187"/>
      <c r="N65" s="187"/>
      <c r="O65" s="187"/>
      <c r="P65" s="187"/>
      <c r="Q65" s="187"/>
      <c r="R65" s="187"/>
      <c r="S65" s="188"/>
    </row>
    <row r="66" spans="2:113" x14ac:dyDescent="0.45">
      <c r="B66" s="186"/>
      <c r="C66" s="187"/>
      <c r="D66" s="187"/>
      <c r="E66" s="187"/>
      <c r="F66" s="187"/>
      <c r="G66" s="187"/>
      <c r="H66" s="187"/>
      <c r="I66" s="187"/>
      <c r="J66" s="187"/>
      <c r="K66" s="187"/>
      <c r="L66" s="187"/>
      <c r="M66" s="187"/>
      <c r="N66" s="187"/>
      <c r="O66" s="187"/>
      <c r="P66" s="187"/>
      <c r="Q66" s="187"/>
      <c r="R66" s="187"/>
      <c r="S66" s="188"/>
    </row>
    <row r="67" spans="2:113" x14ac:dyDescent="0.45">
      <c r="B67" s="186"/>
      <c r="C67" s="187"/>
      <c r="D67" s="187"/>
      <c r="E67" s="187"/>
      <c r="F67" s="187"/>
      <c r="G67" s="187"/>
      <c r="H67" s="187"/>
      <c r="I67" s="187"/>
      <c r="J67" s="187"/>
      <c r="K67" s="187"/>
      <c r="L67" s="187"/>
      <c r="M67" s="187"/>
      <c r="N67" s="187"/>
      <c r="O67" s="187"/>
      <c r="P67" s="187"/>
      <c r="Q67" s="187"/>
      <c r="R67" s="187"/>
      <c r="S67" s="188"/>
    </row>
    <row r="68" spans="2:113" x14ac:dyDescent="0.45">
      <c r="B68" s="186"/>
      <c r="C68" s="187"/>
      <c r="D68" s="187"/>
      <c r="E68" s="187"/>
      <c r="F68" s="187"/>
      <c r="G68" s="187"/>
      <c r="H68" s="187"/>
      <c r="I68" s="187"/>
      <c r="J68" s="187"/>
      <c r="K68" s="187"/>
      <c r="L68" s="187"/>
      <c r="M68" s="187"/>
      <c r="N68" s="187"/>
      <c r="O68" s="187"/>
      <c r="P68" s="187"/>
      <c r="Q68" s="187"/>
      <c r="R68" s="187"/>
      <c r="S68" s="188"/>
    </row>
    <row r="69" spans="2:113" x14ac:dyDescent="0.45">
      <c r="B69" s="186"/>
      <c r="C69" s="187"/>
      <c r="D69" s="187"/>
      <c r="E69" s="187"/>
      <c r="F69" s="187"/>
      <c r="G69" s="187"/>
      <c r="H69" s="187"/>
      <c r="I69" s="187"/>
      <c r="J69" s="187"/>
      <c r="K69" s="187"/>
      <c r="L69" s="187"/>
      <c r="M69" s="187"/>
      <c r="N69" s="187"/>
      <c r="O69" s="187"/>
      <c r="P69" s="187"/>
      <c r="Q69" s="187"/>
      <c r="R69" s="187"/>
      <c r="S69" s="188"/>
    </row>
    <row r="70" spans="2:113" x14ac:dyDescent="0.45">
      <c r="B70" s="186"/>
      <c r="C70" s="187"/>
      <c r="D70" s="187"/>
      <c r="E70" s="187"/>
      <c r="F70" s="187"/>
      <c r="G70" s="187"/>
      <c r="H70" s="187"/>
      <c r="I70" s="187"/>
      <c r="J70" s="187"/>
      <c r="K70" s="187"/>
      <c r="L70" s="187"/>
      <c r="M70" s="187"/>
      <c r="N70" s="187"/>
      <c r="O70" s="187"/>
      <c r="P70" s="187"/>
      <c r="Q70" s="187"/>
      <c r="R70" s="187"/>
      <c r="S70" s="188"/>
    </row>
    <row r="71" spans="2:113" x14ac:dyDescent="0.45">
      <c r="B71" s="186"/>
      <c r="C71" s="187"/>
      <c r="D71" s="187"/>
      <c r="E71" s="187"/>
      <c r="F71" s="187"/>
      <c r="G71" s="187"/>
      <c r="H71" s="187"/>
      <c r="I71" s="187"/>
      <c r="J71" s="187"/>
      <c r="K71" s="187"/>
      <c r="L71" s="187"/>
      <c r="M71" s="187"/>
      <c r="N71" s="187"/>
      <c r="O71" s="187"/>
      <c r="P71" s="187"/>
      <c r="Q71" s="187"/>
      <c r="R71" s="187"/>
      <c r="S71" s="188"/>
    </row>
    <row r="72" spans="2:113" x14ac:dyDescent="0.45">
      <c r="B72" s="186"/>
      <c r="C72" s="187"/>
      <c r="D72" s="187"/>
      <c r="E72" s="187"/>
      <c r="F72" s="187"/>
      <c r="G72" s="187"/>
      <c r="H72" s="187"/>
      <c r="I72" s="187"/>
      <c r="J72" s="187"/>
      <c r="K72" s="187"/>
      <c r="L72" s="187"/>
      <c r="M72" s="187"/>
      <c r="N72" s="187"/>
      <c r="O72" s="187"/>
      <c r="P72" s="187"/>
      <c r="Q72" s="187"/>
      <c r="R72" s="187"/>
      <c r="S72" s="188"/>
    </row>
    <row r="73" spans="2:113" x14ac:dyDescent="0.45">
      <c r="B73" s="186"/>
      <c r="C73" s="187"/>
      <c r="D73" s="187"/>
      <c r="E73" s="187"/>
      <c r="F73" s="187"/>
      <c r="G73" s="187"/>
      <c r="H73" s="187"/>
      <c r="I73" s="187"/>
      <c r="J73" s="187"/>
      <c r="K73" s="187"/>
      <c r="L73" s="187"/>
      <c r="M73" s="187"/>
      <c r="N73" s="187"/>
      <c r="O73" s="187"/>
      <c r="P73" s="187"/>
      <c r="Q73" s="187"/>
      <c r="R73" s="187"/>
      <c r="S73" s="188"/>
    </row>
    <row r="74" spans="2:113" ht="14.65" thickBot="1" x14ac:dyDescent="0.5">
      <c r="B74" s="189"/>
      <c r="C74" s="190"/>
      <c r="D74" s="190"/>
      <c r="E74" s="190"/>
      <c r="F74" s="190"/>
      <c r="G74" s="190"/>
      <c r="H74" s="190"/>
      <c r="I74" s="190"/>
      <c r="J74" s="190"/>
      <c r="K74" s="190"/>
      <c r="L74" s="190"/>
      <c r="M74" s="190"/>
      <c r="N74" s="190"/>
      <c r="O74" s="190"/>
      <c r="P74" s="190"/>
      <c r="Q74" s="190"/>
      <c r="R74" s="190"/>
      <c r="S74" s="191"/>
    </row>
    <row r="75" spans="2:113" x14ac:dyDescent="0.45">
      <c r="B75" s="66"/>
      <c r="C75" s="66"/>
      <c r="D75" s="66"/>
      <c r="E75" s="66"/>
      <c r="F75" s="66"/>
      <c r="G75" s="66"/>
      <c r="H75" s="66"/>
      <c r="I75" s="66"/>
      <c r="J75" s="66"/>
      <c r="K75" s="66"/>
      <c r="L75" s="66"/>
      <c r="M75" s="66"/>
      <c r="N75" s="66"/>
      <c r="O75" s="66"/>
      <c r="P75" s="66"/>
      <c r="Q75" s="66"/>
      <c r="R75" s="66"/>
      <c r="S75" s="66"/>
    </row>
    <row r="76" spans="2:113" ht="20.100000000000001" customHeight="1" x14ac:dyDescent="0.45">
      <c r="B76" s="63"/>
      <c r="C76" s="63"/>
      <c r="D76" s="63"/>
      <c r="E76" s="63"/>
      <c r="F76" s="63"/>
      <c r="G76" s="63"/>
      <c r="H76" s="63"/>
      <c r="I76" s="63"/>
      <c r="J76" s="63"/>
      <c r="K76" s="63"/>
      <c r="L76" s="63"/>
      <c r="M76" s="63"/>
      <c r="N76" s="63"/>
      <c r="O76" s="63"/>
      <c r="P76" s="63"/>
      <c r="Q76" s="63"/>
      <c r="R76" s="63"/>
      <c r="S76" s="63"/>
      <c r="CQ76" s="64"/>
      <c r="CR76" s="64"/>
      <c r="CS76" s="64"/>
      <c r="CT76" s="64"/>
      <c r="CU76" s="64"/>
      <c r="CV76" s="64"/>
      <c r="CW76" s="64"/>
      <c r="CX76" s="64"/>
      <c r="CY76" s="64"/>
      <c r="CZ76" s="64"/>
      <c r="DA76" s="64"/>
      <c r="DB76" s="64"/>
      <c r="DC76" s="64"/>
      <c r="DD76" s="64"/>
      <c r="DE76" s="64"/>
      <c r="DF76" s="64"/>
      <c r="DG76" s="64"/>
      <c r="DH76" s="64"/>
      <c r="DI76" s="64"/>
    </row>
    <row r="77" spans="2:113" ht="6" customHeight="1" x14ac:dyDescent="0.45">
      <c r="B77" s="63"/>
      <c r="C77" s="63"/>
      <c r="D77" s="63"/>
      <c r="E77" s="63"/>
      <c r="F77" s="63"/>
      <c r="G77" s="63"/>
      <c r="H77" s="63"/>
      <c r="I77" s="63"/>
      <c r="J77" s="63"/>
      <c r="K77" s="63"/>
      <c r="L77" s="63"/>
      <c r="M77" s="63"/>
      <c r="N77" s="63"/>
      <c r="O77" s="63"/>
      <c r="P77" s="63"/>
      <c r="Q77" s="63"/>
      <c r="R77" s="63"/>
      <c r="S77" s="63"/>
      <c r="CQ77" s="64"/>
      <c r="CR77" s="64"/>
      <c r="CS77" s="64"/>
      <c r="CT77" s="64"/>
      <c r="CU77" s="64"/>
      <c r="CV77" s="64"/>
      <c r="CW77" s="64"/>
      <c r="CX77" s="64"/>
      <c r="CY77" s="64"/>
      <c r="CZ77" s="64"/>
      <c r="DA77" s="64"/>
      <c r="DB77" s="64"/>
      <c r="DC77" s="64"/>
      <c r="DD77" s="64"/>
      <c r="DE77" s="64"/>
      <c r="DF77" s="64"/>
      <c r="DG77" s="64"/>
      <c r="DH77" s="64"/>
      <c r="DI77" s="64"/>
    </row>
    <row r="78" spans="2:113" ht="5.25" customHeight="1" x14ac:dyDescent="0.45">
      <c r="B78" s="63"/>
      <c r="C78" s="63"/>
      <c r="D78" s="63"/>
      <c r="E78" s="63"/>
      <c r="F78" s="63"/>
      <c r="G78" s="63"/>
      <c r="H78" s="63"/>
      <c r="I78" s="63"/>
      <c r="J78" s="63"/>
      <c r="K78" s="63"/>
      <c r="L78" s="63"/>
      <c r="M78" s="63"/>
      <c r="N78" s="63"/>
      <c r="O78" s="63"/>
      <c r="P78" s="63"/>
      <c r="Q78" s="63"/>
      <c r="R78" s="63"/>
      <c r="S78" s="63"/>
      <c r="CQ78" s="64"/>
      <c r="CR78" s="64"/>
      <c r="CS78" s="64"/>
      <c r="CT78" s="64"/>
      <c r="CU78" s="64"/>
      <c r="CV78" s="64"/>
      <c r="CW78" s="64"/>
      <c r="CX78" s="64"/>
      <c r="CY78" s="64"/>
      <c r="CZ78" s="64"/>
      <c r="DA78" s="64"/>
      <c r="DB78" s="64"/>
      <c r="DC78" s="64"/>
      <c r="DD78" s="64"/>
      <c r="DE78" s="64"/>
      <c r="DF78" s="64"/>
      <c r="DG78" s="64"/>
      <c r="DH78" s="64"/>
      <c r="DI78" s="64"/>
    </row>
    <row r="79" spans="2:113" x14ac:dyDescent="0.45">
      <c r="B79" s="63"/>
      <c r="C79" s="63"/>
      <c r="D79" s="63"/>
      <c r="E79" s="63"/>
      <c r="F79" s="63"/>
      <c r="G79" s="63"/>
      <c r="H79" s="63"/>
      <c r="I79" s="63"/>
      <c r="J79" s="63"/>
      <c r="K79" s="63"/>
      <c r="L79" s="63"/>
      <c r="M79" s="63"/>
      <c r="N79" s="63"/>
      <c r="O79" s="63"/>
      <c r="P79" s="63"/>
      <c r="Q79" s="63"/>
      <c r="R79" s="63"/>
      <c r="S79" s="63"/>
      <c r="CQ79" s="64"/>
      <c r="CR79" s="64"/>
      <c r="CS79" s="64"/>
      <c r="CT79" s="64"/>
      <c r="CU79" s="64"/>
      <c r="CV79" s="64"/>
      <c r="CW79" s="64"/>
      <c r="CX79" s="64"/>
      <c r="CY79" s="64"/>
      <c r="CZ79" s="64"/>
      <c r="DA79" s="64"/>
      <c r="DB79" s="64"/>
      <c r="DC79" s="64"/>
      <c r="DD79" s="64"/>
      <c r="DE79" s="64"/>
      <c r="DF79" s="64"/>
      <c r="DG79" s="64"/>
      <c r="DH79" s="64"/>
      <c r="DI79" s="64"/>
    </row>
    <row r="80" spans="2:113" x14ac:dyDescent="0.45">
      <c r="B80" s="63"/>
      <c r="C80" s="63"/>
      <c r="D80" s="63"/>
      <c r="E80" s="63"/>
      <c r="F80" s="63"/>
      <c r="G80" s="63"/>
      <c r="H80" s="63"/>
      <c r="I80" s="63"/>
      <c r="J80" s="63"/>
      <c r="K80" s="63"/>
      <c r="L80" s="63"/>
      <c r="M80" s="63"/>
      <c r="N80" s="63"/>
      <c r="O80" s="63"/>
      <c r="P80" s="63"/>
      <c r="Q80" s="63"/>
      <c r="R80" s="63"/>
      <c r="S80" s="63"/>
      <c r="CQ80" s="64"/>
      <c r="CR80" s="64"/>
      <c r="CS80" s="64"/>
      <c r="CT80" s="64"/>
      <c r="CU80" s="64"/>
      <c r="CV80" s="64"/>
      <c r="CW80" s="64"/>
      <c r="CX80" s="64"/>
      <c r="CY80" s="64"/>
      <c r="CZ80" s="64"/>
      <c r="DA80" s="64"/>
      <c r="DB80" s="64"/>
      <c r="DC80" s="64"/>
      <c r="DD80" s="64"/>
      <c r="DE80" s="64"/>
      <c r="DF80" s="64"/>
      <c r="DG80" s="64"/>
      <c r="DH80" s="64"/>
      <c r="DI80" s="64"/>
    </row>
    <row r="81" spans="2:113" x14ac:dyDescent="0.45">
      <c r="B81" s="63"/>
      <c r="C81" s="63"/>
      <c r="D81" s="63"/>
      <c r="E81" s="63"/>
      <c r="F81" s="63"/>
      <c r="G81" s="63"/>
      <c r="H81" s="63"/>
      <c r="I81" s="63"/>
      <c r="J81" s="63"/>
      <c r="K81" s="63"/>
      <c r="L81" s="63"/>
      <c r="M81" s="63"/>
      <c r="N81" s="63"/>
      <c r="O81" s="63"/>
      <c r="P81" s="63"/>
      <c r="Q81" s="63"/>
      <c r="R81" s="63"/>
      <c r="S81" s="63"/>
      <c r="CQ81" s="64"/>
      <c r="CR81" s="64"/>
      <c r="CS81" s="64"/>
      <c r="CT81" s="64"/>
      <c r="CU81" s="64"/>
      <c r="CV81" s="64"/>
      <c r="CW81" s="64"/>
      <c r="CX81" s="64"/>
      <c r="CY81" s="64"/>
      <c r="CZ81" s="64"/>
      <c r="DA81" s="64"/>
      <c r="DB81" s="64"/>
      <c r="DC81" s="64"/>
      <c r="DD81" s="64"/>
      <c r="DE81" s="64"/>
      <c r="DF81" s="64"/>
      <c r="DG81" s="64"/>
      <c r="DH81" s="64"/>
      <c r="DI81" s="64"/>
    </row>
    <row r="82" spans="2:113" x14ac:dyDescent="0.45">
      <c r="B82" s="63"/>
      <c r="C82" s="63"/>
      <c r="D82" s="63"/>
      <c r="E82" s="63"/>
      <c r="F82" s="63"/>
      <c r="G82" s="63"/>
      <c r="H82" s="63"/>
      <c r="I82" s="63"/>
      <c r="J82" s="63"/>
      <c r="K82" s="63"/>
      <c r="L82" s="63"/>
      <c r="M82" s="63"/>
      <c r="N82" s="63"/>
      <c r="O82" s="63"/>
      <c r="P82" s="63"/>
      <c r="Q82" s="63"/>
      <c r="R82" s="63"/>
      <c r="S82" s="63"/>
      <c r="CQ82" s="64"/>
      <c r="CR82" s="64"/>
      <c r="CS82" s="64"/>
      <c r="CT82" s="64"/>
      <c r="CU82" s="64"/>
      <c r="CV82" s="64"/>
      <c r="CW82" s="64"/>
      <c r="CX82" s="64"/>
      <c r="CY82" s="64"/>
      <c r="CZ82" s="64"/>
      <c r="DA82" s="64"/>
      <c r="DB82" s="64"/>
      <c r="DC82" s="64"/>
      <c r="DD82" s="64"/>
      <c r="DE82" s="64"/>
      <c r="DF82" s="64"/>
      <c r="DG82" s="64"/>
      <c r="DH82" s="64"/>
      <c r="DI82" s="64"/>
    </row>
    <row r="83" spans="2:113" x14ac:dyDescent="0.45">
      <c r="B83" s="63"/>
      <c r="C83" s="63"/>
      <c r="D83" s="63"/>
      <c r="E83" s="63"/>
      <c r="F83" s="63"/>
      <c r="G83" s="63"/>
      <c r="H83" s="63"/>
      <c r="I83" s="63"/>
      <c r="J83" s="63"/>
      <c r="K83" s="63"/>
      <c r="L83" s="63"/>
      <c r="M83" s="63"/>
      <c r="N83" s="63"/>
      <c r="O83" s="63"/>
      <c r="P83" s="63"/>
      <c r="Q83" s="63"/>
      <c r="R83" s="63"/>
      <c r="S83" s="63"/>
      <c r="CQ83" s="64"/>
      <c r="CR83" s="64"/>
      <c r="CS83" s="64"/>
      <c r="CT83" s="64"/>
      <c r="CU83" s="64"/>
      <c r="CV83" s="64"/>
      <c r="CW83" s="64"/>
      <c r="CX83" s="64"/>
      <c r="CY83" s="64"/>
      <c r="CZ83" s="64"/>
      <c r="DA83" s="64"/>
      <c r="DB83" s="64"/>
      <c r="DC83" s="64"/>
      <c r="DD83" s="64"/>
      <c r="DE83" s="64"/>
      <c r="DF83" s="64"/>
      <c r="DG83" s="64"/>
      <c r="DH83" s="64"/>
      <c r="DI83" s="64"/>
    </row>
    <row r="84" spans="2:113" x14ac:dyDescent="0.45">
      <c r="B84" s="63"/>
      <c r="C84" s="63"/>
      <c r="D84" s="63"/>
      <c r="E84" s="63"/>
      <c r="F84" s="63"/>
      <c r="G84" s="63"/>
      <c r="H84" s="63"/>
      <c r="I84" s="63"/>
      <c r="J84" s="63"/>
      <c r="K84" s="63"/>
      <c r="L84" s="63"/>
      <c r="M84" s="63"/>
      <c r="N84" s="63"/>
      <c r="O84" s="63"/>
      <c r="P84" s="63"/>
      <c r="Q84" s="63"/>
      <c r="R84" s="63"/>
      <c r="S84" s="63"/>
      <c r="CQ84" s="64"/>
      <c r="CR84" s="64"/>
      <c r="CS84" s="64"/>
      <c r="CT84" s="64"/>
      <c r="CU84" s="64"/>
      <c r="CV84" s="64"/>
      <c r="CW84" s="64"/>
      <c r="CX84" s="64"/>
      <c r="CY84" s="64"/>
      <c r="CZ84" s="64"/>
      <c r="DA84" s="64"/>
      <c r="DB84" s="64"/>
      <c r="DC84" s="64"/>
      <c r="DD84" s="64"/>
      <c r="DE84" s="64"/>
      <c r="DF84" s="64"/>
      <c r="DG84" s="64"/>
      <c r="DH84" s="64"/>
      <c r="DI84" s="64"/>
    </row>
    <row r="85" spans="2:113" x14ac:dyDescent="0.45">
      <c r="B85" s="63"/>
      <c r="C85" s="63"/>
      <c r="D85" s="63"/>
      <c r="E85" s="63"/>
      <c r="F85" s="63"/>
      <c r="G85" s="63"/>
      <c r="H85" s="63"/>
      <c r="I85" s="63"/>
      <c r="J85" s="63"/>
      <c r="K85" s="63"/>
      <c r="L85" s="63"/>
      <c r="M85" s="63"/>
      <c r="N85" s="63"/>
      <c r="O85" s="63"/>
      <c r="P85" s="63"/>
      <c r="Q85" s="63"/>
      <c r="R85" s="63"/>
      <c r="S85" s="63"/>
      <c r="CQ85" s="64"/>
      <c r="CR85" s="64"/>
      <c r="CS85" s="64"/>
      <c r="CT85" s="64"/>
      <c r="CU85" s="64"/>
      <c r="CV85" s="64"/>
      <c r="CW85" s="64"/>
      <c r="CX85" s="64"/>
      <c r="CY85" s="64"/>
      <c r="CZ85" s="64"/>
      <c r="DA85" s="64"/>
      <c r="DB85" s="64"/>
      <c r="DC85" s="64"/>
      <c r="DD85" s="64"/>
      <c r="DE85" s="64"/>
      <c r="DF85" s="64"/>
      <c r="DG85" s="64"/>
      <c r="DH85" s="64"/>
      <c r="DI85" s="64"/>
    </row>
    <row r="86" spans="2:113" x14ac:dyDescent="0.45">
      <c r="B86" s="63"/>
      <c r="C86" s="63"/>
      <c r="D86" s="63"/>
      <c r="E86" s="63"/>
      <c r="F86" s="63"/>
      <c r="G86" s="63"/>
      <c r="H86" s="63"/>
      <c r="I86" s="63"/>
      <c r="J86" s="63"/>
      <c r="K86" s="63"/>
      <c r="L86" s="63"/>
      <c r="M86" s="63"/>
      <c r="N86" s="63"/>
      <c r="O86" s="63"/>
      <c r="P86" s="63"/>
      <c r="Q86" s="63"/>
      <c r="R86" s="63"/>
      <c r="S86" s="63"/>
      <c r="CQ86" s="64"/>
      <c r="CR86" s="64"/>
      <c r="CS86" s="64"/>
      <c r="CT86" s="64"/>
      <c r="CU86" s="64"/>
      <c r="CV86" s="64"/>
      <c r="CW86" s="64"/>
      <c r="CX86" s="64"/>
      <c r="CY86" s="64"/>
      <c r="CZ86" s="64"/>
      <c r="DA86" s="64"/>
      <c r="DB86" s="64"/>
      <c r="DC86" s="64"/>
      <c r="DD86" s="64"/>
      <c r="DE86" s="64"/>
      <c r="DF86" s="64"/>
      <c r="DG86" s="64"/>
      <c r="DH86" s="64"/>
      <c r="DI86" s="64"/>
    </row>
    <row r="87" spans="2:113" x14ac:dyDescent="0.45">
      <c r="B87" s="63"/>
      <c r="C87" s="63"/>
      <c r="D87" s="63"/>
      <c r="E87" s="63"/>
      <c r="F87" s="63"/>
      <c r="G87" s="63"/>
      <c r="H87" s="63"/>
      <c r="I87" s="63"/>
      <c r="J87" s="63"/>
      <c r="K87" s="63"/>
      <c r="L87" s="63"/>
      <c r="M87" s="63"/>
      <c r="N87" s="63"/>
      <c r="O87" s="63"/>
      <c r="P87" s="63"/>
      <c r="Q87" s="63"/>
      <c r="R87" s="63"/>
      <c r="S87" s="63"/>
      <c r="CQ87" s="64"/>
      <c r="CR87" s="64"/>
      <c r="CS87" s="64"/>
      <c r="CT87" s="64"/>
      <c r="CU87" s="64"/>
      <c r="CV87" s="64"/>
      <c r="CW87" s="64"/>
      <c r="CX87" s="64"/>
      <c r="CY87" s="64"/>
      <c r="CZ87" s="64"/>
      <c r="DA87" s="64"/>
      <c r="DB87" s="64"/>
      <c r="DC87" s="64"/>
      <c r="DD87" s="64"/>
      <c r="DE87" s="64"/>
      <c r="DF87" s="64"/>
      <c r="DG87" s="64"/>
      <c r="DH87" s="64"/>
      <c r="DI87" s="64"/>
    </row>
    <row r="88" spans="2:113" x14ac:dyDescent="0.45">
      <c r="B88" s="63"/>
      <c r="C88" s="63"/>
      <c r="D88" s="63"/>
      <c r="E88" s="63"/>
      <c r="F88" s="63"/>
      <c r="G88" s="63"/>
      <c r="H88" s="63"/>
      <c r="I88" s="63"/>
      <c r="J88" s="63"/>
      <c r="K88" s="63"/>
      <c r="L88" s="63"/>
      <c r="M88" s="63"/>
      <c r="N88" s="63"/>
      <c r="O88" s="63"/>
      <c r="P88" s="63"/>
      <c r="Q88" s="63"/>
      <c r="R88" s="63"/>
      <c r="S88" s="63"/>
      <c r="CQ88" s="64"/>
      <c r="CR88" s="64"/>
      <c r="CS88" s="64"/>
      <c r="CT88" s="64"/>
      <c r="CU88" s="64"/>
      <c r="CV88" s="64"/>
      <c r="CW88" s="64"/>
      <c r="CX88" s="64"/>
      <c r="CY88" s="64"/>
      <c r="CZ88" s="64"/>
      <c r="DA88" s="64"/>
      <c r="DB88" s="64"/>
      <c r="DC88" s="64"/>
      <c r="DD88" s="64"/>
      <c r="DE88" s="64"/>
      <c r="DF88" s="64"/>
      <c r="DG88" s="64"/>
      <c r="DH88" s="64"/>
      <c r="DI88" s="64"/>
    </row>
    <row r="89" spans="2:113" ht="9.75" customHeight="1" x14ac:dyDescent="0.45">
      <c r="B89" s="63"/>
      <c r="C89" s="63"/>
      <c r="D89" s="63"/>
      <c r="E89" s="63"/>
      <c r="F89" s="63"/>
      <c r="G89" s="63"/>
      <c r="H89" s="63"/>
      <c r="I89" s="63"/>
      <c r="J89" s="63"/>
      <c r="K89" s="63"/>
      <c r="L89" s="63"/>
      <c r="M89" s="63"/>
      <c r="N89" s="63"/>
      <c r="O89" s="63"/>
      <c r="P89" s="63"/>
      <c r="Q89" s="63"/>
      <c r="R89" s="63"/>
      <c r="S89" s="63"/>
      <c r="CQ89" s="64"/>
      <c r="CR89" s="64"/>
      <c r="CS89" s="64"/>
      <c r="CT89" s="64"/>
      <c r="CU89" s="64"/>
      <c r="CV89" s="64"/>
      <c r="CW89" s="64"/>
      <c r="CX89" s="64"/>
      <c r="CY89" s="64"/>
      <c r="CZ89" s="64"/>
      <c r="DA89" s="64"/>
      <c r="DB89" s="64"/>
      <c r="DC89" s="64"/>
      <c r="DD89" s="64"/>
      <c r="DE89" s="64"/>
      <c r="DF89" s="64"/>
      <c r="DG89" s="64"/>
      <c r="DH89" s="64"/>
      <c r="DI89" s="64"/>
    </row>
    <row r="90" spans="2:113" ht="15" hidden="1" customHeight="1" x14ac:dyDescent="0.45">
      <c r="B90" s="63"/>
      <c r="C90" s="63"/>
      <c r="D90" s="63"/>
      <c r="E90" s="63"/>
      <c r="F90" s="63"/>
      <c r="G90" s="63"/>
      <c r="H90" s="63"/>
      <c r="I90" s="63"/>
      <c r="J90" s="63"/>
      <c r="K90" s="63"/>
      <c r="L90" s="63"/>
      <c r="M90" s="63"/>
      <c r="N90" s="63"/>
      <c r="O90" s="63"/>
      <c r="P90" s="63"/>
      <c r="Q90" s="63"/>
      <c r="R90" s="63"/>
      <c r="S90" s="63"/>
      <c r="CQ90" s="64"/>
      <c r="CR90" s="64"/>
      <c r="CS90" s="64"/>
      <c r="CT90" s="64"/>
      <c r="CU90" s="64"/>
      <c r="CV90" s="64"/>
      <c r="CW90" s="64"/>
      <c r="CX90" s="64"/>
      <c r="CY90" s="64"/>
      <c r="CZ90" s="64"/>
      <c r="DA90" s="64"/>
      <c r="DB90" s="64"/>
      <c r="DC90" s="64"/>
      <c r="DD90" s="64"/>
      <c r="DE90" s="64"/>
      <c r="DF90" s="64"/>
      <c r="DG90" s="64"/>
      <c r="DH90" s="64"/>
      <c r="DI90" s="64"/>
    </row>
    <row r="91" spans="2:113" ht="15" hidden="1" customHeight="1" thickBot="1" x14ac:dyDescent="0.5">
      <c r="B91" s="63"/>
      <c r="C91" s="63"/>
      <c r="D91" s="63"/>
      <c r="E91" s="63"/>
      <c r="F91" s="63"/>
      <c r="G91" s="63"/>
      <c r="H91" s="63"/>
      <c r="I91" s="63"/>
      <c r="J91" s="63"/>
      <c r="K91" s="63"/>
      <c r="L91" s="63"/>
      <c r="M91" s="63"/>
      <c r="N91" s="63"/>
      <c r="O91" s="63"/>
      <c r="P91" s="63"/>
      <c r="Q91" s="63"/>
      <c r="R91" s="63"/>
      <c r="S91" s="63"/>
      <c r="CQ91" s="64"/>
      <c r="CR91" s="64"/>
      <c r="CS91" s="64"/>
      <c r="CT91" s="64"/>
      <c r="CU91" s="64"/>
      <c r="CV91" s="64"/>
      <c r="CW91" s="64"/>
      <c r="CX91" s="64"/>
      <c r="CY91" s="64"/>
      <c r="CZ91" s="64"/>
      <c r="DA91" s="64"/>
      <c r="DB91" s="64"/>
      <c r="DC91" s="64"/>
      <c r="DD91" s="64"/>
      <c r="DE91" s="64"/>
      <c r="DF91" s="64"/>
      <c r="DG91" s="64"/>
      <c r="DH91" s="64"/>
      <c r="DI91" s="64"/>
    </row>
    <row r="92" spans="2:113" ht="15" hidden="1" customHeight="1" thickBot="1" x14ac:dyDescent="0.5">
      <c r="B92" s="63"/>
      <c r="C92" s="63"/>
      <c r="D92" s="63"/>
      <c r="E92" s="63"/>
      <c r="F92" s="63"/>
      <c r="G92" s="63"/>
      <c r="H92" s="63"/>
      <c r="I92" s="63"/>
      <c r="J92" s="63"/>
      <c r="K92" s="63"/>
      <c r="L92" s="63"/>
      <c r="M92" s="63"/>
      <c r="N92" s="63"/>
      <c r="O92" s="63"/>
      <c r="P92" s="63"/>
      <c r="Q92" s="63"/>
      <c r="R92" s="63"/>
      <c r="S92" s="63"/>
      <c r="CQ92" s="64"/>
      <c r="CR92" s="64"/>
      <c r="CS92" s="64"/>
      <c r="CT92" s="64"/>
      <c r="CU92" s="64"/>
      <c r="CV92" s="64"/>
      <c r="CW92" s="64"/>
      <c r="CX92" s="64"/>
      <c r="CY92" s="64"/>
      <c r="CZ92" s="64"/>
      <c r="DA92" s="64"/>
      <c r="DB92" s="64"/>
      <c r="DC92" s="64"/>
      <c r="DD92" s="64"/>
      <c r="DE92" s="64"/>
      <c r="DF92" s="64"/>
      <c r="DG92" s="64"/>
      <c r="DH92" s="64"/>
      <c r="DI92" s="64"/>
    </row>
    <row r="93" spans="2:113" ht="15" hidden="1" customHeight="1" thickBot="1" x14ac:dyDescent="0.5">
      <c r="B93" s="63"/>
      <c r="C93" s="63"/>
      <c r="D93" s="63"/>
      <c r="E93" s="63"/>
      <c r="F93" s="63"/>
      <c r="G93" s="63"/>
      <c r="H93" s="63"/>
      <c r="I93" s="63"/>
      <c r="J93" s="63"/>
      <c r="K93" s="63"/>
      <c r="L93" s="63"/>
      <c r="M93" s="63"/>
      <c r="N93" s="63"/>
      <c r="O93" s="63"/>
      <c r="P93" s="63"/>
      <c r="Q93" s="63"/>
      <c r="R93" s="63"/>
      <c r="S93" s="63"/>
      <c r="CQ93" s="64"/>
      <c r="CR93" s="64"/>
      <c r="CS93" s="64"/>
      <c r="CT93" s="64"/>
      <c r="CU93" s="64"/>
      <c r="CV93" s="64"/>
      <c r="CW93" s="64"/>
      <c r="CX93" s="64"/>
      <c r="CY93" s="64"/>
      <c r="CZ93" s="64"/>
      <c r="DA93" s="64"/>
      <c r="DB93" s="64"/>
      <c r="DC93" s="64"/>
      <c r="DD93" s="64"/>
      <c r="DE93" s="64"/>
      <c r="DF93" s="64"/>
      <c r="DG93" s="64"/>
      <c r="DH93" s="64"/>
      <c r="DI93" s="64"/>
    </row>
    <row r="94" spans="2:113" ht="15.75" hidden="1" customHeight="1" thickBot="1" x14ac:dyDescent="0.5">
      <c r="B94" s="63"/>
      <c r="C94" s="63"/>
      <c r="D94" s="63"/>
      <c r="E94" s="63"/>
      <c r="F94" s="63"/>
      <c r="G94" s="63"/>
      <c r="H94" s="63"/>
      <c r="I94" s="63"/>
      <c r="J94" s="63"/>
      <c r="K94" s="63"/>
      <c r="L94" s="63"/>
      <c r="M94" s="63"/>
      <c r="N94" s="63"/>
      <c r="O94" s="63"/>
      <c r="P94" s="63"/>
      <c r="Q94" s="63"/>
      <c r="R94" s="63"/>
      <c r="S94" s="63"/>
      <c r="CQ94" s="64"/>
      <c r="CR94" s="64"/>
      <c r="CS94" s="64"/>
      <c r="CT94" s="64"/>
      <c r="CU94" s="64"/>
      <c r="CV94" s="64"/>
      <c r="CW94" s="64"/>
      <c r="CX94" s="64"/>
      <c r="CY94" s="64"/>
      <c r="CZ94" s="64"/>
      <c r="DA94" s="64"/>
      <c r="DB94" s="64"/>
      <c r="DC94" s="64"/>
      <c r="DD94" s="64"/>
      <c r="DE94" s="64"/>
      <c r="DF94" s="64"/>
      <c r="DG94" s="64"/>
      <c r="DH94" s="64"/>
      <c r="DI94" s="64"/>
    </row>
    <row r="95" spans="2:113" x14ac:dyDescent="0.45">
      <c r="B95" s="63"/>
      <c r="C95" s="63"/>
      <c r="D95" s="63"/>
      <c r="E95" s="63"/>
      <c r="F95" s="63"/>
      <c r="G95" s="63"/>
      <c r="H95" s="63"/>
      <c r="I95" s="63"/>
      <c r="J95" s="63"/>
      <c r="K95" s="63"/>
      <c r="L95" s="63"/>
      <c r="M95" s="63"/>
      <c r="N95" s="63"/>
      <c r="O95" s="63"/>
      <c r="P95" s="63"/>
      <c r="Q95" s="63"/>
      <c r="R95" s="63"/>
      <c r="S95" s="63"/>
      <c r="CQ95" s="64"/>
      <c r="CR95" s="64"/>
      <c r="CS95" s="64"/>
      <c r="CT95" s="64"/>
      <c r="CU95" s="64"/>
      <c r="CV95" s="64"/>
      <c r="CW95" s="64"/>
      <c r="CX95" s="64"/>
      <c r="CY95" s="64"/>
      <c r="CZ95" s="64"/>
      <c r="DA95" s="64"/>
      <c r="DB95" s="64"/>
      <c r="DC95" s="64"/>
      <c r="DD95" s="64"/>
      <c r="DE95" s="64"/>
      <c r="DF95" s="64"/>
      <c r="DG95" s="64"/>
      <c r="DH95" s="64"/>
      <c r="DI95" s="64"/>
    </row>
    <row r="96" spans="2:113" ht="20.100000000000001" customHeight="1" thickBot="1" x14ac:dyDescent="0.5">
      <c r="B96" s="63"/>
      <c r="C96" s="63"/>
      <c r="D96" s="63"/>
      <c r="E96" s="63"/>
      <c r="F96" s="63"/>
      <c r="G96" s="63"/>
      <c r="H96" s="90"/>
      <c r="I96" s="90"/>
      <c r="J96" s="90"/>
      <c r="K96" s="90"/>
      <c r="L96" s="63"/>
      <c r="M96" s="63"/>
      <c r="N96" s="63"/>
      <c r="O96" s="63"/>
      <c r="P96" s="63"/>
      <c r="Q96" s="63"/>
      <c r="R96" s="63"/>
      <c r="S96" s="63"/>
      <c r="CQ96" s="64"/>
      <c r="CR96" s="64"/>
      <c r="CS96" s="64"/>
      <c r="CT96" s="64"/>
      <c r="CU96" s="64"/>
      <c r="CV96" s="64"/>
      <c r="CW96" s="64"/>
      <c r="CX96" s="64"/>
      <c r="CY96" s="64"/>
      <c r="CZ96" s="64"/>
      <c r="DA96" s="64"/>
      <c r="DB96" s="64"/>
      <c r="DC96" s="64"/>
      <c r="DD96" s="64"/>
      <c r="DE96" s="64"/>
      <c r="DF96" s="64"/>
      <c r="DG96" s="64"/>
      <c r="DH96" s="64"/>
      <c r="DI96" s="64"/>
    </row>
    <row r="97" spans="1:113" ht="30.75" customHeight="1" x14ac:dyDescent="0.45">
      <c r="B97" s="178" t="s">
        <v>132</v>
      </c>
      <c r="C97" s="179"/>
      <c r="D97" s="180"/>
      <c r="E97" s="92" t="s">
        <v>133</v>
      </c>
      <c r="F97" s="92" t="s">
        <v>134</v>
      </c>
      <c r="G97" s="178" t="s">
        <v>135</v>
      </c>
      <c r="H97" s="179"/>
      <c r="I97" s="180"/>
      <c r="J97" s="92" t="s">
        <v>136</v>
      </c>
      <c r="K97" s="92" t="s">
        <v>129</v>
      </c>
      <c r="L97" s="92" t="s">
        <v>137</v>
      </c>
      <c r="M97" s="181" t="s">
        <v>138</v>
      </c>
      <c r="N97" s="182"/>
      <c r="O97" s="182"/>
      <c r="P97" s="182"/>
      <c r="Q97" s="183"/>
      <c r="R97" s="92" t="s">
        <v>139</v>
      </c>
      <c r="S97" s="93" t="s">
        <v>140</v>
      </c>
      <c r="AA97" s="90"/>
      <c r="AB97" s="90"/>
      <c r="AC97" s="90"/>
      <c r="AD97" s="90"/>
    </row>
    <row r="98" spans="1:113" s="91" customFormat="1" ht="52.25" customHeight="1" x14ac:dyDescent="0.45">
      <c r="A98" s="90"/>
      <c r="B98" s="164" t="s">
        <v>141</v>
      </c>
      <c r="C98" s="164"/>
      <c r="D98" s="164"/>
      <c r="E98" s="94" t="s">
        <v>142</v>
      </c>
      <c r="F98" s="94" t="s">
        <v>143</v>
      </c>
      <c r="G98" s="165" t="s">
        <v>144</v>
      </c>
      <c r="H98" s="165"/>
      <c r="I98" s="165"/>
      <c r="J98" s="94" t="s">
        <v>145</v>
      </c>
      <c r="K98" s="95">
        <v>1</v>
      </c>
      <c r="L98" s="96">
        <v>45544</v>
      </c>
      <c r="M98" s="166" t="s">
        <v>146</v>
      </c>
      <c r="N98" s="167"/>
      <c r="O98" s="167"/>
      <c r="P98" s="167"/>
      <c r="Q98" s="168"/>
      <c r="R98" s="97" t="s">
        <v>147</v>
      </c>
      <c r="S98" s="97"/>
      <c r="T98" s="63"/>
      <c r="U98" s="63"/>
      <c r="V98" s="63"/>
      <c r="W98" s="63"/>
      <c r="X98" s="63"/>
      <c r="Y98" s="63"/>
      <c r="Z98" s="63"/>
      <c r="AA98" s="90"/>
      <c r="AB98" s="90"/>
      <c r="AC98" s="90"/>
      <c r="AD98" s="90"/>
      <c r="AE98" s="90"/>
      <c r="AF98" s="90"/>
      <c r="AG98" s="90"/>
      <c r="AH98" s="90"/>
      <c r="AI98" s="90"/>
      <c r="AJ98" s="90"/>
      <c r="AK98" s="90"/>
      <c r="AL98" s="90"/>
      <c r="AM98" s="90"/>
      <c r="AN98" s="90"/>
      <c r="AO98" s="90"/>
      <c r="AP98" s="90"/>
      <c r="AQ98" s="90"/>
      <c r="AR98" s="90"/>
      <c r="AS98" s="90"/>
      <c r="AT98" s="90"/>
      <c r="AU98" s="90"/>
      <c r="AV98" s="90"/>
      <c r="AW98" s="90"/>
      <c r="AX98" s="90"/>
      <c r="AY98" s="90"/>
      <c r="AZ98" s="90"/>
      <c r="BA98" s="90"/>
      <c r="BB98" s="90"/>
      <c r="BC98" s="90"/>
      <c r="BD98" s="90"/>
      <c r="BE98" s="90"/>
      <c r="BF98" s="90"/>
      <c r="BG98" s="90"/>
      <c r="BH98" s="90"/>
      <c r="BI98" s="90"/>
      <c r="BJ98" s="90"/>
      <c r="BK98" s="90"/>
      <c r="BL98" s="90"/>
      <c r="BM98" s="90"/>
      <c r="BN98" s="90"/>
      <c r="BO98" s="90"/>
      <c r="BP98" s="90"/>
      <c r="BQ98" s="90"/>
      <c r="BR98" s="90"/>
      <c r="BS98" s="90"/>
      <c r="BT98" s="90"/>
      <c r="BU98" s="90"/>
      <c r="BV98" s="90"/>
      <c r="BW98" s="90"/>
      <c r="BX98" s="90"/>
      <c r="BY98" s="90"/>
      <c r="BZ98" s="90"/>
      <c r="CA98" s="90"/>
      <c r="CB98" s="90"/>
      <c r="CC98" s="90"/>
      <c r="CD98" s="90"/>
      <c r="CE98" s="90"/>
      <c r="CF98" s="90"/>
      <c r="CG98" s="90"/>
      <c r="CH98" s="90"/>
      <c r="CI98" s="90"/>
      <c r="CJ98" s="90"/>
      <c r="CK98" s="90"/>
      <c r="CL98" s="90"/>
      <c r="CM98" s="90"/>
      <c r="CN98" s="90"/>
      <c r="CO98" s="90"/>
      <c r="CP98" s="90"/>
      <c r="CQ98" s="90"/>
      <c r="CR98" s="90"/>
      <c r="CS98" s="90"/>
      <c r="CT98" s="90"/>
      <c r="CU98" s="90"/>
      <c r="CV98" s="90"/>
      <c r="CW98" s="90"/>
      <c r="CX98" s="90"/>
      <c r="CY98" s="90"/>
      <c r="CZ98" s="90"/>
      <c r="DA98" s="90"/>
      <c r="DB98" s="90"/>
      <c r="DC98" s="90"/>
      <c r="DD98" s="90"/>
      <c r="DE98" s="90"/>
      <c r="DF98" s="90"/>
      <c r="DG98" s="90"/>
      <c r="DH98" s="90"/>
      <c r="DI98" s="90"/>
    </row>
    <row r="99" spans="1:113" s="91" customFormat="1" ht="41" customHeight="1" x14ac:dyDescent="0.45">
      <c r="A99" s="90"/>
      <c r="B99" s="164" t="s">
        <v>148</v>
      </c>
      <c r="C99" s="164" t="s">
        <v>130</v>
      </c>
      <c r="D99" s="164"/>
      <c r="E99" s="94" t="s">
        <v>130</v>
      </c>
      <c r="F99" s="94" t="s">
        <v>149</v>
      </c>
      <c r="G99" s="165" t="s">
        <v>150</v>
      </c>
      <c r="H99" s="165"/>
      <c r="I99" s="165"/>
      <c r="J99" s="94" t="s">
        <v>145</v>
      </c>
      <c r="K99" s="95">
        <v>1</v>
      </c>
      <c r="L99" s="96">
        <v>45564</v>
      </c>
      <c r="M99" s="166" t="s">
        <v>146</v>
      </c>
      <c r="N99" s="167" t="s">
        <v>146</v>
      </c>
      <c r="O99" s="167">
        <v>44316</v>
      </c>
      <c r="P99" s="167">
        <v>44296</v>
      </c>
      <c r="Q99" s="168"/>
      <c r="R99" s="97"/>
      <c r="S99" s="97"/>
      <c r="T99" s="63"/>
      <c r="U99" s="63"/>
      <c r="V99" s="63"/>
      <c r="W99" s="63"/>
      <c r="X99" s="63"/>
      <c r="Y99" s="63"/>
      <c r="Z99" s="63"/>
      <c r="AA99" s="90"/>
      <c r="AB99" s="90"/>
      <c r="AC99" s="90"/>
      <c r="AD99" s="90"/>
      <c r="AE99" s="90"/>
      <c r="AF99" s="90"/>
      <c r="AG99" s="90"/>
      <c r="AH99" s="90"/>
      <c r="AI99" s="90"/>
      <c r="AJ99" s="90"/>
      <c r="AK99" s="90"/>
      <c r="AL99" s="90"/>
      <c r="AM99" s="90"/>
      <c r="AN99" s="90"/>
      <c r="AO99" s="90"/>
      <c r="AP99" s="90"/>
      <c r="AQ99" s="90"/>
      <c r="AR99" s="90"/>
      <c r="AS99" s="90"/>
      <c r="AT99" s="90"/>
      <c r="AU99" s="90"/>
      <c r="AV99" s="90"/>
      <c r="AW99" s="90"/>
      <c r="AX99" s="90"/>
      <c r="AY99" s="90"/>
      <c r="AZ99" s="90"/>
      <c r="BA99" s="90"/>
      <c r="BB99" s="90"/>
      <c r="BC99" s="90"/>
      <c r="BD99" s="90"/>
      <c r="BE99" s="90"/>
      <c r="BF99" s="90"/>
      <c r="BG99" s="90"/>
      <c r="BH99" s="90"/>
      <c r="BI99" s="90"/>
      <c r="BJ99" s="90"/>
      <c r="BK99" s="90"/>
      <c r="BL99" s="90"/>
      <c r="BM99" s="90"/>
      <c r="BN99" s="90"/>
      <c r="BO99" s="90"/>
      <c r="BP99" s="90"/>
      <c r="BQ99" s="90"/>
      <c r="BR99" s="90"/>
      <c r="BS99" s="90"/>
      <c r="BT99" s="90"/>
      <c r="BU99" s="90"/>
      <c r="BV99" s="90"/>
      <c r="BW99" s="90"/>
      <c r="BX99" s="90"/>
      <c r="BY99" s="90"/>
      <c r="BZ99" s="90"/>
      <c r="CA99" s="90"/>
      <c r="CB99" s="90"/>
      <c r="CC99" s="90"/>
      <c r="CD99" s="90"/>
      <c r="CE99" s="90"/>
      <c r="CF99" s="90"/>
      <c r="CG99" s="90"/>
      <c r="CH99" s="90"/>
      <c r="CI99" s="90"/>
      <c r="CJ99" s="90"/>
      <c r="CK99" s="90"/>
      <c r="CL99" s="90"/>
      <c r="CM99" s="90"/>
      <c r="CN99" s="90"/>
      <c r="CO99" s="90"/>
      <c r="CP99" s="90"/>
      <c r="CQ99" s="90"/>
      <c r="CR99" s="90"/>
      <c r="CS99" s="90"/>
      <c r="CT99" s="90"/>
      <c r="CU99" s="90"/>
      <c r="CV99" s="90"/>
      <c r="CW99" s="90"/>
      <c r="CX99" s="90"/>
      <c r="CY99" s="90"/>
      <c r="CZ99" s="90"/>
      <c r="DA99" s="90"/>
      <c r="DB99" s="90"/>
      <c r="DC99" s="90"/>
      <c r="DD99" s="90"/>
      <c r="DE99" s="90"/>
      <c r="DF99" s="90"/>
      <c r="DG99" s="90"/>
      <c r="DH99" s="90"/>
      <c r="DI99" s="90"/>
    </row>
    <row r="100" spans="1:113" s="91" customFormat="1" ht="43.25" customHeight="1" x14ac:dyDescent="0.45">
      <c r="A100" s="90"/>
      <c r="B100" s="164" t="s">
        <v>151</v>
      </c>
      <c r="C100" s="164" t="s">
        <v>130</v>
      </c>
      <c r="D100" s="164"/>
      <c r="E100" s="94" t="s">
        <v>130</v>
      </c>
      <c r="F100" s="94" t="s">
        <v>149</v>
      </c>
      <c r="G100" s="165" t="s">
        <v>152</v>
      </c>
      <c r="H100" s="165"/>
      <c r="I100" s="165"/>
      <c r="J100" s="94" t="s">
        <v>145</v>
      </c>
      <c r="K100" s="95">
        <v>1</v>
      </c>
      <c r="L100" s="96">
        <v>45594</v>
      </c>
      <c r="M100" s="166" t="s">
        <v>146</v>
      </c>
      <c r="N100" s="167" t="s">
        <v>146</v>
      </c>
      <c r="O100" s="167">
        <v>44316</v>
      </c>
      <c r="P100" s="167">
        <v>44297</v>
      </c>
      <c r="Q100" s="168"/>
      <c r="R100" s="97" t="s">
        <v>153</v>
      </c>
      <c r="S100" s="97"/>
      <c r="T100" s="63"/>
      <c r="U100" s="63"/>
      <c r="V100" s="63"/>
      <c r="W100" s="63"/>
      <c r="X100" s="63"/>
      <c r="Y100" s="63"/>
      <c r="Z100" s="63"/>
      <c r="AA100" s="90"/>
      <c r="AB100" s="90"/>
      <c r="AC100" s="90"/>
      <c r="AD100" s="90"/>
      <c r="AE100" s="90"/>
      <c r="AF100" s="90"/>
      <c r="AG100" s="90"/>
      <c r="AH100" s="90"/>
      <c r="AI100" s="90"/>
      <c r="AJ100" s="90"/>
      <c r="AK100" s="90"/>
      <c r="AL100" s="90"/>
      <c r="AM100" s="90"/>
      <c r="AN100" s="90"/>
      <c r="AO100" s="90"/>
      <c r="AP100" s="90"/>
      <c r="AQ100" s="90"/>
      <c r="AR100" s="90"/>
      <c r="AS100" s="90"/>
      <c r="AT100" s="90"/>
      <c r="AU100" s="90"/>
      <c r="AV100" s="90"/>
      <c r="AW100" s="90"/>
      <c r="AX100" s="90"/>
      <c r="AY100" s="90"/>
      <c r="AZ100" s="90"/>
      <c r="BA100" s="90"/>
      <c r="BB100" s="90"/>
      <c r="BC100" s="90"/>
      <c r="BD100" s="90"/>
      <c r="BE100" s="90"/>
      <c r="BF100" s="90"/>
      <c r="BG100" s="90"/>
      <c r="BH100" s="90"/>
      <c r="BI100" s="90"/>
      <c r="BJ100" s="90"/>
      <c r="BK100" s="90"/>
      <c r="BL100" s="90"/>
      <c r="BM100" s="90"/>
      <c r="BN100" s="90"/>
      <c r="BO100" s="90"/>
      <c r="BP100" s="90"/>
      <c r="BQ100" s="90"/>
      <c r="BR100" s="90"/>
      <c r="BS100" s="90"/>
      <c r="BT100" s="90"/>
      <c r="BU100" s="90"/>
      <c r="BV100" s="90"/>
      <c r="BW100" s="90"/>
      <c r="BX100" s="90"/>
      <c r="BY100" s="90"/>
      <c r="BZ100" s="90"/>
      <c r="CA100" s="90"/>
      <c r="CB100" s="90"/>
      <c r="CC100" s="90"/>
      <c r="CD100" s="90"/>
      <c r="CE100" s="90"/>
      <c r="CF100" s="90"/>
      <c r="CG100" s="90"/>
      <c r="CH100" s="90"/>
      <c r="CI100" s="90"/>
      <c r="CJ100" s="90"/>
      <c r="CK100" s="90"/>
      <c r="CL100" s="90"/>
      <c r="CM100" s="90"/>
      <c r="CN100" s="90"/>
      <c r="CO100" s="90"/>
      <c r="CP100" s="90"/>
      <c r="CQ100" s="90"/>
      <c r="CR100" s="90"/>
      <c r="CS100" s="90"/>
      <c r="CT100" s="90"/>
      <c r="CU100" s="90"/>
      <c r="CV100" s="90"/>
      <c r="CW100" s="90"/>
      <c r="CX100" s="90"/>
      <c r="CY100" s="90"/>
      <c r="CZ100" s="90"/>
      <c r="DA100" s="90"/>
      <c r="DB100" s="90"/>
      <c r="DC100" s="90"/>
      <c r="DD100" s="90"/>
      <c r="DE100" s="90"/>
      <c r="DF100" s="90"/>
      <c r="DG100" s="90"/>
      <c r="DH100" s="90"/>
      <c r="DI100" s="90"/>
    </row>
    <row r="101" spans="1:113" s="91" customFormat="1" ht="43.25" customHeight="1" x14ac:dyDescent="0.45">
      <c r="A101" s="90"/>
      <c r="B101" s="164" t="s">
        <v>154</v>
      </c>
      <c r="C101" s="164" t="s">
        <v>26</v>
      </c>
      <c r="D101" s="164"/>
      <c r="E101" s="94" t="s">
        <v>26</v>
      </c>
      <c r="F101" s="94" t="s">
        <v>155</v>
      </c>
      <c r="G101" s="165" t="s">
        <v>156</v>
      </c>
      <c r="H101" s="165"/>
      <c r="I101" s="165"/>
      <c r="J101" s="94" t="s">
        <v>157</v>
      </c>
      <c r="K101" s="95">
        <v>1</v>
      </c>
      <c r="L101" s="96" t="s">
        <v>302</v>
      </c>
      <c r="M101" s="166" t="s">
        <v>146</v>
      </c>
      <c r="N101" s="167" t="s">
        <v>146</v>
      </c>
      <c r="O101" s="167">
        <v>44316</v>
      </c>
      <c r="P101" s="167">
        <v>44298</v>
      </c>
      <c r="Q101" s="168"/>
      <c r="R101" s="97"/>
      <c r="S101" s="97"/>
      <c r="T101" s="63"/>
      <c r="U101" s="63"/>
      <c r="V101" s="63"/>
      <c r="W101" s="63"/>
      <c r="X101" s="63"/>
      <c r="Y101" s="63"/>
      <c r="Z101" s="63"/>
      <c r="AA101" s="90"/>
      <c r="AB101" s="90"/>
      <c r="AC101" s="90"/>
      <c r="AD101" s="90"/>
      <c r="AE101" s="90"/>
      <c r="AF101" s="90"/>
      <c r="AG101" s="90"/>
      <c r="AH101" s="90"/>
      <c r="AI101" s="90"/>
      <c r="AJ101" s="90"/>
      <c r="AK101" s="90"/>
      <c r="AL101" s="90"/>
      <c r="AM101" s="90"/>
      <c r="AN101" s="90"/>
      <c r="AO101" s="90"/>
      <c r="AP101" s="90"/>
      <c r="AQ101" s="90"/>
      <c r="AR101" s="90"/>
      <c r="AS101" s="90"/>
      <c r="AT101" s="90"/>
      <c r="AU101" s="90"/>
      <c r="AV101" s="90"/>
      <c r="AW101" s="90"/>
      <c r="AX101" s="90"/>
      <c r="AY101" s="90"/>
      <c r="AZ101" s="90"/>
      <c r="BA101" s="90"/>
      <c r="BB101" s="90"/>
      <c r="BC101" s="90"/>
      <c r="BD101" s="90"/>
      <c r="BE101" s="90"/>
      <c r="BF101" s="90"/>
      <c r="BG101" s="90"/>
      <c r="BH101" s="90"/>
      <c r="BI101" s="90"/>
      <c r="BJ101" s="90"/>
      <c r="BK101" s="90"/>
      <c r="BL101" s="90"/>
      <c r="BM101" s="90"/>
      <c r="BN101" s="90"/>
      <c r="BO101" s="90"/>
      <c r="BP101" s="90"/>
      <c r="BQ101" s="90"/>
      <c r="BR101" s="90"/>
      <c r="BS101" s="90"/>
      <c r="BT101" s="90"/>
      <c r="BU101" s="90"/>
      <c r="BV101" s="90"/>
      <c r="BW101" s="90"/>
      <c r="BX101" s="90"/>
      <c r="BY101" s="90"/>
      <c r="BZ101" s="90"/>
      <c r="CA101" s="90"/>
      <c r="CB101" s="90"/>
      <c r="CC101" s="90"/>
      <c r="CD101" s="90"/>
      <c r="CE101" s="90"/>
      <c r="CF101" s="90"/>
      <c r="CG101" s="90"/>
      <c r="CH101" s="90"/>
      <c r="CI101" s="90"/>
      <c r="CJ101" s="90"/>
      <c r="CK101" s="90"/>
      <c r="CL101" s="90"/>
      <c r="CM101" s="90"/>
      <c r="CN101" s="90"/>
      <c r="CO101" s="90"/>
      <c r="CP101" s="90"/>
      <c r="CQ101" s="90"/>
      <c r="CR101" s="90"/>
      <c r="CS101" s="90"/>
      <c r="CT101" s="90"/>
      <c r="CU101" s="90"/>
      <c r="CV101" s="90"/>
      <c r="CW101" s="90"/>
      <c r="CX101" s="90"/>
      <c r="CY101" s="90"/>
      <c r="CZ101" s="90"/>
      <c r="DA101" s="90"/>
      <c r="DB101" s="90"/>
      <c r="DC101" s="90"/>
      <c r="DD101" s="90"/>
      <c r="DE101" s="90"/>
      <c r="DF101" s="90"/>
      <c r="DG101" s="90"/>
      <c r="DH101" s="90"/>
      <c r="DI101" s="90"/>
    </row>
    <row r="102" spans="1:113" s="91" customFormat="1" ht="43.25" customHeight="1" x14ac:dyDescent="0.45">
      <c r="A102" s="90"/>
      <c r="B102" s="164" t="s">
        <v>41</v>
      </c>
      <c r="C102" s="164" t="s">
        <v>26</v>
      </c>
      <c r="D102" s="164"/>
      <c r="E102" s="94" t="s">
        <v>26</v>
      </c>
      <c r="F102" s="94" t="s">
        <v>149</v>
      </c>
      <c r="G102" s="165" t="s">
        <v>158</v>
      </c>
      <c r="H102" s="165"/>
      <c r="I102" s="165"/>
      <c r="J102" s="94" t="s">
        <v>157</v>
      </c>
      <c r="K102" s="95">
        <v>1</v>
      </c>
      <c r="L102" s="96">
        <v>45594</v>
      </c>
      <c r="M102" s="166" t="s">
        <v>159</v>
      </c>
      <c r="N102" s="167" t="s">
        <v>159</v>
      </c>
      <c r="O102" s="167">
        <v>44377</v>
      </c>
      <c r="P102" s="167">
        <v>44299</v>
      </c>
      <c r="Q102" s="168"/>
      <c r="R102" s="97"/>
      <c r="S102" s="97"/>
      <c r="T102" s="63"/>
      <c r="U102" s="63"/>
      <c r="V102" s="63"/>
      <c r="W102" s="63"/>
      <c r="X102" s="63"/>
      <c r="Y102" s="63"/>
      <c r="Z102" s="63"/>
      <c r="AA102" s="90"/>
      <c r="AB102" s="90"/>
      <c r="AC102" s="90"/>
      <c r="AD102" s="90"/>
      <c r="AE102" s="90"/>
      <c r="AF102" s="90"/>
      <c r="AG102" s="90"/>
      <c r="AH102" s="90"/>
      <c r="AI102" s="90"/>
      <c r="AJ102" s="90"/>
      <c r="AK102" s="90"/>
      <c r="AL102" s="90"/>
      <c r="AM102" s="90"/>
      <c r="AN102" s="90"/>
      <c r="AO102" s="90"/>
      <c r="AP102" s="90"/>
      <c r="AQ102" s="90"/>
      <c r="AR102" s="90"/>
      <c r="AS102" s="90"/>
      <c r="AT102" s="90"/>
      <c r="AU102" s="90"/>
      <c r="AV102" s="90"/>
      <c r="AW102" s="90"/>
      <c r="AX102" s="90"/>
      <c r="AY102" s="90"/>
      <c r="AZ102" s="90"/>
      <c r="BA102" s="90"/>
      <c r="BB102" s="90"/>
      <c r="BC102" s="90"/>
      <c r="BD102" s="90"/>
      <c r="BE102" s="90"/>
      <c r="BF102" s="90"/>
      <c r="BG102" s="90"/>
      <c r="BH102" s="90"/>
      <c r="BI102" s="90"/>
      <c r="BJ102" s="90"/>
      <c r="BK102" s="90"/>
      <c r="BL102" s="90"/>
      <c r="BM102" s="90"/>
      <c r="BN102" s="90"/>
      <c r="BO102" s="90"/>
      <c r="BP102" s="90"/>
      <c r="BQ102" s="90"/>
      <c r="BR102" s="90"/>
      <c r="BS102" s="90"/>
      <c r="BT102" s="90"/>
      <c r="BU102" s="90"/>
      <c r="BV102" s="90"/>
      <c r="BW102" s="90"/>
      <c r="BX102" s="90"/>
      <c r="BY102" s="90"/>
      <c r="BZ102" s="90"/>
      <c r="CA102" s="90"/>
      <c r="CB102" s="90"/>
      <c r="CC102" s="90"/>
      <c r="CD102" s="90"/>
      <c r="CE102" s="90"/>
      <c r="CF102" s="90"/>
      <c r="CG102" s="90"/>
      <c r="CH102" s="90"/>
      <c r="CI102" s="90"/>
      <c r="CJ102" s="90"/>
      <c r="CK102" s="90"/>
      <c r="CL102" s="90"/>
      <c r="CM102" s="90"/>
      <c r="CN102" s="90"/>
      <c r="CO102" s="90"/>
      <c r="CP102" s="90"/>
      <c r="CQ102" s="90"/>
      <c r="CR102" s="90"/>
      <c r="CS102" s="90"/>
      <c r="CT102" s="90"/>
      <c r="CU102" s="90"/>
      <c r="CV102" s="90"/>
      <c r="CW102" s="90"/>
      <c r="CX102" s="90"/>
      <c r="CY102" s="90"/>
      <c r="CZ102" s="90"/>
      <c r="DA102" s="90"/>
      <c r="DB102" s="90"/>
      <c r="DC102" s="90"/>
      <c r="DD102" s="90"/>
      <c r="DE102" s="90"/>
      <c r="DF102" s="90"/>
      <c r="DG102" s="90"/>
      <c r="DH102" s="90"/>
      <c r="DI102" s="90"/>
    </row>
    <row r="103" spans="1:113" s="91" customFormat="1" ht="43.25" customHeight="1" x14ac:dyDescent="0.45">
      <c r="A103" s="90"/>
      <c r="B103" s="164" t="s">
        <v>160</v>
      </c>
      <c r="C103" s="164" t="s">
        <v>26</v>
      </c>
      <c r="D103" s="164"/>
      <c r="E103" s="94" t="s">
        <v>26</v>
      </c>
      <c r="F103" s="94" t="s">
        <v>149</v>
      </c>
      <c r="G103" s="165" t="s">
        <v>161</v>
      </c>
      <c r="H103" s="165"/>
      <c r="I103" s="165"/>
      <c r="J103" s="94" t="s">
        <v>157</v>
      </c>
      <c r="K103" s="95">
        <v>1</v>
      </c>
      <c r="L103" s="96" t="s">
        <v>302</v>
      </c>
      <c r="M103" s="166" t="s">
        <v>159</v>
      </c>
      <c r="N103" s="167" t="s">
        <v>159</v>
      </c>
      <c r="O103" s="167">
        <v>44377</v>
      </c>
      <c r="P103" s="167">
        <v>44300</v>
      </c>
      <c r="Q103" s="168"/>
      <c r="R103" s="97"/>
      <c r="S103" s="97"/>
      <c r="T103" s="63"/>
      <c r="U103" s="63"/>
      <c r="V103" s="63"/>
      <c r="W103" s="63"/>
      <c r="X103" s="63"/>
      <c r="Y103" s="63"/>
      <c r="Z103" s="63"/>
      <c r="AA103" s="90"/>
      <c r="AB103" s="90"/>
      <c r="AC103" s="90"/>
      <c r="AD103" s="90"/>
      <c r="AE103" s="90"/>
      <c r="AF103" s="90"/>
      <c r="AG103" s="90"/>
      <c r="AH103" s="90"/>
      <c r="AI103" s="90"/>
      <c r="AJ103" s="90"/>
      <c r="AK103" s="90"/>
      <c r="AL103" s="90"/>
      <c r="AM103" s="90"/>
      <c r="AN103" s="90"/>
      <c r="AO103" s="90"/>
      <c r="AP103" s="90"/>
      <c r="AQ103" s="90"/>
      <c r="AR103" s="90"/>
      <c r="AS103" s="90"/>
      <c r="AT103" s="90"/>
      <c r="AU103" s="90"/>
      <c r="AV103" s="90"/>
      <c r="AW103" s="90"/>
      <c r="AX103" s="90"/>
      <c r="AY103" s="90"/>
      <c r="AZ103" s="90"/>
      <c r="BA103" s="90"/>
      <c r="BB103" s="90"/>
      <c r="BC103" s="90"/>
      <c r="BD103" s="90"/>
      <c r="BE103" s="90"/>
      <c r="BF103" s="90"/>
      <c r="BG103" s="90"/>
      <c r="BH103" s="90"/>
      <c r="BI103" s="90"/>
      <c r="BJ103" s="90"/>
      <c r="BK103" s="90"/>
      <c r="BL103" s="90"/>
      <c r="BM103" s="90"/>
      <c r="BN103" s="90"/>
      <c r="BO103" s="90"/>
      <c r="BP103" s="90"/>
      <c r="BQ103" s="90"/>
      <c r="BR103" s="90"/>
      <c r="BS103" s="90"/>
      <c r="BT103" s="90"/>
      <c r="BU103" s="90"/>
      <c r="BV103" s="90"/>
      <c r="BW103" s="90"/>
      <c r="BX103" s="90"/>
      <c r="BY103" s="90"/>
      <c r="BZ103" s="90"/>
      <c r="CA103" s="90"/>
      <c r="CB103" s="90"/>
      <c r="CC103" s="90"/>
      <c r="CD103" s="90"/>
      <c r="CE103" s="90"/>
      <c r="CF103" s="90"/>
      <c r="CG103" s="90"/>
      <c r="CH103" s="90"/>
      <c r="CI103" s="90"/>
      <c r="CJ103" s="90"/>
      <c r="CK103" s="90"/>
      <c r="CL103" s="90"/>
      <c r="CM103" s="90"/>
      <c r="CN103" s="90"/>
      <c r="CO103" s="90"/>
      <c r="CP103" s="90"/>
      <c r="CQ103" s="90"/>
      <c r="CR103" s="90"/>
      <c r="CS103" s="90"/>
      <c r="CT103" s="90"/>
      <c r="CU103" s="90"/>
      <c r="CV103" s="90"/>
      <c r="CW103" s="90"/>
      <c r="CX103" s="90"/>
      <c r="CY103" s="90"/>
      <c r="CZ103" s="90"/>
      <c r="DA103" s="90"/>
      <c r="DB103" s="90"/>
      <c r="DC103" s="90"/>
      <c r="DD103" s="90"/>
      <c r="DE103" s="90"/>
      <c r="DF103" s="90"/>
      <c r="DG103" s="90"/>
      <c r="DH103" s="90"/>
      <c r="DI103" s="90"/>
    </row>
    <row r="104" spans="1:113" s="91" customFormat="1" ht="30" customHeight="1" x14ac:dyDescent="0.45">
      <c r="A104" s="90"/>
      <c r="B104" s="164" t="s">
        <v>162</v>
      </c>
      <c r="C104" s="164" t="s">
        <v>26</v>
      </c>
      <c r="D104" s="164"/>
      <c r="E104" s="94" t="s">
        <v>26</v>
      </c>
      <c r="F104" s="94" t="s">
        <v>149</v>
      </c>
      <c r="G104" s="165" t="s">
        <v>163</v>
      </c>
      <c r="H104" s="165"/>
      <c r="I104" s="165"/>
      <c r="J104" s="94" t="s">
        <v>157</v>
      </c>
      <c r="K104" s="95">
        <v>1</v>
      </c>
      <c r="L104" s="96">
        <v>45594</v>
      </c>
      <c r="M104" s="166" t="s">
        <v>146</v>
      </c>
      <c r="N104" s="167" t="s">
        <v>146</v>
      </c>
      <c r="O104" s="167">
        <v>44377</v>
      </c>
      <c r="P104" s="167">
        <v>44301</v>
      </c>
      <c r="Q104" s="168"/>
      <c r="R104" s="97"/>
      <c r="S104" s="97"/>
      <c r="T104" s="63"/>
      <c r="U104" s="63"/>
      <c r="V104" s="63"/>
      <c r="W104" s="63"/>
      <c r="X104" s="63"/>
      <c r="Y104" s="63"/>
      <c r="Z104" s="63"/>
      <c r="AA104" s="90"/>
      <c r="AB104" s="90"/>
      <c r="AC104" s="90"/>
      <c r="AD104" s="90"/>
      <c r="AE104" s="90"/>
      <c r="AF104" s="90"/>
      <c r="AG104" s="90"/>
      <c r="AH104" s="90"/>
      <c r="AI104" s="90"/>
      <c r="AJ104" s="90"/>
      <c r="AK104" s="90"/>
      <c r="AL104" s="90"/>
      <c r="AM104" s="90"/>
      <c r="AN104" s="90"/>
      <c r="AO104" s="90"/>
      <c r="AP104" s="90"/>
      <c r="AQ104" s="90"/>
      <c r="AR104" s="90"/>
      <c r="AS104" s="90"/>
      <c r="AT104" s="90"/>
      <c r="AU104" s="90"/>
      <c r="AV104" s="90"/>
      <c r="AW104" s="90"/>
      <c r="AX104" s="90"/>
      <c r="AY104" s="90"/>
      <c r="AZ104" s="90"/>
      <c r="BA104" s="90"/>
      <c r="BB104" s="90"/>
      <c r="BC104" s="90"/>
      <c r="BD104" s="90"/>
      <c r="BE104" s="90"/>
      <c r="BF104" s="90"/>
      <c r="BG104" s="90"/>
      <c r="BH104" s="90"/>
      <c r="BI104" s="90"/>
      <c r="BJ104" s="90"/>
      <c r="BK104" s="90"/>
      <c r="BL104" s="90"/>
      <c r="BM104" s="90"/>
      <c r="BN104" s="90"/>
      <c r="BO104" s="90"/>
      <c r="BP104" s="90"/>
      <c r="BQ104" s="90"/>
      <c r="BR104" s="90"/>
      <c r="BS104" s="90"/>
      <c r="BT104" s="90"/>
      <c r="BU104" s="90"/>
      <c r="BV104" s="90"/>
      <c r="BW104" s="90"/>
      <c r="BX104" s="90"/>
      <c r="BY104" s="90"/>
      <c r="BZ104" s="90"/>
      <c r="CA104" s="90"/>
      <c r="CB104" s="90"/>
      <c r="CC104" s="90"/>
      <c r="CD104" s="90"/>
      <c r="CE104" s="90"/>
      <c r="CF104" s="90"/>
      <c r="CG104" s="90"/>
      <c r="CH104" s="90"/>
      <c r="CI104" s="90"/>
      <c r="CJ104" s="90"/>
      <c r="CK104" s="90"/>
      <c r="CL104" s="90"/>
      <c r="CM104" s="90"/>
      <c r="CN104" s="90"/>
      <c r="CO104" s="90"/>
      <c r="CP104" s="90"/>
      <c r="CQ104" s="90"/>
      <c r="CR104" s="90"/>
      <c r="CS104" s="90"/>
      <c r="CT104" s="90"/>
      <c r="CU104" s="90"/>
      <c r="CV104" s="90"/>
      <c r="CW104" s="90"/>
      <c r="CX104" s="90"/>
      <c r="CY104" s="90"/>
      <c r="CZ104" s="90"/>
      <c r="DA104" s="90"/>
      <c r="DB104" s="90"/>
      <c r="DC104" s="90"/>
      <c r="DD104" s="90"/>
      <c r="DE104" s="90"/>
      <c r="DF104" s="90"/>
      <c r="DG104" s="90"/>
      <c r="DH104" s="90"/>
      <c r="DI104" s="90"/>
    </row>
    <row r="105" spans="1:113" s="91" customFormat="1" ht="30" customHeight="1" x14ac:dyDescent="0.45">
      <c r="A105" s="90"/>
      <c r="B105" s="164" t="s">
        <v>164</v>
      </c>
      <c r="C105" s="164" t="s">
        <v>26</v>
      </c>
      <c r="D105" s="164"/>
      <c r="E105" s="94" t="s">
        <v>26</v>
      </c>
      <c r="F105" s="94" t="s">
        <v>149</v>
      </c>
      <c r="G105" s="165" t="s">
        <v>165</v>
      </c>
      <c r="H105" s="165"/>
      <c r="I105" s="165"/>
      <c r="J105" s="94" t="s">
        <v>157</v>
      </c>
      <c r="K105" s="95">
        <v>1</v>
      </c>
      <c r="L105" s="96" t="s">
        <v>302</v>
      </c>
      <c r="M105" s="166" t="s">
        <v>146</v>
      </c>
      <c r="N105" s="167" t="s">
        <v>146</v>
      </c>
      <c r="O105" s="167">
        <v>44377</v>
      </c>
      <c r="P105" s="167">
        <v>44302</v>
      </c>
      <c r="Q105" s="168"/>
      <c r="R105" s="97"/>
      <c r="S105" s="97"/>
      <c r="T105" s="63"/>
      <c r="U105" s="63"/>
      <c r="V105" s="63"/>
      <c r="W105" s="63"/>
      <c r="X105" s="63"/>
      <c r="Y105" s="63"/>
      <c r="Z105" s="63"/>
      <c r="AA105" s="90"/>
      <c r="AB105" s="90"/>
      <c r="AC105" s="90"/>
      <c r="AD105" s="90"/>
      <c r="AE105" s="90"/>
      <c r="AF105" s="90"/>
      <c r="AG105" s="90"/>
      <c r="AH105" s="90"/>
      <c r="AI105" s="90"/>
      <c r="AJ105" s="90"/>
      <c r="AK105" s="90"/>
      <c r="AL105" s="90"/>
      <c r="AM105" s="90"/>
      <c r="AN105" s="90"/>
      <c r="AO105" s="90"/>
      <c r="AP105" s="90"/>
      <c r="AQ105" s="90"/>
      <c r="AR105" s="90"/>
      <c r="AS105" s="90"/>
      <c r="AT105" s="90"/>
      <c r="AU105" s="90"/>
      <c r="AV105" s="90"/>
      <c r="AW105" s="90"/>
      <c r="AX105" s="90"/>
      <c r="AY105" s="90"/>
      <c r="AZ105" s="90"/>
      <c r="BA105" s="90"/>
      <c r="BB105" s="90"/>
      <c r="BC105" s="90"/>
      <c r="BD105" s="90"/>
      <c r="BE105" s="90"/>
      <c r="BF105" s="90"/>
      <c r="BG105" s="90"/>
      <c r="BH105" s="90"/>
      <c r="BI105" s="90"/>
      <c r="BJ105" s="90"/>
      <c r="BK105" s="90"/>
      <c r="BL105" s="90"/>
      <c r="BM105" s="90"/>
      <c r="BN105" s="90"/>
      <c r="BO105" s="90"/>
      <c r="BP105" s="90"/>
      <c r="BQ105" s="90"/>
      <c r="BR105" s="90"/>
      <c r="BS105" s="90"/>
      <c r="BT105" s="90"/>
      <c r="BU105" s="90"/>
      <c r="BV105" s="90"/>
      <c r="BW105" s="90"/>
      <c r="BX105" s="90"/>
      <c r="BY105" s="90"/>
      <c r="BZ105" s="90"/>
      <c r="CA105" s="90"/>
      <c r="CB105" s="90"/>
      <c r="CC105" s="90"/>
      <c r="CD105" s="90"/>
      <c r="CE105" s="90"/>
      <c r="CF105" s="90"/>
      <c r="CG105" s="90"/>
      <c r="CH105" s="90"/>
      <c r="CI105" s="90"/>
      <c r="CJ105" s="90"/>
      <c r="CK105" s="90"/>
      <c r="CL105" s="90"/>
      <c r="CM105" s="90"/>
      <c r="CN105" s="90"/>
      <c r="CO105" s="90"/>
      <c r="CP105" s="90"/>
      <c r="CQ105" s="90"/>
      <c r="CR105" s="90"/>
      <c r="CS105" s="90"/>
      <c r="CT105" s="90"/>
      <c r="CU105" s="90"/>
      <c r="CV105" s="90"/>
      <c r="CW105" s="90"/>
      <c r="CX105" s="90"/>
      <c r="CY105" s="90"/>
      <c r="CZ105" s="90"/>
      <c r="DA105" s="90"/>
      <c r="DB105" s="90"/>
      <c r="DC105" s="90"/>
      <c r="DD105" s="90"/>
      <c r="DE105" s="90"/>
      <c r="DF105" s="90"/>
      <c r="DG105" s="90"/>
      <c r="DH105" s="90"/>
      <c r="DI105" s="90"/>
    </row>
    <row r="106" spans="1:113" s="91" customFormat="1" ht="43.25" customHeight="1" x14ac:dyDescent="0.45">
      <c r="A106" s="90"/>
      <c r="B106" s="164" t="s">
        <v>166</v>
      </c>
      <c r="C106" s="164" t="s">
        <v>26</v>
      </c>
      <c r="D106" s="164"/>
      <c r="E106" s="94" t="s">
        <v>26</v>
      </c>
      <c r="F106" s="94" t="s">
        <v>149</v>
      </c>
      <c r="G106" s="165" t="s">
        <v>167</v>
      </c>
      <c r="H106" s="165"/>
      <c r="I106" s="165"/>
      <c r="J106" s="94" t="s">
        <v>157</v>
      </c>
      <c r="K106" s="95">
        <v>1</v>
      </c>
      <c r="L106" s="96">
        <v>45594</v>
      </c>
      <c r="M106" s="166" t="s">
        <v>146</v>
      </c>
      <c r="N106" s="167" t="s">
        <v>146</v>
      </c>
      <c r="O106" s="167">
        <v>44377</v>
      </c>
      <c r="P106" s="167">
        <v>44303</v>
      </c>
      <c r="Q106" s="168"/>
      <c r="R106" s="97"/>
      <c r="S106" s="97"/>
      <c r="T106" s="63"/>
      <c r="U106" s="63"/>
      <c r="V106" s="63"/>
      <c r="W106" s="63"/>
      <c r="X106" s="63"/>
      <c r="Y106" s="63"/>
      <c r="Z106" s="63"/>
      <c r="AA106" s="90"/>
      <c r="AB106" s="90"/>
      <c r="AC106" s="90"/>
      <c r="AD106" s="90"/>
      <c r="AE106" s="90"/>
      <c r="AF106" s="90"/>
      <c r="AG106" s="90"/>
      <c r="AH106" s="90"/>
      <c r="AI106" s="90"/>
      <c r="AJ106" s="90"/>
      <c r="AK106" s="90"/>
      <c r="AL106" s="90"/>
      <c r="AM106" s="90"/>
      <c r="AN106" s="90"/>
      <c r="AO106" s="90"/>
      <c r="AP106" s="90"/>
      <c r="AQ106" s="90"/>
      <c r="AR106" s="90"/>
      <c r="AS106" s="90"/>
      <c r="AT106" s="90"/>
      <c r="AU106" s="90"/>
      <c r="AV106" s="90"/>
      <c r="AW106" s="90"/>
      <c r="AX106" s="90"/>
      <c r="AY106" s="90"/>
      <c r="AZ106" s="90"/>
      <c r="BA106" s="90"/>
      <c r="BB106" s="90"/>
      <c r="BC106" s="90"/>
      <c r="BD106" s="90"/>
      <c r="BE106" s="90"/>
      <c r="BF106" s="90"/>
      <c r="BG106" s="90"/>
      <c r="BH106" s="90"/>
      <c r="BI106" s="90"/>
      <c r="BJ106" s="90"/>
      <c r="BK106" s="90"/>
      <c r="BL106" s="90"/>
      <c r="BM106" s="90"/>
      <c r="BN106" s="90"/>
      <c r="BO106" s="90"/>
      <c r="BP106" s="90"/>
      <c r="BQ106" s="90"/>
      <c r="BR106" s="90"/>
      <c r="BS106" s="90"/>
      <c r="BT106" s="90"/>
      <c r="BU106" s="90"/>
      <c r="BV106" s="90"/>
      <c r="BW106" s="90"/>
      <c r="BX106" s="90"/>
      <c r="BY106" s="90"/>
      <c r="BZ106" s="90"/>
      <c r="CA106" s="90"/>
      <c r="CB106" s="90"/>
      <c r="CC106" s="90"/>
      <c r="CD106" s="90"/>
      <c r="CE106" s="90"/>
      <c r="CF106" s="90"/>
      <c r="CG106" s="90"/>
      <c r="CH106" s="90"/>
      <c r="CI106" s="90"/>
      <c r="CJ106" s="90"/>
      <c r="CK106" s="90"/>
      <c r="CL106" s="90"/>
      <c r="CM106" s="90"/>
      <c r="CN106" s="90"/>
      <c r="CO106" s="90"/>
      <c r="CP106" s="90"/>
      <c r="CQ106" s="90"/>
      <c r="CR106" s="90"/>
      <c r="CS106" s="90"/>
      <c r="CT106" s="90"/>
      <c r="CU106" s="90"/>
      <c r="CV106" s="90"/>
      <c r="CW106" s="90"/>
      <c r="CX106" s="90"/>
      <c r="CY106" s="90"/>
      <c r="CZ106" s="90"/>
      <c r="DA106" s="90"/>
      <c r="DB106" s="90"/>
      <c r="DC106" s="90"/>
      <c r="DD106" s="90"/>
      <c r="DE106" s="90"/>
      <c r="DF106" s="90"/>
      <c r="DG106" s="90"/>
      <c r="DH106" s="90"/>
      <c r="DI106" s="90"/>
    </row>
    <row r="107" spans="1:113" s="91" customFormat="1" ht="50" customHeight="1" x14ac:dyDescent="0.45">
      <c r="A107" s="90"/>
      <c r="B107" s="164" t="s">
        <v>180</v>
      </c>
      <c r="C107" s="164" t="s">
        <v>181</v>
      </c>
      <c r="D107" s="164"/>
      <c r="E107" s="94" t="s">
        <v>181</v>
      </c>
      <c r="F107" s="94" t="s">
        <v>172</v>
      </c>
      <c r="G107" s="165" t="s">
        <v>176</v>
      </c>
      <c r="H107" s="165"/>
      <c r="I107" s="165"/>
      <c r="J107" s="94" t="s">
        <v>168</v>
      </c>
      <c r="K107" s="95">
        <v>1</v>
      </c>
      <c r="L107" s="96" t="s">
        <v>302</v>
      </c>
      <c r="M107" s="166" t="s">
        <v>177</v>
      </c>
      <c r="N107" s="167" t="s">
        <v>177</v>
      </c>
      <c r="O107" s="167">
        <v>44468</v>
      </c>
      <c r="P107" s="167">
        <v>44327</v>
      </c>
      <c r="Q107" s="168"/>
      <c r="R107" s="97"/>
      <c r="S107" s="97"/>
      <c r="T107" s="63"/>
      <c r="U107" s="63"/>
      <c r="V107" s="63"/>
      <c r="W107" s="63"/>
      <c r="X107" s="63"/>
      <c r="Y107" s="63"/>
      <c r="Z107" s="63"/>
      <c r="AA107" s="90"/>
      <c r="AB107" s="90"/>
      <c r="AC107" s="90"/>
      <c r="AD107" s="90"/>
      <c r="AE107" s="90"/>
      <c r="AF107" s="90"/>
      <c r="AG107" s="90"/>
      <c r="AH107" s="90"/>
      <c r="AI107" s="90"/>
      <c r="AJ107" s="90"/>
      <c r="AK107" s="90"/>
      <c r="AL107" s="90"/>
      <c r="AM107" s="90"/>
      <c r="AN107" s="90"/>
      <c r="AO107" s="90"/>
      <c r="AP107" s="90"/>
      <c r="AQ107" s="90"/>
      <c r="AR107" s="90"/>
      <c r="AS107" s="90"/>
      <c r="AT107" s="90"/>
      <c r="AU107" s="90"/>
      <c r="AV107" s="90"/>
      <c r="AW107" s="90"/>
      <c r="AX107" s="90"/>
      <c r="AY107" s="90"/>
      <c r="AZ107" s="90"/>
      <c r="BA107" s="90"/>
      <c r="BB107" s="90"/>
      <c r="BC107" s="90"/>
      <c r="BD107" s="90"/>
      <c r="BE107" s="90"/>
      <c r="BF107" s="90"/>
      <c r="BG107" s="90"/>
      <c r="BH107" s="90"/>
      <c r="BI107" s="90"/>
      <c r="BJ107" s="90"/>
      <c r="BK107" s="90"/>
      <c r="BL107" s="90"/>
      <c r="BM107" s="90"/>
      <c r="BN107" s="90"/>
      <c r="BO107" s="90"/>
      <c r="BP107" s="90"/>
      <c r="BQ107" s="90"/>
      <c r="BR107" s="90"/>
      <c r="BS107" s="90"/>
      <c r="BT107" s="90"/>
      <c r="BU107" s="90"/>
      <c r="BV107" s="90"/>
      <c r="BW107" s="90"/>
      <c r="BX107" s="90"/>
      <c r="BY107" s="90"/>
      <c r="BZ107" s="90"/>
      <c r="CA107" s="90"/>
      <c r="CB107" s="90"/>
      <c r="CC107" s="90"/>
      <c r="CD107" s="90"/>
      <c r="CE107" s="90"/>
      <c r="CF107" s="90"/>
      <c r="CG107" s="90"/>
      <c r="CH107" s="90"/>
      <c r="CI107" s="90"/>
      <c r="CJ107" s="90"/>
      <c r="CK107" s="90"/>
      <c r="CL107" s="90"/>
      <c r="CM107" s="90"/>
      <c r="CN107" s="90"/>
      <c r="CO107" s="90"/>
      <c r="CP107" s="90"/>
      <c r="CQ107" s="90"/>
      <c r="CR107" s="90"/>
      <c r="CS107" s="90"/>
      <c r="CT107" s="90"/>
      <c r="CU107" s="90"/>
      <c r="CV107" s="90"/>
      <c r="CW107" s="90"/>
      <c r="CX107" s="90"/>
      <c r="CY107" s="90"/>
      <c r="CZ107" s="90"/>
      <c r="DA107" s="90"/>
      <c r="DB107" s="90"/>
      <c r="DC107" s="90"/>
      <c r="DD107" s="90"/>
      <c r="DE107" s="90"/>
      <c r="DF107" s="90"/>
      <c r="DG107" s="90"/>
      <c r="DH107" s="90"/>
      <c r="DI107" s="90"/>
    </row>
    <row r="108" spans="1:113" s="91" customFormat="1" ht="50" customHeight="1" x14ac:dyDescent="0.45">
      <c r="A108" s="90"/>
      <c r="B108" s="164" t="s">
        <v>182</v>
      </c>
      <c r="C108" s="164" t="s">
        <v>183</v>
      </c>
      <c r="D108" s="164"/>
      <c r="E108" s="94" t="s">
        <v>183</v>
      </c>
      <c r="F108" s="94" t="s">
        <v>173</v>
      </c>
      <c r="G108" s="165" t="s">
        <v>176</v>
      </c>
      <c r="H108" s="165"/>
      <c r="I108" s="165"/>
      <c r="J108" s="94" t="s">
        <v>168</v>
      </c>
      <c r="K108" s="95">
        <v>1</v>
      </c>
      <c r="L108" s="96">
        <v>45594</v>
      </c>
      <c r="M108" s="166" t="s">
        <v>177</v>
      </c>
      <c r="N108" s="167" t="s">
        <v>177</v>
      </c>
      <c r="O108" s="167">
        <v>44468</v>
      </c>
      <c r="P108" s="167">
        <v>44328</v>
      </c>
      <c r="Q108" s="168"/>
      <c r="R108" s="97"/>
      <c r="S108" s="97"/>
      <c r="T108" s="63"/>
      <c r="U108" s="63"/>
      <c r="V108" s="63"/>
      <c r="W108" s="63"/>
      <c r="X108" s="63"/>
      <c r="Y108" s="63"/>
      <c r="Z108" s="63"/>
      <c r="AA108" s="90"/>
      <c r="AB108" s="90"/>
      <c r="AC108" s="90"/>
      <c r="AD108" s="90"/>
      <c r="AE108" s="90"/>
      <c r="AF108" s="90"/>
      <c r="AG108" s="90"/>
      <c r="AH108" s="90"/>
      <c r="AI108" s="90"/>
      <c r="AJ108" s="90"/>
      <c r="AK108" s="90"/>
      <c r="AL108" s="90"/>
      <c r="AM108" s="90"/>
      <c r="AN108" s="90"/>
      <c r="AO108" s="90"/>
      <c r="AP108" s="90"/>
      <c r="AQ108" s="90"/>
      <c r="AR108" s="90"/>
      <c r="AS108" s="90"/>
      <c r="AT108" s="90"/>
      <c r="AU108" s="90"/>
      <c r="AV108" s="90"/>
      <c r="AW108" s="90"/>
      <c r="AX108" s="90"/>
      <c r="AY108" s="90"/>
      <c r="AZ108" s="90"/>
      <c r="BA108" s="90"/>
      <c r="BB108" s="90"/>
      <c r="BC108" s="90"/>
      <c r="BD108" s="90"/>
      <c r="BE108" s="90"/>
      <c r="BF108" s="90"/>
      <c r="BG108" s="90"/>
      <c r="BH108" s="90"/>
      <c r="BI108" s="90"/>
      <c r="BJ108" s="90"/>
      <c r="BK108" s="90"/>
      <c r="BL108" s="90"/>
      <c r="BM108" s="90"/>
      <c r="BN108" s="90"/>
      <c r="BO108" s="90"/>
      <c r="BP108" s="90"/>
      <c r="BQ108" s="90"/>
      <c r="BR108" s="90"/>
      <c r="BS108" s="90"/>
      <c r="BT108" s="90"/>
      <c r="BU108" s="90"/>
      <c r="BV108" s="90"/>
      <c r="BW108" s="90"/>
      <c r="BX108" s="90"/>
      <c r="BY108" s="90"/>
      <c r="BZ108" s="90"/>
      <c r="CA108" s="90"/>
      <c r="CB108" s="90"/>
      <c r="CC108" s="90"/>
      <c r="CD108" s="90"/>
      <c r="CE108" s="90"/>
      <c r="CF108" s="90"/>
      <c r="CG108" s="90"/>
      <c r="CH108" s="90"/>
      <c r="CI108" s="90"/>
      <c r="CJ108" s="90"/>
      <c r="CK108" s="90"/>
      <c r="CL108" s="90"/>
      <c r="CM108" s="90"/>
      <c r="CN108" s="90"/>
      <c r="CO108" s="90"/>
      <c r="CP108" s="90"/>
      <c r="CQ108" s="90"/>
      <c r="CR108" s="90"/>
      <c r="CS108" s="90"/>
      <c r="CT108" s="90"/>
      <c r="CU108" s="90"/>
      <c r="CV108" s="90"/>
      <c r="CW108" s="90"/>
      <c r="CX108" s="90"/>
      <c r="CY108" s="90"/>
      <c r="CZ108" s="90"/>
      <c r="DA108" s="90"/>
      <c r="DB108" s="90"/>
      <c r="DC108" s="90"/>
      <c r="DD108" s="90"/>
      <c r="DE108" s="90"/>
      <c r="DF108" s="90"/>
      <c r="DG108" s="90"/>
      <c r="DH108" s="90"/>
      <c r="DI108" s="90"/>
    </row>
    <row r="109" spans="1:113" s="91" customFormat="1" ht="50" customHeight="1" x14ac:dyDescent="0.45">
      <c r="A109" s="90"/>
      <c r="B109" s="164" t="s">
        <v>184</v>
      </c>
      <c r="C109" s="164" t="s">
        <v>175</v>
      </c>
      <c r="D109" s="164"/>
      <c r="E109" s="94" t="s">
        <v>175</v>
      </c>
      <c r="F109" s="94" t="s">
        <v>169</v>
      </c>
      <c r="G109" s="165" t="s">
        <v>185</v>
      </c>
      <c r="H109" s="165"/>
      <c r="I109" s="165"/>
      <c r="J109" s="94" t="s">
        <v>168</v>
      </c>
      <c r="K109" s="95">
        <v>1</v>
      </c>
      <c r="L109" s="96">
        <v>45686</v>
      </c>
      <c r="M109" s="166" t="s">
        <v>177</v>
      </c>
      <c r="N109" s="167" t="s">
        <v>177</v>
      </c>
      <c r="O109" s="167">
        <v>44498</v>
      </c>
      <c r="P109" s="167">
        <v>44329</v>
      </c>
      <c r="Q109" s="168"/>
      <c r="R109" s="97"/>
      <c r="S109" s="97"/>
      <c r="T109" s="63"/>
      <c r="U109" s="63"/>
      <c r="V109" s="63"/>
      <c r="W109" s="63"/>
      <c r="X109" s="63"/>
      <c r="Y109" s="63"/>
      <c r="Z109" s="63"/>
      <c r="AA109" s="90"/>
      <c r="AB109" s="90"/>
      <c r="AC109" s="90"/>
      <c r="AD109" s="90"/>
      <c r="AE109" s="90"/>
      <c r="AF109" s="90"/>
      <c r="AG109" s="90"/>
      <c r="AH109" s="90"/>
      <c r="AI109" s="90"/>
      <c r="AJ109" s="90"/>
      <c r="AK109" s="90"/>
      <c r="AL109" s="90"/>
      <c r="AM109" s="90"/>
      <c r="AN109" s="90"/>
      <c r="AO109" s="90"/>
      <c r="AP109" s="90"/>
      <c r="AQ109" s="90"/>
      <c r="AR109" s="90"/>
      <c r="AS109" s="90"/>
      <c r="AT109" s="90"/>
      <c r="AU109" s="90"/>
      <c r="AV109" s="90"/>
      <c r="AW109" s="90"/>
      <c r="AX109" s="90"/>
      <c r="AY109" s="90"/>
      <c r="AZ109" s="90"/>
      <c r="BA109" s="90"/>
      <c r="BB109" s="90"/>
      <c r="BC109" s="90"/>
      <c r="BD109" s="90"/>
      <c r="BE109" s="90"/>
      <c r="BF109" s="90"/>
      <c r="BG109" s="90"/>
      <c r="BH109" s="90"/>
      <c r="BI109" s="90"/>
      <c r="BJ109" s="90"/>
      <c r="BK109" s="90"/>
      <c r="BL109" s="90"/>
      <c r="BM109" s="90"/>
      <c r="BN109" s="90"/>
      <c r="BO109" s="90"/>
      <c r="BP109" s="90"/>
      <c r="BQ109" s="90"/>
      <c r="BR109" s="90"/>
      <c r="BS109" s="90"/>
      <c r="BT109" s="90"/>
      <c r="BU109" s="90"/>
      <c r="BV109" s="90"/>
      <c r="BW109" s="90"/>
      <c r="BX109" s="90"/>
      <c r="BY109" s="90"/>
      <c r="BZ109" s="90"/>
      <c r="CA109" s="90"/>
      <c r="CB109" s="90"/>
      <c r="CC109" s="90"/>
      <c r="CD109" s="90"/>
      <c r="CE109" s="90"/>
      <c r="CF109" s="90"/>
      <c r="CG109" s="90"/>
      <c r="CH109" s="90"/>
      <c r="CI109" s="90"/>
      <c r="CJ109" s="90"/>
      <c r="CK109" s="90"/>
      <c r="CL109" s="90"/>
      <c r="CM109" s="90"/>
      <c r="CN109" s="90"/>
      <c r="CO109" s="90"/>
      <c r="CP109" s="90"/>
      <c r="CQ109" s="90"/>
      <c r="CR109" s="90"/>
      <c r="CS109" s="90"/>
      <c r="CT109" s="90"/>
      <c r="CU109" s="90"/>
      <c r="CV109" s="90"/>
      <c r="CW109" s="90"/>
      <c r="CX109" s="90"/>
      <c r="CY109" s="90"/>
      <c r="CZ109" s="90"/>
      <c r="DA109" s="90"/>
      <c r="DB109" s="90"/>
      <c r="DC109" s="90"/>
      <c r="DD109" s="90"/>
      <c r="DE109" s="90"/>
      <c r="DF109" s="90"/>
      <c r="DG109" s="90"/>
      <c r="DH109" s="90"/>
      <c r="DI109" s="90"/>
    </row>
    <row r="110" spans="1:113" s="91" customFormat="1" ht="50" customHeight="1" x14ac:dyDescent="0.45">
      <c r="A110" s="90"/>
      <c r="B110" s="164" t="s">
        <v>186</v>
      </c>
      <c r="C110" s="164" t="s">
        <v>178</v>
      </c>
      <c r="D110" s="164"/>
      <c r="E110" s="94" t="s">
        <v>178</v>
      </c>
      <c r="F110" s="94" t="s">
        <v>170</v>
      </c>
      <c r="G110" s="165" t="s">
        <v>185</v>
      </c>
      <c r="H110" s="165"/>
      <c r="I110" s="165"/>
      <c r="J110" s="94" t="s">
        <v>168</v>
      </c>
      <c r="K110" s="95">
        <v>1</v>
      </c>
      <c r="L110" s="96">
        <v>45666</v>
      </c>
      <c r="M110" s="166" t="s">
        <v>177</v>
      </c>
      <c r="N110" s="167" t="s">
        <v>177</v>
      </c>
      <c r="O110" s="167">
        <v>44498</v>
      </c>
      <c r="P110" s="167">
        <v>44330</v>
      </c>
      <c r="Q110" s="168"/>
      <c r="R110" s="97"/>
      <c r="S110" s="97"/>
      <c r="T110" s="63"/>
      <c r="U110" s="63"/>
      <c r="V110" s="63"/>
      <c r="W110" s="63"/>
      <c r="X110" s="63"/>
      <c r="Y110" s="63"/>
      <c r="Z110" s="63"/>
      <c r="AA110" s="90"/>
      <c r="AB110" s="90"/>
      <c r="AC110" s="90"/>
      <c r="AD110" s="90"/>
      <c r="AE110" s="90"/>
      <c r="AF110" s="90"/>
      <c r="AG110" s="90"/>
      <c r="AH110" s="90"/>
      <c r="AI110" s="90"/>
      <c r="AJ110" s="90"/>
      <c r="AK110" s="90"/>
      <c r="AL110" s="90"/>
      <c r="AM110" s="90"/>
      <c r="AN110" s="90"/>
      <c r="AO110" s="90"/>
      <c r="AP110" s="90"/>
      <c r="AQ110" s="90"/>
      <c r="AR110" s="90"/>
      <c r="AS110" s="90"/>
      <c r="AT110" s="90"/>
      <c r="AU110" s="90"/>
      <c r="AV110" s="90"/>
      <c r="AW110" s="90"/>
      <c r="AX110" s="90"/>
      <c r="AY110" s="90"/>
      <c r="AZ110" s="90"/>
      <c r="BA110" s="90"/>
      <c r="BB110" s="90"/>
      <c r="BC110" s="90"/>
      <c r="BD110" s="90"/>
      <c r="BE110" s="90"/>
      <c r="BF110" s="90"/>
      <c r="BG110" s="90"/>
      <c r="BH110" s="90"/>
      <c r="BI110" s="90"/>
      <c r="BJ110" s="90"/>
      <c r="BK110" s="90"/>
      <c r="BL110" s="90"/>
      <c r="BM110" s="90"/>
      <c r="BN110" s="90"/>
      <c r="BO110" s="90"/>
      <c r="BP110" s="90"/>
      <c r="BQ110" s="90"/>
      <c r="BR110" s="90"/>
      <c r="BS110" s="90"/>
      <c r="BT110" s="90"/>
      <c r="BU110" s="90"/>
      <c r="BV110" s="90"/>
      <c r="BW110" s="90"/>
      <c r="BX110" s="90"/>
      <c r="BY110" s="90"/>
      <c r="BZ110" s="90"/>
      <c r="CA110" s="90"/>
      <c r="CB110" s="90"/>
      <c r="CC110" s="90"/>
      <c r="CD110" s="90"/>
      <c r="CE110" s="90"/>
      <c r="CF110" s="90"/>
      <c r="CG110" s="90"/>
      <c r="CH110" s="90"/>
      <c r="CI110" s="90"/>
      <c r="CJ110" s="90"/>
      <c r="CK110" s="90"/>
      <c r="CL110" s="90"/>
      <c r="CM110" s="90"/>
      <c r="CN110" s="90"/>
      <c r="CO110" s="90"/>
      <c r="CP110" s="90"/>
      <c r="CQ110" s="90"/>
      <c r="CR110" s="90"/>
      <c r="CS110" s="90"/>
      <c r="CT110" s="90"/>
      <c r="CU110" s="90"/>
      <c r="CV110" s="90"/>
      <c r="CW110" s="90"/>
      <c r="CX110" s="90"/>
      <c r="CY110" s="90"/>
      <c r="CZ110" s="90"/>
      <c r="DA110" s="90"/>
      <c r="DB110" s="90"/>
      <c r="DC110" s="90"/>
      <c r="DD110" s="90"/>
      <c r="DE110" s="90"/>
      <c r="DF110" s="90"/>
      <c r="DG110" s="90"/>
      <c r="DH110" s="90"/>
      <c r="DI110" s="90"/>
    </row>
    <row r="111" spans="1:113" s="91" customFormat="1" ht="50" customHeight="1" x14ac:dyDescent="0.45">
      <c r="A111" s="90"/>
      <c r="B111" s="164" t="s">
        <v>187</v>
      </c>
      <c r="C111" s="164" t="s">
        <v>179</v>
      </c>
      <c r="D111" s="164"/>
      <c r="E111" s="94" t="s">
        <v>179</v>
      </c>
      <c r="F111" s="94" t="s">
        <v>171</v>
      </c>
      <c r="G111" s="165" t="s">
        <v>185</v>
      </c>
      <c r="H111" s="165"/>
      <c r="I111" s="165"/>
      <c r="J111" s="94" t="s">
        <v>168</v>
      </c>
      <c r="K111" s="95">
        <v>1</v>
      </c>
      <c r="L111" s="96">
        <v>45669</v>
      </c>
      <c r="M111" s="166" t="s">
        <v>177</v>
      </c>
      <c r="N111" s="167" t="s">
        <v>177</v>
      </c>
      <c r="O111" s="167">
        <v>44498</v>
      </c>
      <c r="P111" s="167">
        <v>44331</v>
      </c>
      <c r="Q111" s="168"/>
      <c r="R111" s="97"/>
      <c r="S111" s="97"/>
      <c r="T111" s="63"/>
      <c r="U111" s="63"/>
      <c r="V111" s="63"/>
      <c r="W111" s="63"/>
      <c r="X111" s="63"/>
      <c r="Y111" s="63"/>
      <c r="Z111" s="63"/>
      <c r="AA111" s="90"/>
      <c r="AB111" s="90"/>
      <c r="AC111" s="90"/>
      <c r="AD111" s="90"/>
      <c r="AE111" s="90"/>
      <c r="AF111" s="90"/>
      <c r="AG111" s="90"/>
      <c r="AH111" s="90"/>
      <c r="AI111" s="90"/>
      <c r="AJ111" s="90"/>
      <c r="AK111" s="90"/>
      <c r="AL111" s="90"/>
      <c r="AM111" s="90"/>
      <c r="AN111" s="90"/>
      <c r="AO111" s="90"/>
      <c r="AP111" s="90"/>
      <c r="AQ111" s="90"/>
      <c r="AR111" s="90"/>
      <c r="AS111" s="90"/>
      <c r="AT111" s="90"/>
      <c r="AU111" s="90"/>
      <c r="AV111" s="90"/>
      <c r="AW111" s="90"/>
      <c r="AX111" s="90"/>
      <c r="AY111" s="90"/>
      <c r="AZ111" s="90"/>
      <c r="BA111" s="90"/>
      <c r="BB111" s="90"/>
      <c r="BC111" s="90"/>
      <c r="BD111" s="90"/>
      <c r="BE111" s="90"/>
      <c r="BF111" s="90"/>
      <c r="BG111" s="90"/>
      <c r="BH111" s="90"/>
      <c r="BI111" s="90"/>
      <c r="BJ111" s="90"/>
      <c r="BK111" s="90"/>
      <c r="BL111" s="90"/>
      <c r="BM111" s="90"/>
      <c r="BN111" s="90"/>
      <c r="BO111" s="90"/>
      <c r="BP111" s="90"/>
      <c r="BQ111" s="90"/>
      <c r="BR111" s="90"/>
      <c r="BS111" s="90"/>
      <c r="BT111" s="90"/>
      <c r="BU111" s="90"/>
      <c r="BV111" s="90"/>
      <c r="BW111" s="90"/>
      <c r="BX111" s="90"/>
      <c r="BY111" s="90"/>
      <c r="BZ111" s="90"/>
      <c r="CA111" s="90"/>
      <c r="CB111" s="90"/>
      <c r="CC111" s="90"/>
      <c r="CD111" s="90"/>
      <c r="CE111" s="90"/>
      <c r="CF111" s="90"/>
      <c r="CG111" s="90"/>
      <c r="CH111" s="90"/>
      <c r="CI111" s="90"/>
      <c r="CJ111" s="90"/>
      <c r="CK111" s="90"/>
      <c r="CL111" s="90"/>
      <c r="CM111" s="90"/>
      <c r="CN111" s="90"/>
      <c r="CO111" s="90"/>
      <c r="CP111" s="90"/>
      <c r="CQ111" s="90"/>
      <c r="CR111" s="90"/>
      <c r="CS111" s="90"/>
      <c r="CT111" s="90"/>
      <c r="CU111" s="90"/>
      <c r="CV111" s="90"/>
      <c r="CW111" s="90"/>
      <c r="CX111" s="90"/>
      <c r="CY111" s="90"/>
      <c r="CZ111" s="90"/>
      <c r="DA111" s="90"/>
      <c r="DB111" s="90"/>
      <c r="DC111" s="90"/>
      <c r="DD111" s="90"/>
      <c r="DE111" s="90"/>
      <c r="DF111" s="90"/>
      <c r="DG111" s="90"/>
      <c r="DH111" s="90"/>
      <c r="DI111" s="90"/>
    </row>
    <row r="112" spans="1:113" s="91" customFormat="1" ht="50" customHeight="1" x14ac:dyDescent="0.35">
      <c r="A112" s="90"/>
      <c r="B112" s="164" t="s">
        <v>188</v>
      </c>
      <c r="C112" s="164" t="s">
        <v>181</v>
      </c>
      <c r="D112" s="164"/>
      <c r="E112" s="94" t="s">
        <v>181</v>
      </c>
      <c r="F112" s="94" t="s">
        <v>172</v>
      </c>
      <c r="G112" s="165" t="s">
        <v>185</v>
      </c>
      <c r="H112" s="165"/>
      <c r="I112" s="165"/>
      <c r="J112" s="94" t="s">
        <v>168</v>
      </c>
      <c r="K112" s="95">
        <v>1</v>
      </c>
      <c r="L112" s="96">
        <v>45673</v>
      </c>
      <c r="M112" s="166" t="s">
        <v>177</v>
      </c>
      <c r="N112" s="167" t="s">
        <v>177</v>
      </c>
      <c r="O112" s="167">
        <v>44498</v>
      </c>
      <c r="P112" s="167">
        <v>44332</v>
      </c>
      <c r="Q112" s="168"/>
      <c r="R112" s="97"/>
      <c r="S112" s="97"/>
      <c r="T112" s="90"/>
      <c r="U112" s="90"/>
      <c r="V112" s="90"/>
      <c r="W112" s="90"/>
      <c r="X112" s="90"/>
      <c r="Y112" s="90"/>
      <c r="Z112" s="90"/>
      <c r="AA112" s="90"/>
      <c r="AB112" s="90"/>
      <c r="AC112" s="90"/>
      <c r="AD112" s="90"/>
      <c r="AE112" s="90"/>
      <c r="AF112" s="90"/>
      <c r="AG112" s="90"/>
      <c r="AH112" s="90"/>
      <c r="AI112" s="90"/>
      <c r="AJ112" s="90"/>
      <c r="AK112" s="90"/>
      <c r="AL112" s="90"/>
      <c r="AM112" s="90"/>
      <c r="AN112" s="90"/>
      <c r="AO112" s="90"/>
      <c r="AP112" s="90"/>
      <c r="AQ112" s="90"/>
      <c r="AR112" s="90"/>
      <c r="AS112" s="90"/>
      <c r="AT112" s="90"/>
      <c r="AU112" s="90"/>
      <c r="AV112" s="90"/>
      <c r="AW112" s="90"/>
      <c r="AX112" s="90"/>
      <c r="AY112" s="90"/>
      <c r="AZ112" s="90"/>
      <c r="BA112" s="90"/>
      <c r="BB112" s="90"/>
      <c r="BC112" s="90"/>
      <c r="BD112" s="90"/>
      <c r="BE112" s="90"/>
      <c r="BF112" s="90"/>
      <c r="BG112" s="90"/>
      <c r="BH112" s="90"/>
      <c r="BI112" s="90"/>
      <c r="BJ112" s="90"/>
      <c r="BK112" s="90"/>
      <c r="BL112" s="90"/>
      <c r="BM112" s="90"/>
      <c r="BN112" s="90"/>
      <c r="BO112" s="90"/>
      <c r="BP112" s="90"/>
      <c r="BQ112" s="90"/>
      <c r="BR112" s="90"/>
      <c r="BS112" s="90"/>
      <c r="BT112" s="90"/>
      <c r="BU112" s="90"/>
      <c r="BV112" s="90"/>
      <c r="BW112" s="90"/>
      <c r="BX112" s="90"/>
      <c r="BY112" s="90"/>
      <c r="BZ112" s="90"/>
      <c r="CA112" s="90"/>
      <c r="CB112" s="90"/>
      <c r="CC112" s="90"/>
      <c r="CD112" s="90"/>
      <c r="CE112" s="90"/>
      <c r="CF112" s="90"/>
      <c r="CG112" s="90"/>
      <c r="CH112" s="90"/>
      <c r="CI112" s="90"/>
      <c r="CJ112" s="90"/>
      <c r="CK112" s="90"/>
      <c r="CL112" s="90"/>
      <c r="CM112" s="90"/>
      <c r="CN112" s="90"/>
      <c r="CO112" s="90"/>
      <c r="CP112" s="90"/>
      <c r="CQ112" s="90"/>
      <c r="CR112" s="90"/>
      <c r="CS112" s="90"/>
      <c r="CT112" s="90"/>
      <c r="CU112" s="90"/>
      <c r="CV112" s="90"/>
      <c r="CW112" s="90"/>
      <c r="CX112" s="90"/>
      <c r="CY112" s="90"/>
      <c r="CZ112" s="90"/>
      <c r="DA112" s="90"/>
      <c r="DB112" s="90"/>
      <c r="DC112" s="90"/>
      <c r="DD112" s="90"/>
      <c r="DE112" s="90"/>
      <c r="DF112" s="90"/>
      <c r="DG112" s="90"/>
      <c r="DH112" s="90"/>
      <c r="DI112" s="90"/>
    </row>
    <row r="113" spans="1:113" s="91" customFormat="1" ht="50" customHeight="1" x14ac:dyDescent="0.35">
      <c r="A113" s="90"/>
      <c r="B113" s="164" t="s">
        <v>189</v>
      </c>
      <c r="C113" s="164" t="s">
        <v>183</v>
      </c>
      <c r="D113" s="164"/>
      <c r="E113" s="94" t="s">
        <v>183</v>
      </c>
      <c r="F113" s="94" t="s">
        <v>173</v>
      </c>
      <c r="G113" s="165" t="s">
        <v>185</v>
      </c>
      <c r="H113" s="165"/>
      <c r="I113" s="165"/>
      <c r="J113" s="94" t="s">
        <v>168</v>
      </c>
      <c r="K113" s="95">
        <v>1</v>
      </c>
      <c r="L113" s="96">
        <v>45677</v>
      </c>
      <c r="M113" s="166" t="s">
        <v>177</v>
      </c>
      <c r="N113" s="167" t="s">
        <v>177</v>
      </c>
      <c r="O113" s="167">
        <v>44498</v>
      </c>
      <c r="P113" s="167">
        <v>44333</v>
      </c>
      <c r="Q113" s="168"/>
      <c r="R113" s="97"/>
      <c r="S113" s="97"/>
      <c r="T113" s="90"/>
      <c r="U113" s="90"/>
      <c r="V113" s="90"/>
      <c r="W113" s="90"/>
      <c r="X113" s="90"/>
      <c r="Y113" s="90"/>
      <c r="Z113" s="90"/>
      <c r="AA113" s="90"/>
      <c r="AB113" s="90"/>
      <c r="AC113" s="90"/>
      <c r="AD113" s="90"/>
      <c r="AE113" s="90"/>
      <c r="AF113" s="90"/>
      <c r="AG113" s="90"/>
      <c r="AH113" s="90"/>
      <c r="AI113" s="90"/>
      <c r="AJ113" s="90"/>
      <c r="AK113" s="90"/>
      <c r="AL113" s="90"/>
      <c r="AM113" s="90"/>
      <c r="AN113" s="90"/>
      <c r="AO113" s="90"/>
      <c r="AP113" s="90"/>
      <c r="AQ113" s="90"/>
      <c r="AR113" s="90"/>
      <c r="AS113" s="90"/>
      <c r="AT113" s="90"/>
      <c r="AU113" s="90"/>
      <c r="AV113" s="90"/>
      <c r="AW113" s="90"/>
      <c r="AX113" s="90"/>
      <c r="AY113" s="90"/>
      <c r="AZ113" s="90"/>
      <c r="BA113" s="90"/>
      <c r="BB113" s="90"/>
      <c r="BC113" s="90"/>
      <c r="BD113" s="90"/>
      <c r="BE113" s="90"/>
      <c r="BF113" s="90"/>
      <c r="BG113" s="90"/>
      <c r="BH113" s="90"/>
      <c r="BI113" s="90"/>
      <c r="BJ113" s="90"/>
      <c r="BK113" s="90"/>
      <c r="BL113" s="90"/>
      <c r="BM113" s="90"/>
      <c r="BN113" s="90"/>
      <c r="BO113" s="90"/>
      <c r="BP113" s="90"/>
      <c r="BQ113" s="90"/>
      <c r="BR113" s="90"/>
      <c r="BS113" s="90"/>
      <c r="BT113" s="90"/>
      <c r="BU113" s="90"/>
      <c r="BV113" s="90"/>
      <c r="BW113" s="90"/>
      <c r="BX113" s="90"/>
      <c r="BY113" s="90"/>
      <c r="BZ113" s="90"/>
      <c r="CA113" s="90"/>
      <c r="CB113" s="90"/>
      <c r="CC113" s="90"/>
      <c r="CD113" s="90"/>
      <c r="CE113" s="90"/>
      <c r="CF113" s="90"/>
      <c r="CG113" s="90"/>
      <c r="CH113" s="90"/>
      <c r="CI113" s="90"/>
      <c r="CJ113" s="90"/>
      <c r="CK113" s="90"/>
      <c r="CL113" s="90"/>
      <c r="CM113" s="90"/>
      <c r="CN113" s="90"/>
      <c r="CO113" s="90"/>
      <c r="CP113" s="90"/>
      <c r="CQ113" s="90"/>
      <c r="CR113" s="90"/>
      <c r="CS113" s="90"/>
      <c r="CT113" s="90"/>
      <c r="CU113" s="90"/>
      <c r="CV113" s="90"/>
      <c r="CW113" s="90"/>
      <c r="CX113" s="90"/>
      <c r="CY113" s="90"/>
      <c r="CZ113" s="90"/>
      <c r="DA113" s="90"/>
      <c r="DB113" s="90"/>
      <c r="DC113" s="90"/>
      <c r="DD113" s="90"/>
      <c r="DE113" s="90"/>
      <c r="DF113" s="90"/>
      <c r="DG113" s="90"/>
      <c r="DH113" s="90"/>
      <c r="DI113" s="90"/>
    </row>
    <row r="114" spans="1:113" s="91" customFormat="1" ht="50" customHeight="1" x14ac:dyDescent="0.35">
      <c r="A114" s="90"/>
      <c r="B114" s="164" t="s">
        <v>190</v>
      </c>
      <c r="C114" s="164" t="s">
        <v>131</v>
      </c>
      <c r="D114" s="164"/>
      <c r="E114" s="94" t="s">
        <v>131</v>
      </c>
      <c r="F114" s="94" t="s">
        <v>174</v>
      </c>
      <c r="G114" s="165" t="s">
        <v>185</v>
      </c>
      <c r="H114" s="165"/>
      <c r="I114" s="165"/>
      <c r="J114" s="94" t="s">
        <v>168</v>
      </c>
      <c r="K114" s="95">
        <v>1</v>
      </c>
      <c r="L114" s="96">
        <v>45686</v>
      </c>
      <c r="M114" s="166" t="s">
        <v>177</v>
      </c>
      <c r="N114" s="167" t="s">
        <v>177</v>
      </c>
      <c r="O114" s="167">
        <v>44498</v>
      </c>
      <c r="P114" s="167">
        <v>44334</v>
      </c>
      <c r="Q114" s="168"/>
      <c r="R114" s="97"/>
      <c r="S114" s="97"/>
      <c r="T114" s="90"/>
      <c r="U114" s="90"/>
      <c r="V114" s="90"/>
      <c r="W114" s="90"/>
      <c r="X114" s="90"/>
      <c r="Y114" s="90"/>
      <c r="Z114" s="90"/>
      <c r="AA114" s="90"/>
      <c r="AB114" s="90"/>
      <c r="AC114" s="90"/>
      <c r="AD114" s="90"/>
      <c r="AE114" s="90"/>
      <c r="AF114" s="90"/>
      <c r="AG114" s="90"/>
      <c r="AH114" s="90"/>
      <c r="AI114" s="90"/>
      <c r="AJ114" s="90"/>
      <c r="AK114" s="90"/>
      <c r="AL114" s="90"/>
      <c r="AM114" s="90"/>
      <c r="AN114" s="90"/>
      <c r="AO114" s="90"/>
      <c r="AP114" s="90"/>
      <c r="AQ114" s="90"/>
      <c r="AR114" s="90"/>
      <c r="AS114" s="90"/>
      <c r="AT114" s="90"/>
      <c r="AU114" s="90"/>
      <c r="AV114" s="90"/>
      <c r="AW114" s="90"/>
      <c r="AX114" s="90"/>
      <c r="AY114" s="90"/>
      <c r="AZ114" s="90"/>
      <c r="BA114" s="90"/>
      <c r="BB114" s="90"/>
      <c r="BC114" s="90"/>
      <c r="BD114" s="90"/>
      <c r="BE114" s="90"/>
      <c r="BF114" s="90"/>
      <c r="BG114" s="90"/>
      <c r="BH114" s="90"/>
      <c r="BI114" s="90"/>
      <c r="BJ114" s="90"/>
      <c r="BK114" s="90"/>
      <c r="BL114" s="90"/>
      <c r="BM114" s="90"/>
      <c r="BN114" s="90"/>
      <c r="BO114" s="90"/>
      <c r="BP114" s="90"/>
      <c r="BQ114" s="90"/>
      <c r="BR114" s="90"/>
      <c r="BS114" s="90"/>
      <c r="BT114" s="90"/>
      <c r="BU114" s="90"/>
      <c r="BV114" s="90"/>
      <c r="BW114" s="90"/>
      <c r="BX114" s="90"/>
      <c r="BY114" s="90"/>
      <c r="BZ114" s="90"/>
      <c r="CA114" s="90"/>
      <c r="CB114" s="90"/>
      <c r="CC114" s="90"/>
      <c r="CD114" s="90"/>
      <c r="CE114" s="90"/>
      <c r="CF114" s="90"/>
      <c r="CG114" s="90"/>
      <c r="CH114" s="90"/>
      <c r="CI114" s="90"/>
      <c r="CJ114" s="90"/>
      <c r="CK114" s="90"/>
      <c r="CL114" s="90"/>
      <c r="CM114" s="90"/>
      <c r="CN114" s="90"/>
      <c r="CO114" s="90"/>
      <c r="CP114" s="90"/>
      <c r="CQ114" s="90"/>
      <c r="CR114" s="90"/>
      <c r="CS114" s="90"/>
      <c r="CT114" s="90"/>
      <c r="CU114" s="90"/>
      <c r="CV114" s="90"/>
      <c r="CW114" s="90"/>
      <c r="CX114" s="90"/>
      <c r="CY114" s="90"/>
      <c r="CZ114" s="90"/>
      <c r="DA114" s="90"/>
      <c r="DB114" s="90"/>
      <c r="DC114" s="90"/>
      <c r="DD114" s="90"/>
      <c r="DE114" s="90"/>
      <c r="DF114" s="90"/>
      <c r="DG114" s="90"/>
      <c r="DH114" s="90"/>
      <c r="DI114" s="90"/>
    </row>
    <row r="115" spans="1:113" s="91" customFormat="1" ht="50" customHeight="1" x14ac:dyDescent="0.35">
      <c r="A115" s="90"/>
      <c r="B115" s="164" t="s">
        <v>191</v>
      </c>
      <c r="C115" s="164" t="s">
        <v>175</v>
      </c>
      <c r="D115" s="164"/>
      <c r="E115" s="94" t="s">
        <v>175</v>
      </c>
      <c r="F115" s="94" t="s">
        <v>169</v>
      </c>
      <c r="G115" s="165" t="s">
        <v>192</v>
      </c>
      <c r="H115" s="165"/>
      <c r="I115" s="165"/>
      <c r="J115" s="94" t="s">
        <v>193</v>
      </c>
      <c r="K115" s="95">
        <v>1</v>
      </c>
      <c r="L115" s="96">
        <v>45698</v>
      </c>
      <c r="M115" s="166" t="s">
        <v>177</v>
      </c>
      <c r="N115" s="167" t="s">
        <v>177</v>
      </c>
      <c r="O115" s="167">
        <v>44526</v>
      </c>
      <c r="P115" s="167">
        <v>44335</v>
      </c>
      <c r="Q115" s="168"/>
      <c r="R115" s="97"/>
      <c r="S115" s="97"/>
      <c r="T115" s="90"/>
      <c r="U115" s="90"/>
      <c r="V115" s="90"/>
      <c r="W115" s="90"/>
      <c r="X115" s="90"/>
      <c r="Y115" s="90"/>
      <c r="Z115" s="90"/>
      <c r="AA115" s="90"/>
      <c r="AB115" s="90"/>
      <c r="AC115" s="90"/>
      <c r="AD115" s="90"/>
      <c r="AE115" s="90"/>
      <c r="AF115" s="90"/>
      <c r="AG115" s="90"/>
      <c r="AH115" s="90"/>
      <c r="AI115" s="90"/>
      <c r="AJ115" s="90"/>
      <c r="AK115" s="90"/>
      <c r="AL115" s="90"/>
      <c r="AM115" s="90"/>
      <c r="AN115" s="90"/>
      <c r="AO115" s="90"/>
      <c r="AP115" s="90"/>
      <c r="AQ115" s="90"/>
      <c r="AR115" s="90"/>
      <c r="AS115" s="90"/>
      <c r="AT115" s="90"/>
      <c r="AU115" s="90"/>
      <c r="AV115" s="90"/>
      <c r="AW115" s="90"/>
      <c r="AX115" s="90"/>
      <c r="AY115" s="90"/>
      <c r="AZ115" s="90"/>
      <c r="BA115" s="90"/>
      <c r="BB115" s="90"/>
      <c r="BC115" s="90"/>
      <c r="BD115" s="90"/>
      <c r="BE115" s="90"/>
      <c r="BF115" s="90"/>
      <c r="BG115" s="90"/>
      <c r="BH115" s="90"/>
      <c r="BI115" s="90"/>
      <c r="BJ115" s="90"/>
      <c r="BK115" s="90"/>
      <c r="BL115" s="90"/>
      <c r="BM115" s="90"/>
      <c r="BN115" s="90"/>
      <c r="BO115" s="90"/>
      <c r="BP115" s="90"/>
      <c r="BQ115" s="90"/>
      <c r="BR115" s="90"/>
      <c r="BS115" s="90"/>
      <c r="BT115" s="90"/>
      <c r="BU115" s="90"/>
      <c r="BV115" s="90"/>
      <c r="BW115" s="90"/>
      <c r="BX115" s="90"/>
      <c r="BY115" s="90"/>
      <c r="BZ115" s="90"/>
      <c r="CA115" s="90"/>
      <c r="CB115" s="90"/>
      <c r="CC115" s="90"/>
      <c r="CD115" s="90"/>
      <c r="CE115" s="90"/>
      <c r="CF115" s="90"/>
      <c r="CG115" s="90"/>
      <c r="CH115" s="90"/>
      <c r="CI115" s="90"/>
      <c r="CJ115" s="90"/>
      <c r="CK115" s="90"/>
      <c r="CL115" s="90"/>
      <c r="CM115" s="90"/>
      <c r="CN115" s="90"/>
      <c r="CO115" s="90"/>
      <c r="CP115" s="90"/>
      <c r="CQ115" s="90"/>
      <c r="CR115" s="90"/>
      <c r="CS115" s="90"/>
      <c r="CT115" s="90"/>
      <c r="CU115" s="90"/>
      <c r="CV115" s="90"/>
      <c r="CW115" s="90"/>
      <c r="CX115" s="90"/>
      <c r="CY115" s="90"/>
      <c r="CZ115" s="90"/>
      <c r="DA115" s="90"/>
      <c r="DB115" s="90"/>
      <c r="DC115" s="90"/>
      <c r="DD115" s="90"/>
      <c r="DE115" s="90"/>
      <c r="DF115" s="90"/>
      <c r="DG115" s="90"/>
      <c r="DH115" s="90"/>
      <c r="DI115" s="90"/>
    </row>
    <row r="116" spans="1:113" s="91" customFormat="1" ht="50" customHeight="1" x14ac:dyDescent="0.35">
      <c r="A116" s="90"/>
      <c r="B116" s="164" t="s">
        <v>194</v>
      </c>
      <c r="C116" s="164" t="s">
        <v>178</v>
      </c>
      <c r="D116" s="164"/>
      <c r="E116" s="94" t="s">
        <v>178</v>
      </c>
      <c r="F116" s="94" t="s">
        <v>170</v>
      </c>
      <c r="G116" s="165" t="s">
        <v>192</v>
      </c>
      <c r="H116" s="165"/>
      <c r="I116" s="165"/>
      <c r="J116" s="94" t="s">
        <v>193</v>
      </c>
      <c r="K116" s="95">
        <v>1</v>
      </c>
      <c r="L116" s="96">
        <v>45698</v>
      </c>
      <c r="M116" s="166" t="s">
        <v>177</v>
      </c>
      <c r="N116" s="167" t="s">
        <v>177</v>
      </c>
      <c r="O116" s="167">
        <v>44526</v>
      </c>
      <c r="P116" s="167">
        <v>44336</v>
      </c>
      <c r="Q116" s="168"/>
      <c r="R116" s="97"/>
      <c r="S116" s="97"/>
      <c r="T116" s="90"/>
      <c r="U116" s="90"/>
      <c r="V116" s="90"/>
      <c r="W116" s="90"/>
      <c r="X116" s="90"/>
      <c r="Y116" s="90"/>
      <c r="Z116" s="90"/>
      <c r="AA116" s="90"/>
      <c r="AB116" s="90"/>
      <c r="AC116" s="90"/>
      <c r="AD116" s="90"/>
      <c r="AE116" s="90"/>
      <c r="AF116" s="90"/>
      <c r="AG116" s="90"/>
      <c r="AH116" s="90"/>
      <c r="AI116" s="90"/>
      <c r="AJ116" s="90"/>
      <c r="AK116" s="90"/>
      <c r="AL116" s="90"/>
      <c r="AM116" s="90"/>
      <c r="AN116" s="90"/>
      <c r="AO116" s="90"/>
      <c r="AP116" s="90"/>
      <c r="AQ116" s="90"/>
      <c r="AR116" s="90"/>
      <c r="AS116" s="90"/>
      <c r="AT116" s="90"/>
      <c r="AU116" s="90"/>
      <c r="AV116" s="90"/>
      <c r="AW116" s="90"/>
      <c r="AX116" s="90"/>
      <c r="AY116" s="90"/>
      <c r="AZ116" s="90"/>
      <c r="BA116" s="90"/>
      <c r="BB116" s="90"/>
      <c r="BC116" s="90"/>
      <c r="BD116" s="90"/>
      <c r="BE116" s="90"/>
      <c r="BF116" s="90"/>
      <c r="BG116" s="90"/>
      <c r="BH116" s="90"/>
      <c r="BI116" s="90"/>
      <c r="BJ116" s="90"/>
      <c r="BK116" s="90"/>
      <c r="BL116" s="90"/>
      <c r="BM116" s="90"/>
      <c r="BN116" s="90"/>
      <c r="BO116" s="90"/>
      <c r="BP116" s="90"/>
      <c r="BQ116" s="90"/>
      <c r="BR116" s="90"/>
      <c r="BS116" s="90"/>
      <c r="BT116" s="90"/>
      <c r="BU116" s="90"/>
      <c r="BV116" s="90"/>
      <c r="BW116" s="90"/>
      <c r="BX116" s="90"/>
      <c r="BY116" s="90"/>
      <c r="BZ116" s="90"/>
      <c r="CA116" s="90"/>
      <c r="CB116" s="90"/>
      <c r="CC116" s="90"/>
      <c r="CD116" s="90"/>
      <c r="CE116" s="90"/>
      <c r="CF116" s="90"/>
      <c r="CG116" s="90"/>
      <c r="CH116" s="90"/>
      <c r="CI116" s="90"/>
      <c r="CJ116" s="90"/>
      <c r="CK116" s="90"/>
      <c r="CL116" s="90"/>
      <c r="CM116" s="90"/>
      <c r="CN116" s="90"/>
      <c r="CO116" s="90"/>
      <c r="CP116" s="90"/>
      <c r="CQ116" s="90"/>
      <c r="CR116" s="90"/>
      <c r="CS116" s="90"/>
      <c r="CT116" s="90"/>
      <c r="CU116" s="90"/>
      <c r="CV116" s="90"/>
      <c r="CW116" s="90"/>
      <c r="CX116" s="90"/>
      <c r="CY116" s="90"/>
      <c r="CZ116" s="90"/>
      <c r="DA116" s="90"/>
      <c r="DB116" s="90"/>
      <c r="DC116" s="90"/>
      <c r="DD116" s="90"/>
      <c r="DE116" s="90"/>
      <c r="DF116" s="90"/>
      <c r="DG116" s="90"/>
      <c r="DH116" s="90"/>
      <c r="DI116" s="90"/>
    </row>
    <row r="117" spans="1:113" s="91" customFormat="1" ht="50" customHeight="1" x14ac:dyDescent="0.35">
      <c r="A117" s="90"/>
      <c r="B117" s="164" t="s">
        <v>195</v>
      </c>
      <c r="C117" s="164" t="s">
        <v>179</v>
      </c>
      <c r="D117" s="164"/>
      <c r="E117" s="94" t="s">
        <v>179</v>
      </c>
      <c r="F117" s="94" t="s">
        <v>171</v>
      </c>
      <c r="G117" s="165" t="s">
        <v>192</v>
      </c>
      <c r="H117" s="165"/>
      <c r="I117" s="165"/>
      <c r="J117" s="94" t="s">
        <v>193</v>
      </c>
      <c r="K117" s="95">
        <v>1</v>
      </c>
      <c r="L117" s="96">
        <v>45698</v>
      </c>
      <c r="M117" s="166" t="s">
        <v>177</v>
      </c>
      <c r="N117" s="167" t="s">
        <v>177</v>
      </c>
      <c r="O117" s="167">
        <v>44526</v>
      </c>
      <c r="P117" s="167">
        <v>44337</v>
      </c>
      <c r="Q117" s="168"/>
      <c r="R117" s="97"/>
      <c r="S117" s="97"/>
      <c r="T117" s="90"/>
      <c r="U117" s="90"/>
      <c r="V117" s="90"/>
      <c r="W117" s="90"/>
      <c r="X117" s="90"/>
      <c r="Y117" s="90"/>
      <c r="Z117" s="90"/>
      <c r="AA117" s="90"/>
      <c r="AB117" s="90"/>
      <c r="AC117" s="90"/>
      <c r="AD117" s="90"/>
      <c r="AE117" s="90"/>
      <c r="AF117" s="90"/>
      <c r="AG117" s="90"/>
      <c r="AH117" s="90"/>
      <c r="AI117" s="90"/>
      <c r="AJ117" s="90"/>
      <c r="AK117" s="90"/>
      <c r="AL117" s="90"/>
      <c r="AM117" s="90"/>
      <c r="AN117" s="90"/>
      <c r="AO117" s="90"/>
      <c r="AP117" s="90"/>
      <c r="AQ117" s="90"/>
      <c r="AR117" s="90"/>
      <c r="AS117" s="90"/>
      <c r="AT117" s="90"/>
      <c r="AU117" s="90"/>
      <c r="AV117" s="90"/>
      <c r="AW117" s="90"/>
      <c r="AX117" s="90"/>
      <c r="AY117" s="90"/>
      <c r="AZ117" s="90"/>
      <c r="BA117" s="90"/>
      <c r="BB117" s="90"/>
      <c r="BC117" s="90"/>
      <c r="BD117" s="90"/>
      <c r="BE117" s="90"/>
      <c r="BF117" s="90"/>
      <c r="BG117" s="90"/>
      <c r="BH117" s="90"/>
      <c r="BI117" s="90"/>
      <c r="BJ117" s="90"/>
      <c r="BK117" s="90"/>
      <c r="BL117" s="90"/>
      <c r="BM117" s="90"/>
      <c r="BN117" s="90"/>
      <c r="BO117" s="90"/>
      <c r="BP117" s="90"/>
      <c r="BQ117" s="90"/>
      <c r="BR117" s="90"/>
      <c r="BS117" s="90"/>
      <c r="BT117" s="90"/>
      <c r="BU117" s="90"/>
      <c r="BV117" s="90"/>
      <c r="BW117" s="90"/>
      <c r="BX117" s="90"/>
      <c r="BY117" s="90"/>
      <c r="BZ117" s="90"/>
      <c r="CA117" s="90"/>
      <c r="CB117" s="90"/>
      <c r="CC117" s="90"/>
      <c r="CD117" s="90"/>
      <c r="CE117" s="90"/>
      <c r="CF117" s="90"/>
      <c r="CG117" s="90"/>
      <c r="CH117" s="90"/>
      <c r="CI117" s="90"/>
      <c r="CJ117" s="90"/>
      <c r="CK117" s="90"/>
      <c r="CL117" s="90"/>
      <c r="CM117" s="90"/>
      <c r="CN117" s="90"/>
      <c r="CO117" s="90"/>
      <c r="CP117" s="90"/>
      <c r="CQ117" s="90"/>
      <c r="CR117" s="90"/>
      <c r="CS117" s="90"/>
      <c r="CT117" s="90"/>
      <c r="CU117" s="90"/>
      <c r="CV117" s="90"/>
      <c r="CW117" s="90"/>
      <c r="CX117" s="90"/>
      <c r="CY117" s="90"/>
      <c r="CZ117" s="90"/>
      <c r="DA117" s="90"/>
      <c r="DB117" s="90"/>
      <c r="DC117" s="90"/>
      <c r="DD117" s="90"/>
      <c r="DE117" s="90"/>
      <c r="DF117" s="90"/>
      <c r="DG117" s="90"/>
      <c r="DH117" s="90"/>
      <c r="DI117" s="90"/>
    </row>
    <row r="118" spans="1:113" s="91" customFormat="1" ht="50" customHeight="1" x14ac:dyDescent="0.35">
      <c r="A118" s="90"/>
      <c r="B118" s="164" t="s">
        <v>196</v>
      </c>
      <c r="C118" s="164" t="s">
        <v>181</v>
      </c>
      <c r="D118" s="164"/>
      <c r="E118" s="94" t="s">
        <v>181</v>
      </c>
      <c r="F118" s="94" t="s">
        <v>172</v>
      </c>
      <c r="G118" s="165" t="s">
        <v>192</v>
      </c>
      <c r="H118" s="165"/>
      <c r="I118" s="165"/>
      <c r="J118" s="94" t="s">
        <v>193</v>
      </c>
      <c r="K118" s="95">
        <v>1</v>
      </c>
      <c r="L118" s="96">
        <v>45698</v>
      </c>
      <c r="M118" s="166" t="s">
        <v>177</v>
      </c>
      <c r="N118" s="167" t="s">
        <v>177</v>
      </c>
      <c r="O118" s="167">
        <v>44526</v>
      </c>
      <c r="P118" s="167">
        <v>44338</v>
      </c>
      <c r="Q118" s="168"/>
      <c r="R118" s="97"/>
      <c r="S118" s="97"/>
      <c r="T118" s="90"/>
      <c r="U118" s="90"/>
      <c r="V118" s="90"/>
      <c r="W118" s="90"/>
      <c r="X118" s="90"/>
      <c r="Y118" s="90"/>
      <c r="Z118" s="90"/>
      <c r="AA118" s="90"/>
      <c r="AB118" s="90"/>
      <c r="AC118" s="90"/>
      <c r="AD118" s="90"/>
      <c r="AE118" s="90"/>
      <c r="AF118" s="90"/>
      <c r="AG118" s="90"/>
      <c r="AH118" s="90"/>
      <c r="AI118" s="90"/>
      <c r="AJ118" s="90"/>
      <c r="AK118" s="90"/>
      <c r="AL118" s="90"/>
      <c r="AM118" s="90"/>
      <c r="AN118" s="90"/>
      <c r="AO118" s="90"/>
      <c r="AP118" s="90"/>
      <c r="AQ118" s="90"/>
      <c r="AR118" s="90"/>
      <c r="AS118" s="90"/>
      <c r="AT118" s="90"/>
      <c r="AU118" s="90"/>
      <c r="AV118" s="90"/>
      <c r="AW118" s="90"/>
      <c r="AX118" s="90"/>
      <c r="AY118" s="90"/>
      <c r="AZ118" s="90"/>
      <c r="BA118" s="90"/>
      <c r="BB118" s="90"/>
      <c r="BC118" s="90"/>
      <c r="BD118" s="90"/>
      <c r="BE118" s="90"/>
      <c r="BF118" s="90"/>
      <c r="BG118" s="90"/>
      <c r="BH118" s="90"/>
      <c r="BI118" s="90"/>
      <c r="BJ118" s="90"/>
      <c r="BK118" s="90"/>
      <c r="BL118" s="90"/>
      <c r="BM118" s="90"/>
      <c r="BN118" s="90"/>
      <c r="BO118" s="90"/>
      <c r="BP118" s="90"/>
      <c r="BQ118" s="90"/>
      <c r="BR118" s="90"/>
      <c r="BS118" s="90"/>
      <c r="BT118" s="90"/>
      <c r="BU118" s="90"/>
      <c r="BV118" s="90"/>
      <c r="BW118" s="90"/>
      <c r="BX118" s="90"/>
      <c r="BY118" s="90"/>
      <c r="BZ118" s="90"/>
      <c r="CA118" s="90"/>
      <c r="CB118" s="90"/>
      <c r="CC118" s="90"/>
      <c r="CD118" s="90"/>
      <c r="CE118" s="90"/>
      <c r="CF118" s="90"/>
      <c r="CG118" s="90"/>
      <c r="CH118" s="90"/>
      <c r="CI118" s="90"/>
      <c r="CJ118" s="90"/>
      <c r="CK118" s="90"/>
      <c r="CL118" s="90"/>
      <c r="CM118" s="90"/>
      <c r="CN118" s="90"/>
      <c r="CO118" s="90"/>
      <c r="CP118" s="90"/>
      <c r="CQ118" s="90"/>
      <c r="CR118" s="90"/>
      <c r="CS118" s="90"/>
      <c r="CT118" s="90"/>
      <c r="CU118" s="90"/>
      <c r="CV118" s="90"/>
      <c r="CW118" s="90"/>
      <c r="CX118" s="90"/>
      <c r="CY118" s="90"/>
      <c r="CZ118" s="90"/>
      <c r="DA118" s="90"/>
      <c r="DB118" s="90"/>
      <c r="DC118" s="90"/>
      <c r="DD118" s="90"/>
      <c r="DE118" s="90"/>
      <c r="DF118" s="90"/>
      <c r="DG118" s="90"/>
      <c r="DH118" s="90"/>
      <c r="DI118" s="90"/>
    </row>
    <row r="119" spans="1:113" s="91" customFormat="1" ht="50" customHeight="1" x14ac:dyDescent="0.35">
      <c r="A119" s="90"/>
      <c r="B119" s="164" t="s">
        <v>197</v>
      </c>
      <c r="C119" s="164" t="s">
        <v>183</v>
      </c>
      <c r="D119" s="164"/>
      <c r="E119" s="94" t="s">
        <v>183</v>
      </c>
      <c r="F119" s="94" t="s">
        <v>173</v>
      </c>
      <c r="G119" s="165" t="s">
        <v>192</v>
      </c>
      <c r="H119" s="165"/>
      <c r="I119" s="165"/>
      <c r="J119" s="94" t="s">
        <v>193</v>
      </c>
      <c r="K119" s="95">
        <v>1</v>
      </c>
      <c r="L119" s="96">
        <v>45698</v>
      </c>
      <c r="M119" s="166" t="s">
        <v>177</v>
      </c>
      <c r="N119" s="167" t="s">
        <v>177</v>
      </c>
      <c r="O119" s="167">
        <v>44526</v>
      </c>
      <c r="P119" s="167">
        <v>44339</v>
      </c>
      <c r="Q119" s="168"/>
      <c r="R119" s="97"/>
      <c r="S119" s="97"/>
      <c r="T119" s="90"/>
      <c r="U119" s="90"/>
      <c r="V119" s="90"/>
      <c r="W119" s="90"/>
      <c r="X119" s="90"/>
      <c r="Y119" s="90"/>
      <c r="Z119" s="90"/>
      <c r="AA119" s="90"/>
      <c r="AB119" s="90"/>
      <c r="AC119" s="90"/>
      <c r="AD119" s="90"/>
      <c r="AE119" s="90"/>
      <c r="AF119" s="90"/>
      <c r="AG119" s="90"/>
      <c r="AH119" s="90"/>
      <c r="AI119" s="90"/>
      <c r="AJ119" s="90"/>
      <c r="AK119" s="90"/>
      <c r="AL119" s="90"/>
      <c r="AM119" s="90"/>
      <c r="AN119" s="90"/>
      <c r="AO119" s="90"/>
      <c r="AP119" s="90"/>
      <c r="AQ119" s="90"/>
      <c r="AR119" s="90"/>
      <c r="AS119" s="90"/>
      <c r="AT119" s="90"/>
      <c r="AU119" s="90"/>
      <c r="AV119" s="90"/>
      <c r="AW119" s="90"/>
      <c r="AX119" s="90"/>
      <c r="AY119" s="90"/>
      <c r="AZ119" s="90"/>
      <c r="BA119" s="90"/>
      <c r="BB119" s="90"/>
      <c r="BC119" s="90"/>
      <c r="BD119" s="90"/>
      <c r="BE119" s="90"/>
      <c r="BF119" s="90"/>
      <c r="BG119" s="90"/>
      <c r="BH119" s="90"/>
      <c r="BI119" s="90"/>
      <c r="BJ119" s="90"/>
      <c r="BK119" s="90"/>
      <c r="BL119" s="90"/>
      <c r="BM119" s="90"/>
      <c r="BN119" s="90"/>
      <c r="BO119" s="90"/>
      <c r="BP119" s="90"/>
      <c r="BQ119" s="90"/>
      <c r="BR119" s="90"/>
      <c r="BS119" s="90"/>
      <c r="BT119" s="90"/>
      <c r="BU119" s="90"/>
      <c r="BV119" s="90"/>
      <c r="BW119" s="90"/>
      <c r="BX119" s="90"/>
      <c r="BY119" s="90"/>
      <c r="BZ119" s="90"/>
      <c r="CA119" s="90"/>
      <c r="CB119" s="90"/>
      <c r="CC119" s="90"/>
      <c r="CD119" s="90"/>
      <c r="CE119" s="90"/>
      <c r="CF119" s="90"/>
      <c r="CG119" s="90"/>
      <c r="CH119" s="90"/>
      <c r="CI119" s="90"/>
      <c r="CJ119" s="90"/>
      <c r="CK119" s="90"/>
      <c r="CL119" s="90"/>
      <c r="CM119" s="90"/>
      <c r="CN119" s="90"/>
      <c r="CO119" s="90"/>
      <c r="CP119" s="90"/>
      <c r="CQ119" s="90"/>
      <c r="CR119" s="90"/>
      <c r="CS119" s="90"/>
      <c r="CT119" s="90"/>
      <c r="CU119" s="90"/>
      <c r="CV119" s="90"/>
      <c r="CW119" s="90"/>
      <c r="CX119" s="90"/>
      <c r="CY119" s="90"/>
      <c r="CZ119" s="90"/>
      <c r="DA119" s="90"/>
      <c r="DB119" s="90"/>
      <c r="DC119" s="90"/>
      <c r="DD119" s="90"/>
      <c r="DE119" s="90"/>
      <c r="DF119" s="90"/>
      <c r="DG119" s="90"/>
      <c r="DH119" s="90"/>
      <c r="DI119" s="90"/>
    </row>
    <row r="120" spans="1:113" s="91" customFormat="1" ht="50" customHeight="1" x14ac:dyDescent="0.35">
      <c r="A120" s="90"/>
      <c r="B120" s="164" t="s">
        <v>198</v>
      </c>
      <c r="C120" s="164" t="s">
        <v>131</v>
      </c>
      <c r="D120" s="164"/>
      <c r="E120" s="94" t="s">
        <v>131</v>
      </c>
      <c r="F120" s="94" t="s">
        <v>174</v>
      </c>
      <c r="G120" s="165" t="s">
        <v>199</v>
      </c>
      <c r="H120" s="165"/>
      <c r="I120" s="165"/>
      <c r="J120" s="94" t="s">
        <v>193</v>
      </c>
      <c r="K120" s="95">
        <v>1</v>
      </c>
      <c r="L120" s="96">
        <v>45698</v>
      </c>
      <c r="M120" s="166" t="s">
        <v>177</v>
      </c>
      <c r="N120" s="167" t="s">
        <v>177</v>
      </c>
      <c r="O120" s="167">
        <v>44527</v>
      </c>
      <c r="P120" s="167">
        <v>44340</v>
      </c>
      <c r="Q120" s="168"/>
      <c r="R120" s="97"/>
      <c r="S120" s="97"/>
      <c r="T120" s="90"/>
      <c r="U120" s="90"/>
      <c r="V120" s="90"/>
      <c r="W120" s="90"/>
      <c r="X120" s="90"/>
      <c r="Y120" s="90"/>
      <c r="Z120" s="90"/>
      <c r="AA120" s="90"/>
      <c r="AB120" s="90"/>
      <c r="AC120" s="90"/>
      <c r="AD120" s="90"/>
      <c r="AE120" s="90"/>
      <c r="AF120" s="90"/>
      <c r="AG120" s="90"/>
      <c r="AH120" s="90"/>
      <c r="AI120" s="90"/>
      <c r="AJ120" s="90"/>
      <c r="AK120" s="90"/>
      <c r="AL120" s="90"/>
      <c r="AM120" s="90"/>
      <c r="AN120" s="90"/>
      <c r="AO120" s="90"/>
      <c r="AP120" s="90"/>
      <c r="AQ120" s="90"/>
      <c r="AR120" s="90"/>
      <c r="AS120" s="90"/>
      <c r="AT120" s="90"/>
      <c r="AU120" s="90"/>
      <c r="AV120" s="90"/>
      <c r="AW120" s="90"/>
      <c r="AX120" s="90"/>
      <c r="AY120" s="90"/>
      <c r="AZ120" s="90"/>
      <c r="BA120" s="90"/>
      <c r="BB120" s="90"/>
      <c r="BC120" s="90"/>
      <c r="BD120" s="90"/>
      <c r="BE120" s="90"/>
      <c r="BF120" s="90"/>
      <c r="BG120" s="90"/>
      <c r="BH120" s="90"/>
      <c r="BI120" s="90"/>
      <c r="BJ120" s="90"/>
      <c r="BK120" s="90"/>
      <c r="BL120" s="90"/>
      <c r="BM120" s="90"/>
      <c r="BN120" s="90"/>
      <c r="BO120" s="90"/>
      <c r="BP120" s="90"/>
      <c r="BQ120" s="90"/>
      <c r="BR120" s="90"/>
      <c r="BS120" s="90"/>
      <c r="BT120" s="90"/>
      <c r="BU120" s="90"/>
      <c r="BV120" s="90"/>
      <c r="BW120" s="90"/>
      <c r="BX120" s="90"/>
      <c r="BY120" s="90"/>
      <c r="BZ120" s="90"/>
      <c r="CA120" s="90"/>
      <c r="CB120" s="90"/>
      <c r="CC120" s="90"/>
      <c r="CD120" s="90"/>
      <c r="CE120" s="90"/>
      <c r="CF120" s="90"/>
      <c r="CG120" s="90"/>
      <c r="CH120" s="90"/>
      <c r="CI120" s="90"/>
      <c r="CJ120" s="90"/>
      <c r="CK120" s="90"/>
      <c r="CL120" s="90"/>
      <c r="CM120" s="90"/>
      <c r="CN120" s="90"/>
      <c r="CO120" s="90"/>
      <c r="CP120" s="90"/>
      <c r="CQ120" s="90"/>
      <c r="CR120" s="90"/>
      <c r="CS120" s="90"/>
      <c r="CT120" s="90"/>
      <c r="CU120" s="90"/>
      <c r="CV120" s="90"/>
      <c r="CW120" s="90"/>
      <c r="CX120" s="90"/>
      <c r="CY120" s="90"/>
      <c r="CZ120" s="90"/>
      <c r="DA120" s="90"/>
      <c r="DB120" s="90"/>
      <c r="DC120" s="90"/>
      <c r="DD120" s="90"/>
      <c r="DE120" s="90"/>
      <c r="DF120" s="90"/>
      <c r="DG120" s="90"/>
      <c r="DH120" s="90"/>
      <c r="DI120" s="90"/>
    </row>
    <row r="121" spans="1:113" s="91" customFormat="1" ht="50" customHeight="1" x14ac:dyDescent="0.35">
      <c r="A121" s="90"/>
      <c r="B121" s="164" t="s">
        <v>200</v>
      </c>
      <c r="C121" s="164" t="s">
        <v>175</v>
      </c>
      <c r="D121" s="164"/>
      <c r="E121" s="94" t="s">
        <v>175</v>
      </c>
      <c r="F121" s="94" t="s">
        <v>169</v>
      </c>
      <c r="G121" s="165" t="s">
        <v>201</v>
      </c>
      <c r="H121" s="165"/>
      <c r="I121" s="165"/>
      <c r="J121" s="94" t="s">
        <v>202</v>
      </c>
      <c r="K121" s="95">
        <v>1</v>
      </c>
      <c r="L121" s="96">
        <v>45377</v>
      </c>
      <c r="M121" s="166" t="s">
        <v>203</v>
      </c>
      <c r="N121" s="167" t="s">
        <v>203</v>
      </c>
      <c r="O121" s="167">
        <v>44526</v>
      </c>
      <c r="P121" s="167">
        <v>44341</v>
      </c>
      <c r="Q121" s="168"/>
      <c r="R121" s="97"/>
      <c r="S121" s="97"/>
      <c r="T121" s="90"/>
      <c r="U121" s="90"/>
      <c r="V121" s="90"/>
      <c r="W121" s="90"/>
      <c r="X121" s="90"/>
      <c r="Y121" s="90"/>
      <c r="Z121" s="90"/>
      <c r="AA121" s="90"/>
      <c r="AB121" s="90"/>
      <c r="AC121" s="90"/>
      <c r="AD121" s="90"/>
      <c r="AE121" s="90"/>
      <c r="AF121" s="90"/>
      <c r="AG121" s="90"/>
      <c r="AH121" s="90"/>
      <c r="AI121" s="90"/>
      <c r="AJ121" s="90"/>
      <c r="AK121" s="90"/>
      <c r="AL121" s="90"/>
      <c r="AM121" s="90"/>
      <c r="AN121" s="90"/>
      <c r="AO121" s="90"/>
      <c r="AP121" s="90"/>
      <c r="AQ121" s="90"/>
      <c r="AR121" s="90"/>
      <c r="AS121" s="90"/>
      <c r="AT121" s="90"/>
      <c r="AU121" s="90"/>
      <c r="AV121" s="90"/>
      <c r="AW121" s="90"/>
      <c r="AX121" s="90"/>
      <c r="AY121" s="90"/>
      <c r="AZ121" s="90"/>
      <c r="BA121" s="90"/>
      <c r="BB121" s="90"/>
      <c r="BC121" s="90"/>
      <c r="BD121" s="90"/>
      <c r="BE121" s="90"/>
      <c r="BF121" s="90"/>
      <c r="BG121" s="90"/>
      <c r="BH121" s="90"/>
      <c r="BI121" s="90"/>
      <c r="BJ121" s="90"/>
      <c r="BK121" s="90"/>
      <c r="BL121" s="90"/>
      <c r="BM121" s="90"/>
      <c r="BN121" s="90"/>
      <c r="BO121" s="90"/>
      <c r="BP121" s="90"/>
      <c r="BQ121" s="90"/>
      <c r="BR121" s="90"/>
      <c r="BS121" s="90"/>
      <c r="BT121" s="90"/>
      <c r="BU121" s="90"/>
      <c r="BV121" s="90"/>
      <c r="BW121" s="90"/>
      <c r="BX121" s="90"/>
      <c r="BY121" s="90"/>
      <c r="BZ121" s="90"/>
      <c r="CA121" s="90"/>
      <c r="CB121" s="90"/>
      <c r="CC121" s="90"/>
      <c r="CD121" s="90"/>
      <c r="CE121" s="90"/>
      <c r="CF121" s="90"/>
      <c r="CG121" s="90"/>
      <c r="CH121" s="90"/>
      <c r="CI121" s="90"/>
      <c r="CJ121" s="90"/>
      <c r="CK121" s="90"/>
      <c r="CL121" s="90"/>
      <c r="CM121" s="90"/>
      <c r="CN121" s="90"/>
      <c r="CO121" s="90"/>
      <c r="CP121" s="90"/>
      <c r="CQ121" s="90"/>
      <c r="CR121" s="90"/>
      <c r="CS121" s="90"/>
      <c r="CT121" s="90"/>
      <c r="CU121" s="90"/>
      <c r="CV121" s="90"/>
      <c r="CW121" s="90"/>
      <c r="CX121" s="90"/>
      <c r="CY121" s="90"/>
      <c r="CZ121" s="90"/>
      <c r="DA121" s="90"/>
      <c r="DB121" s="90"/>
      <c r="DC121" s="90"/>
      <c r="DD121" s="90"/>
      <c r="DE121" s="90"/>
      <c r="DF121" s="90"/>
      <c r="DG121" s="90"/>
      <c r="DH121" s="90"/>
      <c r="DI121" s="90"/>
    </row>
    <row r="122" spans="1:113" s="91" customFormat="1" ht="50" customHeight="1" x14ac:dyDescent="0.35">
      <c r="A122" s="90"/>
      <c r="B122" s="164" t="s">
        <v>204</v>
      </c>
      <c r="C122" s="164" t="s">
        <v>178</v>
      </c>
      <c r="D122" s="164"/>
      <c r="E122" s="94" t="s">
        <v>178</v>
      </c>
      <c r="F122" s="94" t="s">
        <v>170</v>
      </c>
      <c r="G122" s="165" t="s">
        <v>201</v>
      </c>
      <c r="H122" s="165"/>
      <c r="I122" s="165"/>
      <c r="J122" s="94" t="s">
        <v>202</v>
      </c>
      <c r="K122" s="95">
        <v>1</v>
      </c>
      <c r="L122" s="96">
        <v>45377</v>
      </c>
      <c r="M122" s="166" t="s">
        <v>203</v>
      </c>
      <c r="N122" s="167" t="s">
        <v>203</v>
      </c>
      <c r="O122" s="167">
        <v>44526</v>
      </c>
      <c r="P122" s="167">
        <v>44342</v>
      </c>
      <c r="Q122" s="168"/>
      <c r="R122" s="97"/>
      <c r="S122" s="97"/>
      <c r="T122" s="90"/>
      <c r="U122" s="90"/>
      <c r="V122" s="90"/>
      <c r="W122" s="90"/>
      <c r="X122" s="90"/>
      <c r="Y122" s="90"/>
      <c r="Z122" s="90"/>
      <c r="AA122" s="90"/>
      <c r="AB122" s="90"/>
      <c r="AC122" s="90"/>
      <c r="AD122" s="90"/>
      <c r="AE122" s="90"/>
      <c r="AF122" s="90"/>
      <c r="AG122" s="90"/>
      <c r="AH122" s="90"/>
      <c r="AI122" s="90"/>
      <c r="AJ122" s="90"/>
      <c r="AK122" s="90"/>
      <c r="AL122" s="90"/>
      <c r="AM122" s="90"/>
      <c r="AN122" s="90"/>
      <c r="AO122" s="90"/>
      <c r="AP122" s="90"/>
      <c r="AQ122" s="90"/>
      <c r="AR122" s="90"/>
      <c r="AS122" s="90"/>
      <c r="AT122" s="90"/>
      <c r="AU122" s="90"/>
      <c r="AV122" s="90"/>
      <c r="AW122" s="90"/>
      <c r="AX122" s="90"/>
      <c r="AY122" s="90"/>
      <c r="AZ122" s="90"/>
      <c r="BA122" s="90"/>
      <c r="BB122" s="90"/>
      <c r="BC122" s="90"/>
      <c r="BD122" s="90"/>
      <c r="BE122" s="90"/>
      <c r="BF122" s="90"/>
      <c r="BG122" s="90"/>
      <c r="BH122" s="90"/>
      <c r="BI122" s="90"/>
      <c r="BJ122" s="90"/>
      <c r="BK122" s="90"/>
      <c r="BL122" s="90"/>
      <c r="BM122" s="90"/>
      <c r="BN122" s="90"/>
      <c r="BO122" s="90"/>
      <c r="BP122" s="90"/>
      <c r="BQ122" s="90"/>
      <c r="BR122" s="90"/>
      <c r="BS122" s="90"/>
      <c r="BT122" s="90"/>
      <c r="BU122" s="90"/>
      <c r="BV122" s="90"/>
      <c r="BW122" s="90"/>
      <c r="BX122" s="90"/>
      <c r="BY122" s="90"/>
      <c r="BZ122" s="90"/>
      <c r="CA122" s="90"/>
      <c r="CB122" s="90"/>
      <c r="CC122" s="90"/>
      <c r="CD122" s="90"/>
      <c r="CE122" s="90"/>
      <c r="CF122" s="90"/>
      <c r="CG122" s="90"/>
      <c r="CH122" s="90"/>
      <c r="CI122" s="90"/>
      <c r="CJ122" s="90"/>
      <c r="CK122" s="90"/>
      <c r="CL122" s="90"/>
      <c r="CM122" s="90"/>
      <c r="CN122" s="90"/>
      <c r="CO122" s="90"/>
      <c r="CP122" s="90"/>
      <c r="CQ122" s="90"/>
      <c r="CR122" s="90"/>
      <c r="CS122" s="90"/>
      <c r="CT122" s="90"/>
      <c r="CU122" s="90"/>
      <c r="CV122" s="90"/>
      <c r="CW122" s="90"/>
      <c r="CX122" s="90"/>
      <c r="CY122" s="90"/>
      <c r="CZ122" s="90"/>
      <c r="DA122" s="90"/>
      <c r="DB122" s="90"/>
      <c r="DC122" s="90"/>
      <c r="DD122" s="90"/>
      <c r="DE122" s="90"/>
      <c r="DF122" s="90"/>
      <c r="DG122" s="90"/>
      <c r="DH122" s="90"/>
      <c r="DI122" s="90"/>
    </row>
    <row r="123" spans="1:113" s="91" customFormat="1" ht="50" customHeight="1" x14ac:dyDescent="0.35">
      <c r="A123" s="90"/>
      <c r="B123" s="164" t="s">
        <v>205</v>
      </c>
      <c r="C123" s="164" t="s">
        <v>179</v>
      </c>
      <c r="D123" s="164"/>
      <c r="E123" s="94" t="s">
        <v>179</v>
      </c>
      <c r="F123" s="94" t="s">
        <v>171</v>
      </c>
      <c r="G123" s="165" t="s">
        <v>201</v>
      </c>
      <c r="H123" s="165"/>
      <c r="I123" s="165"/>
      <c r="J123" s="94" t="s">
        <v>202</v>
      </c>
      <c r="K123" s="95">
        <v>1</v>
      </c>
      <c r="L123" s="96">
        <v>45408</v>
      </c>
      <c r="M123" s="166" t="s">
        <v>203</v>
      </c>
      <c r="N123" s="167" t="s">
        <v>203</v>
      </c>
      <c r="O123" s="167">
        <v>44526</v>
      </c>
      <c r="P123" s="167">
        <v>44343</v>
      </c>
      <c r="Q123" s="168"/>
      <c r="R123" s="97"/>
      <c r="S123" s="97"/>
      <c r="T123" s="90"/>
      <c r="U123" s="90"/>
      <c r="V123" s="90"/>
      <c r="W123" s="90"/>
      <c r="X123" s="90"/>
      <c r="Y123" s="90"/>
      <c r="Z123" s="90"/>
      <c r="AA123" s="90"/>
      <c r="AB123" s="90"/>
      <c r="AC123" s="90"/>
      <c r="AD123" s="90"/>
      <c r="AE123" s="90"/>
      <c r="AF123" s="90"/>
      <c r="AG123" s="90"/>
      <c r="AH123" s="90"/>
      <c r="AI123" s="90"/>
      <c r="AJ123" s="90"/>
      <c r="AK123" s="90"/>
      <c r="AL123" s="90"/>
      <c r="AM123" s="90"/>
      <c r="AN123" s="90"/>
      <c r="AO123" s="90"/>
      <c r="AP123" s="90"/>
      <c r="AQ123" s="90"/>
      <c r="AR123" s="90"/>
      <c r="AS123" s="90"/>
      <c r="AT123" s="90"/>
      <c r="AU123" s="90"/>
      <c r="AV123" s="90"/>
      <c r="AW123" s="90"/>
      <c r="AX123" s="90"/>
      <c r="AY123" s="90"/>
      <c r="AZ123" s="90"/>
      <c r="BA123" s="90"/>
      <c r="BB123" s="90"/>
      <c r="BC123" s="90"/>
      <c r="BD123" s="90"/>
      <c r="BE123" s="90"/>
      <c r="BF123" s="90"/>
      <c r="BG123" s="90"/>
      <c r="BH123" s="90"/>
      <c r="BI123" s="90"/>
      <c r="BJ123" s="90"/>
      <c r="BK123" s="90"/>
      <c r="BL123" s="90"/>
      <c r="BM123" s="90"/>
      <c r="BN123" s="90"/>
      <c r="BO123" s="90"/>
      <c r="BP123" s="90"/>
      <c r="BQ123" s="90"/>
      <c r="BR123" s="90"/>
      <c r="BS123" s="90"/>
      <c r="BT123" s="90"/>
      <c r="BU123" s="90"/>
      <c r="BV123" s="90"/>
      <c r="BW123" s="90"/>
      <c r="BX123" s="90"/>
      <c r="BY123" s="90"/>
      <c r="BZ123" s="90"/>
      <c r="CA123" s="90"/>
      <c r="CB123" s="90"/>
      <c r="CC123" s="90"/>
      <c r="CD123" s="90"/>
      <c r="CE123" s="90"/>
      <c r="CF123" s="90"/>
      <c r="CG123" s="90"/>
      <c r="CH123" s="90"/>
      <c r="CI123" s="90"/>
      <c r="CJ123" s="90"/>
      <c r="CK123" s="90"/>
      <c r="CL123" s="90"/>
      <c r="CM123" s="90"/>
      <c r="CN123" s="90"/>
      <c r="CO123" s="90"/>
      <c r="CP123" s="90"/>
      <c r="CQ123" s="90"/>
      <c r="CR123" s="90"/>
      <c r="CS123" s="90"/>
      <c r="CT123" s="90"/>
      <c r="CU123" s="90"/>
      <c r="CV123" s="90"/>
      <c r="CW123" s="90"/>
      <c r="CX123" s="90"/>
      <c r="CY123" s="90"/>
      <c r="CZ123" s="90"/>
      <c r="DA123" s="90"/>
      <c r="DB123" s="90"/>
      <c r="DC123" s="90"/>
      <c r="DD123" s="90"/>
      <c r="DE123" s="90"/>
      <c r="DF123" s="90"/>
      <c r="DG123" s="90"/>
      <c r="DH123" s="90"/>
      <c r="DI123" s="90"/>
    </row>
    <row r="124" spans="1:113" s="91" customFormat="1" ht="50" customHeight="1" x14ac:dyDescent="0.35">
      <c r="A124" s="90"/>
      <c r="B124" s="164" t="s">
        <v>206</v>
      </c>
      <c r="C124" s="164" t="s">
        <v>181</v>
      </c>
      <c r="D124" s="164"/>
      <c r="E124" s="94" t="s">
        <v>181</v>
      </c>
      <c r="F124" s="94" t="s">
        <v>172</v>
      </c>
      <c r="G124" s="165" t="s">
        <v>201</v>
      </c>
      <c r="H124" s="165"/>
      <c r="I124" s="165"/>
      <c r="J124" s="94" t="s">
        <v>202</v>
      </c>
      <c r="K124" s="95">
        <v>1</v>
      </c>
      <c r="L124" s="96">
        <v>45438</v>
      </c>
      <c r="M124" s="166" t="s">
        <v>203</v>
      </c>
      <c r="N124" s="167" t="s">
        <v>203</v>
      </c>
      <c r="O124" s="167">
        <v>44526</v>
      </c>
      <c r="P124" s="167">
        <v>44344</v>
      </c>
      <c r="Q124" s="168"/>
      <c r="R124" s="97"/>
      <c r="S124" s="97"/>
      <c r="T124" s="90"/>
      <c r="U124" s="90"/>
      <c r="V124" s="90"/>
      <c r="W124" s="90"/>
      <c r="X124" s="90"/>
      <c r="Y124" s="90"/>
      <c r="Z124" s="90"/>
      <c r="AA124" s="90"/>
      <c r="AB124" s="90"/>
      <c r="AC124" s="90"/>
      <c r="AD124" s="90"/>
      <c r="AE124" s="90"/>
      <c r="AF124" s="90"/>
      <c r="AG124" s="90"/>
      <c r="AH124" s="90"/>
      <c r="AI124" s="90"/>
      <c r="AJ124" s="90"/>
      <c r="AK124" s="90"/>
      <c r="AL124" s="90"/>
      <c r="AM124" s="90"/>
      <c r="AN124" s="90"/>
      <c r="AO124" s="90"/>
      <c r="AP124" s="90"/>
      <c r="AQ124" s="90"/>
      <c r="AR124" s="90"/>
      <c r="AS124" s="90"/>
      <c r="AT124" s="90"/>
      <c r="AU124" s="90"/>
      <c r="AV124" s="90"/>
      <c r="AW124" s="90"/>
      <c r="AX124" s="90"/>
      <c r="AY124" s="90"/>
      <c r="AZ124" s="90"/>
      <c r="BA124" s="90"/>
      <c r="BB124" s="90"/>
      <c r="BC124" s="90"/>
      <c r="BD124" s="90"/>
      <c r="BE124" s="90"/>
      <c r="BF124" s="90"/>
      <c r="BG124" s="90"/>
      <c r="BH124" s="90"/>
      <c r="BI124" s="90"/>
      <c r="BJ124" s="90"/>
      <c r="BK124" s="90"/>
      <c r="BL124" s="90"/>
      <c r="BM124" s="90"/>
      <c r="BN124" s="90"/>
      <c r="BO124" s="90"/>
      <c r="BP124" s="90"/>
      <c r="BQ124" s="90"/>
      <c r="BR124" s="90"/>
      <c r="BS124" s="90"/>
      <c r="BT124" s="90"/>
      <c r="BU124" s="90"/>
      <c r="BV124" s="90"/>
      <c r="BW124" s="90"/>
      <c r="BX124" s="90"/>
      <c r="BY124" s="90"/>
      <c r="BZ124" s="90"/>
      <c r="CA124" s="90"/>
      <c r="CB124" s="90"/>
      <c r="CC124" s="90"/>
      <c r="CD124" s="90"/>
      <c r="CE124" s="90"/>
      <c r="CF124" s="90"/>
      <c r="CG124" s="90"/>
      <c r="CH124" s="90"/>
      <c r="CI124" s="90"/>
      <c r="CJ124" s="90"/>
      <c r="CK124" s="90"/>
      <c r="CL124" s="90"/>
      <c r="CM124" s="90"/>
      <c r="CN124" s="90"/>
      <c r="CO124" s="90"/>
      <c r="CP124" s="90"/>
      <c r="CQ124" s="90"/>
      <c r="CR124" s="90"/>
      <c r="CS124" s="90"/>
      <c r="CT124" s="90"/>
      <c r="CU124" s="90"/>
      <c r="CV124" s="90"/>
      <c r="CW124" s="90"/>
      <c r="CX124" s="90"/>
      <c r="CY124" s="90"/>
      <c r="CZ124" s="90"/>
      <c r="DA124" s="90"/>
      <c r="DB124" s="90"/>
      <c r="DC124" s="90"/>
      <c r="DD124" s="90"/>
      <c r="DE124" s="90"/>
      <c r="DF124" s="90"/>
      <c r="DG124" s="90"/>
      <c r="DH124" s="90"/>
      <c r="DI124" s="90"/>
    </row>
    <row r="125" spans="1:113" s="91" customFormat="1" ht="50" customHeight="1" x14ac:dyDescent="0.35">
      <c r="A125" s="90"/>
      <c r="B125" s="164" t="s">
        <v>207</v>
      </c>
      <c r="C125" s="164" t="s">
        <v>183</v>
      </c>
      <c r="D125" s="164"/>
      <c r="E125" s="94" t="s">
        <v>183</v>
      </c>
      <c r="F125" s="94" t="s">
        <v>173</v>
      </c>
      <c r="G125" s="165" t="s">
        <v>201</v>
      </c>
      <c r="H125" s="165"/>
      <c r="I125" s="165"/>
      <c r="J125" s="94" t="s">
        <v>202</v>
      </c>
      <c r="K125" s="95">
        <v>1</v>
      </c>
      <c r="L125" s="96">
        <v>45438</v>
      </c>
      <c r="M125" s="166" t="s">
        <v>203</v>
      </c>
      <c r="N125" s="167" t="s">
        <v>203</v>
      </c>
      <c r="O125" s="167">
        <v>44526</v>
      </c>
      <c r="P125" s="167">
        <v>44345</v>
      </c>
      <c r="Q125" s="168"/>
      <c r="R125" s="97"/>
      <c r="S125" s="97"/>
      <c r="T125" s="90"/>
      <c r="U125" s="90"/>
      <c r="V125" s="90"/>
      <c r="W125" s="90"/>
      <c r="X125" s="90"/>
      <c r="Y125" s="90"/>
      <c r="Z125" s="90"/>
      <c r="AA125" s="90"/>
      <c r="AB125" s="90"/>
      <c r="AC125" s="90"/>
      <c r="AD125" s="90"/>
      <c r="AE125" s="90"/>
      <c r="AF125" s="90"/>
      <c r="AG125" s="90"/>
      <c r="AH125" s="90"/>
      <c r="AI125" s="90"/>
      <c r="AJ125" s="90"/>
      <c r="AK125" s="90"/>
      <c r="AL125" s="90"/>
      <c r="AM125" s="90"/>
      <c r="AN125" s="90"/>
      <c r="AO125" s="90"/>
      <c r="AP125" s="90"/>
      <c r="AQ125" s="90"/>
      <c r="AR125" s="90"/>
      <c r="AS125" s="90"/>
      <c r="AT125" s="90"/>
      <c r="AU125" s="90"/>
      <c r="AV125" s="90"/>
      <c r="AW125" s="90"/>
      <c r="AX125" s="90"/>
      <c r="AY125" s="90"/>
      <c r="AZ125" s="90"/>
      <c r="BA125" s="90"/>
      <c r="BB125" s="90"/>
      <c r="BC125" s="90"/>
      <c r="BD125" s="90"/>
      <c r="BE125" s="90"/>
      <c r="BF125" s="90"/>
      <c r="BG125" s="90"/>
      <c r="BH125" s="90"/>
      <c r="BI125" s="90"/>
      <c r="BJ125" s="90"/>
      <c r="BK125" s="90"/>
      <c r="BL125" s="90"/>
      <c r="BM125" s="90"/>
      <c r="BN125" s="90"/>
      <c r="BO125" s="90"/>
      <c r="BP125" s="90"/>
      <c r="BQ125" s="90"/>
      <c r="BR125" s="90"/>
      <c r="BS125" s="90"/>
      <c r="BT125" s="90"/>
      <c r="BU125" s="90"/>
      <c r="BV125" s="90"/>
      <c r="BW125" s="90"/>
      <c r="BX125" s="90"/>
      <c r="BY125" s="90"/>
      <c r="BZ125" s="90"/>
      <c r="CA125" s="90"/>
      <c r="CB125" s="90"/>
      <c r="CC125" s="90"/>
      <c r="CD125" s="90"/>
      <c r="CE125" s="90"/>
      <c r="CF125" s="90"/>
      <c r="CG125" s="90"/>
      <c r="CH125" s="90"/>
      <c r="CI125" s="90"/>
      <c r="CJ125" s="90"/>
      <c r="CK125" s="90"/>
      <c r="CL125" s="90"/>
      <c r="CM125" s="90"/>
      <c r="CN125" s="90"/>
      <c r="CO125" s="90"/>
      <c r="CP125" s="90"/>
      <c r="CQ125" s="90"/>
      <c r="CR125" s="90"/>
      <c r="CS125" s="90"/>
      <c r="CT125" s="90"/>
      <c r="CU125" s="90"/>
      <c r="CV125" s="90"/>
      <c r="CW125" s="90"/>
      <c r="CX125" s="90"/>
      <c r="CY125" s="90"/>
      <c r="CZ125" s="90"/>
      <c r="DA125" s="90"/>
      <c r="DB125" s="90"/>
      <c r="DC125" s="90"/>
      <c r="DD125" s="90"/>
      <c r="DE125" s="90"/>
      <c r="DF125" s="90"/>
      <c r="DG125" s="90"/>
      <c r="DH125" s="90"/>
      <c r="DI125" s="90"/>
    </row>
    <row r="126" spans="1:113" s="91" customFormat="1" ht="50" customHeight="1" x14ac:dyDescent="0.35">
      <c r="A126" s="90"/>
      <c r="B126" s="164" t="s">
        <v>208</v>
      </c>
      <c r="C126" s="164" t="s">
        <v>209</v>
      </c>
      <c r="D126" s="164"/>
      <c r="E126" s="94" t="s">
        <v>209</v>
      </c>
      <c r="F126" s="94" t="s">
        <v>174</v>
      </c>
      <c r="G126" s="165" t="s">
        <v>210</v>
      </c>
      <c r="H126" s="165"/>
      <c r="I126" s="165"/>
      <c r="J126" s="94" t="s">
        <v>211</v>
      </c>
      <c r="K126" s="95">
        <v>1</v>
      </c>
      <c r="L126" s="96">
        <v>45471</v>
      </c>
      <c r="M126" s="166" t="s">
        <v>213</v>
      </c>
      <c r="N126" s="167" t="s">
        <v>213</v>
      </c>
      <c r="O126" s="167" t="s">
        <v>212</v>
      </c>
      <c r="P126" s="167">
        <v>44346</v>
      </c>
      <c r="Q126" s="168"/>
      <c r="R126" s="97"/>
      <c r="S126" s="97"/>
      <c r="T126" s="90"/>
      <c r="U126" s="90"/>
      <c r="V126" s="90"/>
      <c r="W126" s="90"/>
      <c r="X126" s="90"/>
      <c r="Y126" s="90"/>
      <c r="Z126" s="90"/>
      <c r="AA126" s="90"/>
      <c r="AB126" s="90"/>
      <c r="AC126" s="90"/>
      <c r="AD126" s="90"/>
      <c r="AE126" s="90"/>
      <c r="AF126" s="90"/>
      <c r="AG126" s="90"/>
      <c r="AH126" s="90"/>
      <c r="AI126" s="90"/>
      <c r="AJ126" s="90"/>
      <c r="AK126" s="90"/>
      <c r="AL126" s="90"/>
      <c r="AM126" s="90"/>
      <c r="AN126" s="90"/>
      <c r="AO126" s="90"/>
      <c r="AP126" s="90"/>
      <c r="AQ126" s="90"/>
      <c r="AR126" s="90"/>
      <c r="AS126" s="90"/>
      <c r="AT126" s="90"/>
      <c r="AU126" s="90"/>
      <c r="AV126" s="90"/>
      <c r="AW126" s="90"/>
      <c r="AX126" s="90"/>
      <c r="AY126" s="90"/>
      <c r="AZ126" s="90"/>
      <c r="BA126" s="90"/>
      <c r="BB126" s="90"/>
      <c r="BC126" s="90"/>
      <c r="BD126" s="90"/>
      <c r="BE126" s="90"/>
      <c r="BF126" s="90"/>
      <c r="BG126" s="90"/>
      <c r="BH126" s="90"/>
      <c r="BI126" s="90"/>
      <c r="BJ126" s="90"/>
      <c r="BK126" s="90"/>
      <c r="BL126" s="90"/>
      <c r="BM126" s="90"/>
      <c r="BN126" s="90"/>
      <c r="BO126" s="90"/>
      <c r="BP126" s="90"/>
      <c r="BQ126" s="90"/>
      <c r="BR126" s="90"/>
      <c r="BS126" s="90"/>
      <c r="BT126" s="90"/>
      <c r="BU126" s="90"/>
      <c r="BV126" s="90"/>
      <c r="BW126" s="90"/>
      <c r="BX126" s="90"/>
      <c r="BY126" s="90"/>
      <c r="BZ126" s="90"/>
      <c r="CA126" s="90"/>
      <c r="CB126" s="90"/>
      <c r="CC126" s="90"/>
      <c r="CD126" s="90"/>
      <c r="CE126" s="90"/>
      <c r="CF126" s="90"/>
      <c r="CG126" s="90"/>
      <c r="CH126" s="90"/>
      <c r="CI126" s="90"/>
      <c r="CJ126" s="90"/>
      <c r="CK126" s="90"/>
      <c r="CL126" s="90"/>
      <c r="CM126" s="90"/>
      <c r="CN126" s="90"/>
      <c r="CO126" s="90"/>
      <c r="CP126" s="90"/>
      <c r="CQ126" s="90"/>
      <c r="CR126" s="90"/>
      <c r="CS126" s="90"/>
      <c r="CT126" s="90"/>
      <c r="CU126" s="90"/>
      <c r="CV126" s="90"/>
      <c r="CW126" s="90"/>
      <c r="CX126" s="90"/>
      <c r="CY126" s="90"/>
      <c r="CZ126" s="90"/>
      <c r="DA126" s="90"/>
      <c r="DB126" s="90"/>
      <c r="DC126" s="90"/>
      <c r="DD126" s="90"/>
      <c r="DE126" s="90"/>
      <c r="DF126" s="90"/>
      <c r="DG126" s="90"/>
      <c r="DH126" s="90"/>
      <c r="DI126" s="90"/>
    </row>
    <row r="127" spans="1:113" s="91" customFormat="1" ht="58.25" customHeight="1" x14ac:dyDescent="0.35">
      <c r="A127" s="90"/>
      <c r="B127" s="164" t="s">
        <v>214</v>
      </c>
      <c r="C127" s="164" t="s">
        <v>215</v>
      </c>
      <c r="D127" s="164"/>
      <c r="E127" s="94" t="s">
        <v>215</v>
      </c>
      <c r="F127" s="94" t="s">
        <v>216</v>
      </c>
      <c r="G127" s="165" t="s">
        <v>217</v>
      </c>
      <c r="H127" s="165"/>
      <c r="I127" s="165"/>
      <c r="J127" s="94" t="s">
        <v>211</v>
      </c>
      <c r="K127" s="95">
        <v>1</v>
      </c>
      <c r="L127" s="96">
        <v>45501</v>
      </c>
      <c r="M127" s="166" t="s">
        <v>213</v>
      </c>
      <c r="N127" s="167" t="s">
        <v>213</v>
      </c>
      <c r="O127" s="167">
        <v>44528</v>
      </c>
      <c r="P127" s="167">
        <v>44347</v>
      </c>
      <c r="Q127" s="168"/>
      <c r="R127" s="97"/>
      <c r="S127" s="97"/>
      <c r="T127" s="90"/>
      <c r="U127" s="90"/>
      <c r="V127" s="90"/>
      <c r="W127" s="90"/>
      <c r="X127" s="90"/>
      <c r="Y127" s="90"/>
      <c r="Z127" s="90"/>
      <c r="AA127" s="90"/>
      <c r="AB127" s="90"/>
      <c r="AC127" s="90"/>
      <c r="AD127" s="90"/>
      <c r="AE127" s="90"/>
      <c r="AF127" s="90"/>
      <c r="AG127" s="90"/>
      <c r="AH127" s="90"/>
      <c r="AI127" s="90"/>
      <c r="AJ127" s="90"/>
      <c r="AK127" s="90"/>
      <c r="AL127" s="90"/>
      <c r="AM127" s="90"/>
      <c r="AN127" s="90"/>
      <c r="AO127" s="90"/>
      <c r="AP127" s="90"/>
      <c r="AQ127" s="90"/>
      <c r="AR127" s="90"/>
      <c r="AS127" s="90"/>
      <c r="AT127" s="90"/>
      <c r="AU127" s="90"/>
      <c r="AV127" s="90"/>
      <c r="AW127" s="90"/>
      <c r="AX127" s="90"/>
      <c r="AY127" s="90"/>
      <c r="AZ127" s="90"/>
      <c r="BA127" s="90"/>
      <c r="BB127" s="90"/>
      <c r="BC127" s="90"/>
      <c r="BD127" s="90"/>
      <c r="BE127" s="90"/>
      <c r="BF127" s="90"/>
      <c r="BG127" s="90"/>
      <c r="BH127" s="90"/>
      <c r="BI127" s="90"/>
      <c r="BJ127" s="90"/>
      <c r="BK127" s="90"/>
      <c r="BL127" s="90"/>
      <c r="BM127" s="90"/>
      <c r="BN127" s="90"/>
      <c r="BO127" s="90"/>
      <c r="BP127" s="90"/>
      <c r="BQ127" s="90"/>
      <c r="BR127" s="90"/>
      <c r="BS127" s="90"/>
      <c r="BT127" s="90"/>
      <c r="BU127" s="90"/>
      <c r="BV127" s="90"/>
      <c r="BW127" s="90"/>
      <c r="BX127" s="90"/>
      <c r="BY127" s="90"/>
      <c r="BZ127" s="90"/>
      <c r="CA127" s="90"/>
      <c r="CB127" s="90"/>
      <c r="CC127" s="90"/>
      <c r="CD127" s="90"/>
      <c r="CE127" s="90"/>
      <c r="CF127" s="90"/>
      <c r="CG127" s="90"/>
      <c r="CH127" s="90"/>
      <c r="CI127" s="90"/>
      <c r="CJ127" s="90"/>
      <c r="CK127" s="90"/>
      <c r="CL127" s="90"/>
      <c r="CM127" s="90"/>
      <c r="CN127" s="90"/>
      <c r="CO127" s="90"/>
      <c r="CP127" s="90"/>
      <c r="CQ127" s="90"/>
      <c r="CR127" s="90"/>
      <c r="CS127" s="90"/>
      <c r="CT127" s="90"/>
      <c r="CU127" s="90"/>
      <c r="CV127" s="90"/>
      <c r="CW127" s="90"/>
      <c r="CX127" s="90"/>
      <c r="CY127" s="90"/>
      <c r="CZ127" s="90"/>
      <c r="DA127" s="90"/>
      <c r="DB127" s="90"/>
      <c r="DC127" s="90"/>
      <c r="DD127" s="90"/>
      <c r="DE127" s="90"/>
      <c r="DF127" s="90"/>
      <c r="DG127" s="90"/>
      <c r="DH127" s="90"/>
      <c r="DI127" s="90"/>
    </row>
    <row r="128" spans="1:113" s="91" customFormat="1" ht="50" customHeight="1" x14ac:dyDescent="0.35">
      <c r="A128" s="90"/>
      <c r="B128" s="164" t="s">
        <v>218</v>
      </c>
      <c r="C128" s="164" t="s">
        <v>215</v>
      </c>
      <c r="D128" s="164"/>
      <c r="E128" s="94" t="s">
        <v>215</v>
      </c>
      <c r="F128" s="94" t="s">
        <v>219</v>
      </c>
      <c r="G128" s="165" t="s">
        <v>220</v>
      </c>
      <c r="H128" s="165"/>
      <c r="I128" s="165"/>
      <c r="J128" s="94" t="s">
        <v>211</v>
      </c>
      <c r="K128" s="95">
        <v>1</v>
      </c>
      <c r="L128" s="96">
        <v>45502</v>
      </c>
      <c r="M128" s="166" t="s">
        <v>221</v>
      </c>
      <c r="N128" s="167" t="s">
        <v>221</v>
      </c>
      <c r="O128" s="167">
        <v>44529</v>
      </c>
      <c r="P128" s="167">
        <v>44348</v>
      </c>
      <c r="Q128" s="168"/>
      <c r="R128" s="97"/>
      <c r="S128" s="97"/>
      <c r="T128" s="90"/>
      <c r="U128" s="90"/>
      <c r="V128" s="90"/>
      <c r="W128" s="90"/>
      <c r="X128" s="90"/>
      <c r="Y128" s="90"/>
      <c r="Z128" s="90"/>
      <c r="AA128" s="90"/>
      <c r="AB128" s="90"/>
      <c r="AC128" s="90"/>
      <c r="AD128" s="90"/>
      <c r="AE128" s="90"/>
      <c r="AF128" s="90"/>
      <c r="AG128" s="90"/>
      <c r="AH128" s="90"/>
      <c r="AI128" s="90"/>
      <c r="AJ128" s="90"/>
      <c r="AK128" s="90"/>
      <c r="AL128" s="90"/>
      <c r="AM128" s="90"/>
      <c r="AN128" s="90"/>
      <c r="AO128" s="90"/>
      <c r="AP128" s="90"/>
      <c r="AQ128" s="90"/>
      <c r="AR128" s="90"/>
      <c r="AS128" s="90"/>
      <c r="AT128" s="90"/>
      <c r="AU128" s="90"/>
      <c r="AV128" s="90"/>
      <c r="AW128" s="90"/>
      <c r="AX128" s="90"/>
      <c r="AY128" s="90"/>
      <c r="AZ128" s="90"/>
      <c r="BA128" s="90"/>
      <c r="BB128" s="90"/>
      <c r="BC128" s="90"/>
      <c r="BD128" s="90"/>
      <c r="BE128" s="90"/>
      <c r="BF128" s="90"/>
      <c r="BG128" s="90"/>
      <c r="BH128" s="90"/>
      <c r="BI128" s="90"/>
      <c r="BJ128" s="90"/>
      <c r="BK128" s="90"/>
      <c r="BL128" s="90"/>
      <c r="BM128" s="90"/>
      <c r="BN128" s="90"/>
      <c r="BO128" s="90"/>
      <c r="BP128" s="90"/>
      <c r="BQ128" s="90"/>
      <c r="BR128" s="90"/>
      <c r="BS128" s="90"/>
      <c r="BT128" s="90"/>
      <c r="BU128" s="90"/>
      <c r="BV128" s="90"/>
      <c r="BW128" s="90"/>
      <c r="BX128" s="90"/>
      <c r="BY128" s="90"/>
      <c r="BZ128" s="90"/>
      <c r="CA128" s="90"/>
      <c r="CB128" s="90"/>
      <c r="CC128" s="90"/>
      <c r="CD128" s="90"/>
      <c r="CE128" s="90"/>
      <c r="CF128" s="90"/>
      <c r="CG128" s="90"/>
      <c r="CH128" s="90"/>
      <c r="CI128" s="90"/>
      <c r="CJ128" s="90"/>
      <c r="CK128" s="90"/>
      <c r="CL128" s="90"/>
      <c r="CM128" s="90"/>
      <c r="CN128" s="90"/>
      <c r="CO128" s="90"/>
      <c r="CP128" s="90"/>
      <c r="CQ128" s="90"/>
      <c r="CR128" s="90"/>
      <c r="CS128" s="90"/>
      <c r="CT128" s="90"/>
      <c r="CU128" s="90"/>
      <c r="CV128" s="90"/>
      <c r="CW128" s="90"/>
      <c r="CX128" s="90"/>
      <c r="CY128" s="90"/>
      <c r="CZ128" s="90"/>
      <c r="DA128" s="90"/>
      <c r="DB128" s="90"/>
      <c r="DC128" s="90"/>
      <c r="DD128" s="90"/>
      <c r="DE128" s="90"/>
      <c r="DF128" s="90"/>
      <c r="DG128" s="90"/>
      <c r="DH128" s="90"/>
      <c r="DI128" s="90"/>
    </row>
    <row r="129" spans="1:113" s="91" customFormat="1" ht="50" customHeight="1" x14ac:dyDescent="0.35">
      <c r="A129" s="90"/>
      <c r="B129" s="164" t="s">
        <v>222</v>
      </c>
      <c r="C129" s="164" t="s">
        <v>209</v>
      </c>
      <c r="D129" s="164"/>
      <c r="E129" s="94" t="s">
        <v>209</v>
      </c>
      <c r="F129" s="94" t="s">
        <v>223</v>
      </c>
      <c r="G129" s="165" t="s">
        <v>224</v>
      </c>
      <c r="H129" s="165"/>
      <c r="I129" s="165"/>
      <c r="J129" s="94" t="s">
        <v>211</v>
      </c>
      <c r="K129" s="95">
        <v>1</v>
      </c>
      <c r="L129" s="96">
        <v>45872</v>
      </c>
      <c r="M129" s="166" t="s">
        <v>221</v>
      </c>
      <c r="N129" s="167" t="s">
        <v>221</v>
      </c>
      <c r="O129" s="167">
        <v>44530</v>
      </c>
      <c r="P129" s="167">
        <v>44349</v>
      </c>
      <c r="Q129" s="168"/>
      <c r="R129" s="97"/>
      <c r="S129" s="97"/>
      <c r="T129" s="90"/>
      <c r="U129" s="90"/>
      <c r="V129" s="90"/>
      <c r="W129" s="90"/>
      <c r="X129" s="90"/>
      <c r="Y129" s="90"/>
      <c r="Z129" s="90"/>
      <c r="AA129" s="90"/>
      <c r="AB129" s="90"/>
      <c r="AC129" s="90"/>
      <c r="AD129" s="90"/>
      <c r="AE129" s="90"/>
      <c r="AF129" s="90"/>
      <c r="AG129" s="90"/>
      <c r="AH129" s="90"/>
      <c r="AI129" s="90"/>
      <c r="AJ129" s="90"/>
      <c r="AK129" s="90"/>
      <c r="AL129" s="90"/>
      <c r="AM129" s="90"/>
      <c r="AN129" s="90"/>
      <c r="AO129" s="90"/>
      <c r="AP129" s="90"/>
      <c r="AQ129" s="90"/>
      <c r="AR129" s="90"/>
      <c r="AS129" s="90"/>
      <c r="AT129" s="90"/>
      <c r="AU129" s="90"/>
      <c r="AV129" s="90"/>
      <c r="AW129" s="90"/>
      <c r="AX129" s="90"/>
      <c r="AY129" s="90"/>
      <c r="AZ129" s="90"/>
      <c r="BA129" s="90"/>
      <c r="BB129" s="90"/>
      <c r="BC129" s="90"/>
      <c r="BD129" s="90"/>
      <c r="BE129" s="90"/>
      <c r="BF129" s="90"/>
      <c r="BG129" s="90"/>
      <c r="BH129" s="90"/>
      <c r="BI129" s="90"/>
      <c r="BJ129" s="90"/>
      <c r="BK129" s="90"/>
      <c r="BL129" s="90"/>
      <c r="BM129" s="90"/>
      <c r="BN129" s="90"/>
      <c r="BO129" s="90"/>
      <c r="BP129" s="90"/>
      <c r="BQ129" s="90"/>
      <c r="BR129" s="90"/>
      <c r="BS129" s="90"/>
      <c r="BT129" s="90"/>
      <c r="BU129" s="90"/>
      <c r="BV129" s="90"/>
      <c r="BW129" s="90"/>
      <c r="BX129" s="90"/>
      <c r="BY129" s="90"/>
      <c r="BZ129" s="90"/>
      <c r="CA129" s="90"/>
      <c r="CB129" s="90"/>
      <c r="CC129" s="90"/>
      <c r="CD129" s="90"/>
      <c r="CE129" s="90"/>
      <c r="CF129" s="90"/>
      <c r="CG129" s="90"/>
      <c r="CH129" s="90"/>
      <c r="CI129" s="90"/>
      <c r="CJ129" s="90"/>
      <c r="CK129" s="90"/>
      <c r="CL129" s="90"/>
      <c r="CM129" s="90"/>
      <c r="CN129" s="90"/>
      <c r="CO129" s="90"/>
      <c r="CP129" s="90"/>
      <c r="CQ129" s="90"/>
      <c r="CR129" s="90"/>
      <c r="CS129" s="90"/>
      <c r="CT129" s="90"/>
      <c r="CU129" s="90"/>
      <c r="CV129" s="90"/>
      <c r="CW129" s="90"/>
      <c r="CX129" s="90"/>
      <c r="CY129" s="90"/>
      <c r="CZ129" s="90"/>
      <c r="DA129" s="90"/>
      <c r="DB129" s="90"/>
      <c r="DC129" s="90"/>
      <c r="DD129" s="90"/>
      <c r="DE129" s="90"/>
      <c r="DF129" s="90"/>
      <c r="DG129" s="90"/>
      <c r="DH129" s="90"/>
      <c r="DI129" s="90"/>
    </row>
    <row r="130" spans="1:113" s="91" customFormat="1" ht="99.75" customHeight="1" x14ac:dyDescent="0.35">
      <c r="A130" s="90"/>
      <c r="B130" s="164" t="s">
        <v>225</v>
      </c>
      <c r="C130" s="164" t="s">
        <v>102</v>
      </c>
      <c r="D130" s="164"/>
      <c r="E130" s="94" t="s">
        <v>102</v>
      </c>
      <c r="F130" s="94" t="s">
        <v>226</v>
      </c>
      <c r="G130" s="165" t="s">
        <v>227</v>
      </c>
      <c r="H130" s="165"/>
      <c r="I130" s="165"/>
      <c r="J130" s="94" t="s">
        <v>211</v>
      </c>
      <c r="K130" s="95">
        <v>1</v>
      </c>
      <c r="L130" s="96">
        <v>45879</v>
      </c>
      <c r="M130" s="166" t="s">
        <v>226</v>
      </c>
      <c r="N130" s="167" t="s">
        <v>226</v>
      </c>
      <c r="O130" s="167">
        <v>44590</v>
      </c>
      <c r="P130" s="167">
        <v>44350</v>
      </c>
      <c r="Q130" s="168"/>
      <c r="R130" s="97"/>
      <c r="S130" s="97"/>
      <c r="T130" s="90"/>
      <c r="U130" s="90"/>
      <c r="V130" s="90"/>
      <c r="W130" s="90"/>
      <c r="X130" s="90"/>
      <c r="Y130" s="90"/>
      <c r="Z130" s="90"/>
      <c r="AA130" s="90"/>
      <c r="AB130" s="90"/>
      <c r="AC130" s="90"/>
      <c r="AD130" s="90"/>
      <c r="AE130" s="90"/>
      <c r="AF130" s="90"/>
      <c r="AG130" s="90"/>
      <c r="AH130" s="90"/>
      <c r="AI130" s="90"/>
      <c r="AJ130" s="90"/>
      <c r="AK130" s="90"/>
      <c r="AL130" s="90"/>
      <c r="AM130" s="90"/>
      <c r="AN130" s="90"/>
      <c r="AO130" s="90"/>
      <c r="AP130" s="90"/>
      <c r="AQ130" s="90"/>
      <c r="AR130" s="90"/>
      <c r="AS130" s="90"/>
      <c r="AT130" s="90"/>
      <c r="AU130" s="90"/>
      <c r="AV130" s="90"/>
      <c r="AW130" s="90"/>
      <c r="AX130" s="90"/>
      <c r="AY130" s="90"/>
      <c r="AZ130" s="90"/>
      <c r="BA130" s="90"/>
      <c r="BB130" s="90"/>
      <c r="BC130" s="90"/>
      <c r="BD130" s="90"/>
      <c r="BE130" s="90"/>
      <c r="BF130" s="90"/>
      <c r="BG130" s="90"/>
      <c r="BH130" s="90"/>
      <c r="BI130" s="90"/>
      <c r="BJ130" s="90"/>
      <c r="BK130" s="90"/>
      <c r="BL130" s="90"/>
      <c r="BM130" s="90"/>
      <c r="BN130" s="90"/>
      <c r="BO130" s="90"/>
      <c r="BP130" s="90"/>
      <c r="BQ130" s="90"/>
      <c r="BR130" s="90"/>
      <c r="BS130" s="90"/>
      <c r="BT130" s="90"/>
      <c r="BU130" s="90"/>
      <c r="BV130" s="90"/>
      <c r="BW130" s="90"/>
      <c r="BX130" s="90"/>
      <c r="BY130" s="90"/>
      <c r="BZ130" s="90"/>
      <c r="CA130" s="90"/>
      <c r="CB130" s="90"/>
      <c r="CC130" s="90"/>
      <c r="CD130" s="90"/>
      <c r="CE130" s="90"/>
      <c r="CF130" s="90"/>
      <c r="CG130" s="90"/>
      <c r="CH130" s="90"/>
      <c r="CI130" s="90"/>
      <c r="CJ130" s="90"/>
      <c r="CK130" s="90"/>
      <c r="CL130" s="90"/>
      <c r="CM130" s="90"/>
      <c r="CN130" s="90"/>
      <c r="CO130" s="90"/>
      <c r="CP130" s="90"/>
      <c r="CQ130" s="90"/>
      <c r="CR130" s="90"/>
      <c r="CS130" s="90"/>
      <c r="CT130" s="90"/>
      <c r="CU130" s="90"/>
      <c r="CV130" s="90"/>
      <c r="CW130" s="90"/>
      <c r="CX130" s="90"/>
      <c r="CY130" s="90"/>
      <c r="CZ130" s="90"/>
      <c r="DA130" s="90"/>
      <c r="DB130" s="90"/>
      <c r="DC130" s="90"/>
      <c r="DD130" s="90"/>
      <c r="DE130" s="90"/>
      <c r="DF130" s="90"/>
      <c r="DG130" s="90"/>
      <c r="DH130" s="90"/>
      <c r="DI130" s="90"/>
    </row>
    <row r="131" spans="1:113" s="91" customFormat="1" ht="99.75" customHeight="1" x14ac:dyDescent="0.35">
      <c r="A131" s="90"/>
      <c r="B131" s="164" t="s">
        <v>122</v>
      </c>
      <c r="C131" s="164" t="s">
        <v>228</v>
      </c>
      <c r="D131" s="164"/>
      <c r="E131" s="94" t="s">
        <v>228</v>
      </c>
      <c r="F131" s="94" t="s">
        <v>229</v>
      </c>
      <c r="G131" s="165" t="s">
        <v>230</v>
      </c>
      <c r="H131" s="165"/>
      <c r="I131" s="165"/>
      <c r="J131" s="94" t="s">
        <v>211</v>
      </c>
      <c r="K131" s="95">
        <v>1</v>
      </c>
      <c r="L131" s="96">
        <v>45884</v>
      </c>
      <c r="M131" s="166" t="s">
        <v>221</v>
      </c>
      <c r="N131" s="167" t="s">
        <v>221</v>
      </c>
      <c r="O131" s="167">
        <v>44607</v>
      </c>
      <c r="P131" s="167">
        <v>44351</v>
      </c>
      <c r="Q131" s="168"/>
      <c r="R131" s="97"/>
      <c r="S131" s="97"/>
      <c r="T131" s="90"/>
      <c r="U131" s="90"/>
      <c r="V131" s="90"/>
      <c r="W131" s="90"/>
      <c r="X131" s="90"/>
      <c r="Y131" s="90"/>
      <c r="Z131" s="90"/>
      <c r="AA131" s="90"/>
      <c r="AB131" s="90"/>
      <c r="AC131" s="90"/>
      <c r="AD131" s="90"/>
      <c r="AE131" s="90"/>
      <c r="AF131" s="90"/>
      <c r="AG131" s="90"/>
      <c r="AH131" s="90"/>
      <c r="AI131" s="90"/>
      <c r="AJ131" s="90"/>
      <c r="AK131" s="90"/>
      <c r="AL131" s="90"/>
      <c r="AM131" s="90"/>
      <c r="AN131" s="90"/>
      <c r="AO131" s="90"/>
      <c r="AP131" s="90"/>
      <c r="AQ131" s="90"/>
      <c r="AR131" s="90"/>
      <c r="AS131" s="90"/>
      <c r="AT131" s="90"/>
      <c r="AU131" s="90"/>
      <c r="AV131" s="90"/>
      <c r="AW131" s="90"/>
      <c r="AX131" s="90"/>
      <c r="AY131" s="90"/>
      <c r="AZ131" s="90"/>
      <c r="BA131" s="90"/>
      <c r="BB131" s="90"/>
      <c r="BC131" s="90"/>
      <c r="BD131" s="90"/>
      <c r="BE131" s="90"/>
      <c r="BF131" s="90"/>
      <c r="BG131" s="90"/>
      <c r="BH131" s="90"/>
      <c r="BI131" s="90"/>
      <c r="BJ131" s="90"/>
      <c r="BK131" s="90"/>
      <c r="BL131" s="90"/>
      <c r="BM131" s="90"/>
      <c r="BN131" s="90"/>
      <c r="BO131" s="90"/>
      <c r="BP131" s="90"/>
      <c r="BQ131" s="90"/>
      <c r="BR131" s="90"/>
      <c r="BS131" s="90"/>
      <c r="BT131" s="90"/>
      <c r="BU131" s="90"/>
      <c r="BV131" s="90"/>
      <c r="BW131" s="90"/>
      <c r="BX131" s="90"/>
      <c r="BY131" s="90"/>
      <c r="BZ131" s="90"/>
      <c r="CA131" s="90"/>
      <c r="CB131" s="90"/>
      <c r="CC131" s="90"/>
      <c r="CD131" s="90"/>
      <c r="CE131" s="90"/>
      <c r="CF131" s="90"/>
      <c r="CG131" s="90"/>
      <c r="CH131" s="90"/>
      <c r="CI131" s="90"/>
      <c r="CJ131" s="90"/>
      <c r="CK131" s="90"/>
      <c r="CL131" s="90"/>
      <c r="CM131" s="90"/>
      <c r="CN131" s="90"/>
      <c r="CO131" s="90"/>
      <c r="CP131" s="90"/>
      <c r="CQ131" s="90"/>
      <c r="CR131" s="90"/>
      <c r="CS131" s="90"/>
      <c r="CT131" s="90"/>
      <c r="CU131" s="90"/>
      <c r="CV131" s="90"/>
      <c r="CW131" s="90"/>
      <c r="CX131" s="90"/>
      <c r="CY131" s="90"/>
      <c r="CZ131" s="90"/>
      <c r="DA131" s="90"/>
      <c r="DB131" s="90"/>
      <c r="DC131" s="90"/>
      <c r="DD131" s="90"/>
      <c r="DE131" s="90"/>
      <c r="DF131" s="90"/>
      <c r="DG131" s="90"/>
      <c r="DH131" s="90"/>
      <c r="DI131" s="90"/>
    </row>
    <row r="132" spans="1:113" s="91" customFormat="1" ht="30" customHeight="1" x14ac:dyDescent="0.35">
      <c r="A132" s="90"/>
      <c r="B132" s="164"/>
      <c r="C132" s="164"/>
      <c r="D132" s="164"/>
      <c r="E132" s="94"/>
      <c r="F132" s="94"/>
      <c r="G132" s="165"/>
      <c r="H132" s="165"/>
      <c r="I132" s="165"/>
      <c r="J132" s="94"/>
      <c r="K132" s="94"/>
      <c r="L132" s="96"/>
      <c r="M132" s="166"/>
      <c r="N132" s="167"/>
      <c r="O132" s="167"/>
      <c r="P132" s="167"/>
      <c r="Q132" s="168"/>
      <c r="R132" s="97"/>
      <c r="S132" s="97"/>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c r="AS132" s="90"/>
      <c r="AT132" s="90"/>
      <c r="AU132" s="90"/>
      <c r="AV132" s="90"/>
      <c r="AW132" s="90"/>
      <c r="AX132" s="90"/>
      <c r="AY132" s="90"/>
      <c r="AZ132" s="90"/>
      <c r="BA132" s="90"/>
      <c r="BB132" s="90"/>
      <c r="BC132" s="90"/>
      <c r="BD132" s="90"/>
      <c r="BE132" s="90"/>
      <c r="BF132" s="90"/>
      <c r="BG132" s="90"/>
      <c r="BH132" s="90"/>
      <c r="BI132" s="90"/>
      <c r="BJ132" s="90"/>
      <c r="BK132" s="90"/>
      <c r="BL132" s="90"/>
      <c r="BM132" s="90"/>
      <c r="BN132" s="90"/>
      <c r="BO132" s="90"/>
      <c r="BP132" s="90"/>
      <c r="BQ132" s="90"/>
      <c r="BR132" s="90"/>
      <c r="BS132" s="90"/>
      <c r="BT132" s="90"/>
      <c r="BU132" s="90"/>
      <c r="BV132" s="90"/>
      <c r="BW132" s="90"/>
      <c r="BX132" s="90"/>
      <c r="BY132" s="90"/>
      <c r="BZ132" s="90"/>
      <c r="CA132" s="90"/>
      <c r="CB132" s="90"/>
      <c r="CC132" s="90"/>
      <c r="CD132" s="90"/>
      <c r="CE132" s="90"/>
      <c r="CF132" s="90"/>
      <c r="CG132" s="90"/>
      <c r="CH132" s="90"/>
      <c r="CI132" s="90"/>
      <c r="CJ132" s="90"/>
      <c r="CK132" s="90"/>
      <c r="CL132" s="90"/>
      <c r="CM132" s="90"/>
      <c r="CN132" s="90"/>
      <c r="CO132" s="90"/>
      <c r="CP132" s="90"/>
      <c r="CQ132" s="90"/>
      <c r="CR132" s="90"/>
      <c r="CS132" s="90"/>
      <c r="CT132" s="90"/>
      <c r="CU132" s="90"/>
      <c r="CV132" s="90"/>
      <c r="CW132" s="90"/>
      <c r="CX132" s="90"/>
      <c r="CY132" s="90"/>
      <c r="CZ132" s="90"/>
      <c r="DA132" s="90"/>
      <c r="DB132" s="90"/>
      <c r="DC132" s="90"/>
      <c r="DD132" s="90"/>
      <c r="DE132" s="90"/>
      <c r="DF132" s="90"/>
      <c r="DG132" s="90"/>
      <c r="DH132" s="90"/>
      <c r="DI132" s="90"/>
    </row>
    <row r="133" spans="1:113" ht="14.65" thickBot="1" x14ac:dyDescent="0.5">
      <c r="B133" s="63"/>
      <c r="C133" s="63"/>
      <c r="D133" s="63"/>
      <c r="E133" s="63"/>
      <c r="F133" s="63"/>
      <c r="G133" s="63"/>
      <c r="H133" s="63"/>
      <c r="I133" s="63"/>
      <c r="J133" s="63"/>
      <c r="K133" s="63"/>
      <c r="L133" s="63"/>
      <c r="M133" s="63"/>
      <c r="N133" s="63"/>
      <c r="O133" s="63"/>
      <c r="P133" s="63"/>
      <c r="Q133" s="63"/>
      <c r="R133" s="63"/>
      <c r="S133" s="63"/>
    </row>
    <row r="134" spans="1:113" ht="20.100000000000001" customHeight="1" x14ac:dyDescent="0.45">
      <c r="B134" s="169" t="s">
        <v>231</v>
      </c>
      <c r="C134" s="170"/>
      <c r="D134" s="170"/>
      <c r="E134" s="170"/>
      <c r="F134" s="170"/>
      <c r="G134" s="170"/>
      <c r="H134" s="170"/>
      <c r="I134" s="170"/>
      <c r="J134" s="170"/>
      <c r="K134" s="170"/>
      <c r="L134" s="170"/>
      <c r="M134" s="170"/>
      <c r="N134" s="170"/>
      <c r="O134" s="170"/>
      <c r="P134" s="170"/>
      <c r="Q134" s="170"/>
      <c r="R134" s="170"/>
      <c r="S134" s="171"/>
    </row>
    <row r="135" spans="1:113" x14ac:dyDescent="0.45">
      <c r="B135" s="63"/>
      <c r="C135" s="63"/>
      <c r="D135" s="63"/>
      <c r="E135" s="63"/>
      <c r="F135" s="63"/>
      <c r="G135" s="63"/>
      <c r="H135" s="63"/>
      <c r="I135" s="63"/>
      <c r="J135" s="63"/>
      <c r="K135" s="63"/>
      <c r="L135" s="63"/>
      <c r="M135" s="63"/>
      <c r="N135" s="63"/>
      <c r="O135" s="63"/>
      <c r="P135" s="63"/>
      <c r="Q135" s="63"/>
      <c r="R135" s="63"/>
      <c r="S135" s="63"/>
    </row>
    <row r="136" spans="1:113" s="100" customFormat="1" ht="18" customHeight="1" x14ac:dyDescent="0.35">
      <c r="A136" s="99"/>
      <c r="B136" s="162" t="s">
        <v>232</v>
      </c>
      <c r="C136" s="172" t="s">
        <v>233</v>
      </c>
      <c r="D136" s="172" t="s">
        <v>234</v>
      </c>
      <c r="E136" s="172" t="s">
        <v>235</v>
      </c>
      <c r="F136" s="172" t="s">
        <v>236</v>
      </c>
      <c r="G136" s="174" t="s">
        <v>237</v>
      </c>
      <c r="H136" s="174"/>
      <c r="I136" s="174"/>
      <c r="J136" s="174"/>
      <c r="K136" s="174"/>
      <c r="L136" s="156" t="s">
        <v>238</v>
      </c>
      <c r="M136" s="157"/>
      <c r="N136" s="156" t="s">
        <v>239</v>
      </c>
      <c r="O136" s="160"/>
      <c r="P136" s="160"/>
      <c r="Q136" s="98"/>
      <c r="R136" s="98"/>
      <c r="S136" s="162" t="s">
        <v>240</v>
      </c>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c r="DB136" s="99"/>
      <c r="DC136" s="99"/>
      <c r="DD136" s="99"/>
      <c r="DE136" s="99"/>
      <c r="DF136" s="99"/>
      <c r="DG136" s="99"/>
      <c r="DH136" s="99"/>
      <c r="DI136" s="99"/>
    </row>
    <row r="137" spans="1:113" s="100" customFormat="1" ht="38.25" customHeight="1" x14ac:dyDescent="0.35">
      <c r="A137" s="99"/>
      <c r="B137" s="163"/>
      <c r="C137" s="173"/>
      <c r="D137" s="173"/>
      <c r="E137" s="173"/>
      <c r="F137" s="173"/>
      <c r="G137" s="174"/>
      <c r="H137" s="174"/>
      <c r="I137" s="174"/>
      <c r="J137" s="174"/>
      <c r="K137" s="174"/>
      <c r="L137" s="158"/>
      <c r="M137" s="159"/>
      <c r="N137" s="158"/>
      <c r="O137" s="161"/>
      <c r="P137" s="161"/>
      <c r="Q137" s="101"/>
      <c r="R137" s="101"/>
      <c r="S137" s="163"/>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c r="DB137" s="99"/>
      <c r="DC137" s="99"/>
      <c r="DD137" s="99"/>
      <c r="DE137" s="99"/>
      <c r="DF137" s="99"/>
      <c r="DG137" s="99"/>
      <c r="DH137" s="99"/>
      <c r="DI137" s="99"/>
    </row>
    <row r="138" spans="1:113" s="107" customFormat="1" ht="43.5" customHeight="1" x14ac:dyDescent="0.45">
      <c r="A138" s="106"/>
      <c r="B138" s="102">
        <v>1</v>
      </c>
      <c r="C138" s="103" t="s">
        <v>241</v>
      </c>
      <c r="D138" s="103" t="s">
        <v>242</v>
      </c>
      <c r="E138" s="103" t="s">
        <v>243</v>
      </c>
      <c r="F138" s="104">
        <v>2</v>
      </c>
      <c r="G138" s="139" t="s">
        <v>244</v>
      </c>
      <c r="H138" s="140"/>
      <c r="I138" s="140"/>
      <c r="J138" s="140"/>
      <c r="K138" s="141"/>
      <c r="L138" s="142" t="s">
        <v>245</v>
      </c>
      <c r="M138" s="143"/>
      <c r="N138" s="142" t="s">
        <v>246</v>
      </c>
      <c r="O138" s="144"/>
      <c r="P138" s="144"/>
      <c r="Q138" s="144"/>
      <c r="R138" s="143"/>
      <c r="S138" s="105" t="s">
        <v>247</v>
      </c>
      <c r="T138" s="106"/>
      <c r="U138" s="106"/>
      <c r="V138" s="106"/>
      <c r="W138" s="106"/>
      <c r="X138" s="106"/>
      <c r="Y138" s="106"/>
      <c r="Z138" s="106"/>
      <c r="AA138" s="106"/>
      <c r="AB138" s="106"/>
      <c r="AC138" s="106"/>
      <c r="AD138" s="106"/>
      <c r="AE138" s="106"/>
      <c r="AF138" s="106"/>
      <c r="AG138" s="106"/>
      <c r="AH138" s="106"/>
      <c r="AI138" s="106"/>
      <c r="AJ138" s="106"/>
      <c r="AK138" s="106"/>
      <c r="AL138" s="106"/>
      <c r="AM138" s="106"/>
      <c r="AN138" s="106"/>
      <c r="AO138" s="106"/>
      <c r="AP138" s="106"/>
      <c r="AQ138" s="106"/>
      <c r="AR138" s="106"/>
      <c r="AS138" s="106"/>
      <c r="AT138" s="106"/>
      <c r="AU138" s="106"/>
      <c r="AV138" s="106"/>
      <c r="AW138" s="106"/>
      <c r="AX138" s="106"/>
      <c r="AY138" s="106"/>
      <c r="AZ138" s="106"/>
      <c r="BA138" s="106"/>
      <c r="BB138" s="106"/>
      <c r="BC138" s="106"/>
      <c r="BD138" s="106"/>
      <c r="BE138" s="106"/>
      <c r="BF138" s="106"/>
      <c r="BG138" s="106"/>
      <c r="BH138" s="106"/>
      <c r="BI138" s="106"/>
      <c r="BJ138" s="106"/>
      <c r="BK138" s="106"/>
      <c r="BL138" s="106"/>
      <c r="BM138" s="106"/>
      <c r="BN138" s="106"/>
      <c r="BO138" s="106"/>
      <c r="BP138" s="106"/>
      <c r="BQ138" s="106"/>
      <c r="BR138" s="106"/>
      <c r="BS138" s="106"/>
      <c r="BT138" s="106"/>
      <c r="BU138" s="106"/>
      <c r="BV138" s="106"/>
      <c r="BW138" s="106"/>
      <c r="BX138" s="106"/>
      <c r="BY138" s="106"/>
      <c r="BZ138" s="106"/>
      <c r="CA138" s="106"/>
      <c r="CB138" s="106"/>
      <c r="CC138" s="106"/>
      <c r="CD138" s="106"/>
      <c r="CE138" s="106"/>
      <c r="CF138" s="106"/>
      <c r="CG138" s="106"/>
      <c r="CH138" s="106"/>
      <c r="CI138" s="106"/>
      <c r="CJ138" s="106"/>
      <c r="CK138" s="106"/>
      <c r="CL138" s="106"/>
      <c r="CM138" s="106"/>
      <c r="CN138" s="106"/>
      <c r="CO138" s="106"/>
      <c r="CP138" s="106"/>
      <c r="CQ138" s="106"/>
      <c r="CR138" s="106"/>
      <c r="CS138" s="106"/>
      <c r="CT138" s="106"/>
      <c r="CU138" s="106"/>
      <c r="CV138" s="106"/>
      <c r="CW138" s="106"/>
      <c r="CX138" s="106"/>
      <c r="CY138" s="106"/>
      <c r="CZ138" s="106"/>
      <c r="DA138" s="106"/>
      <c r="DB138" s="106"/>
      <c r="DC138" s="106"/>
      <c r="DD138" s="106"/>
      <c r="DE138" s="106"/>
      <c r="DF138" s="106"/>
      <c r="DG138" s="106"/>
      <c r="DH138" s="106"/>
      <c r="DI138" s="106"/>
    </row>
    <row r="139" spans="1:113" s="107" customFormat="1" ht="44.1" customHeight="1" x14ac:dyDescent="0.45">
      <c r="A139" s="106"/>
      <c r="B139" s="102">
        <v>2</v>
      </c>
      <c r="C139" s="103" t="s">
        <v>248</v>
      </c>
      <c r="D139" s="103" t="s">
        <v>243</v>
      </c>
      <c r="E139" s="103" t="s">
        <v>243</v>
      </c>
      <c r="F139" s="104">
        <v>1</v>
      </c>
      <c r="G139" s="139" t="s">
        <v>249</v>
      </c>
      <c r="H139" s="140"/>
      <c r="I139" s="140"/>
      <c r="J139" s="140"/>
      <c r="K139" s="141"/>
      <c r="L139" s="142" t="s">
        <v>250</v>
      </c>
      <c r="M139" s="143"/>
      <c r="N139" s="142" t="s">
        <v>246</v>
      </c>
      <c r="O139" s="144"/>
      <c r="P139" s="144"/>
      <c r="Q139" s="144"/>
      <c r="R139" s="143"/>
      <c r="S139" s="105" t="s">
        <v>251</v>
      </c>
      <c r="T139" s="106"/>
      <c r="U139" s="106"/>
      <c r="V139" s="106"/>
      <c r="W139" s="106"/>
      <c r="X139" s="106"/>
      <c r="Y139" s="106"/>
      <c r="Z139" s="106"/>
      <c r="AA139" s="106"/>
      <c r="AB139" s="106"/>
      <c r="AC139" s="106"/>
      <c r="AD139" s="106"/>
      <c r="AE139" s="106"/>
      <c r="AF139" s="106"/>
      <c r="AG139" s="106"/>
      <c r="AH139" s="106"/>
      <c r="AI139" s="106"/>
      <c r="AJ139" s="106"/>
      <c r="AK139" s="106"/>
      <c r="AL139" s="106"/>
      <c r="AM139" s="106"/>
      <c r="AN139" s="106"/>
      <c r="AO139" s="106"/>
      <c r="AP139" s="106"/>
      <c r="AQ139" s="106"/>
      <c r="AR139" s="106"/>
      <c r="AS139" s="106"/>
      <c r="AT139" s="106"/>
      <c r="AU139" s="106"/>
      <c r="AV139" s="106"/>
      <c r="AW139" s="106"/>
      <c r="AX139" s="106"/>
      <c r="AY139" s="106"/>
      <c r="AZ139" s="106"/>
      <c r="BA139" s="106"/>
      <c r="BB139" s="106"/>
      <c r="BC139" s="106"/>
      <c r="BD139" s="106"/>
      <c r="BE139" s="106"/>
      <c r="BF139" s="106"/>
      <c r="BG139" s="106"/>
      <c r="BH139" s="106"/>
      <c r="BI139" s="106"/>
      <c r="BJ139" s="106"/>
      <c r="BK139" s="106"/>
      <c r="BL139" s="106"/>
      <c r="BM139" s="106"/>
      <c r="BN139" s="106"/>
      <c r="BO139" s="106"/>
      <c r="BP139" s="106"/>
      <c r="BQ139" s="106"/>
      <c r="BR139" s="106"/>
      <c r="BS139" s="106"/>
      <c r="BT139" s="106"/>
      <c r="BU139" s="106"/>
      <c r="BV139" s="106"/>
      <c r="BW139" s="106"/>
      <c r="BX139" s="106"/>
      <c r="BY139" s="106"/>
      <c r="BZ139" s="106"/>
      <c r="CA139" s="106"/>
      <c r="CB139" s="106"/>
      <c r="CC139" s="106"/>
      <c r="CD139" s="106"/>
      <c r="CE139" s="106"/>
      <c r="CF139" s="106"/>
      <c r="CG139" s="106"/>
      <c r="CH139" s="106"/>
      <c r="CI139" s="106"/>
      <c r="CJ139" s="106"/>
      <c r="CK139" s="106"/>
      <c r="CL139" s="106"/>
      <c r="CM139" s="106"/>
      <c r="CN139" s="106"/>
      <c r="CO139" s="106"/>
      <c r="CP139" s="106"/>
      <c r="CQ139" s="106"/>
      <c r="CR139" s="106"/>
      <c r="CS139" s="106"/>
      <c r="CT139" s="106"/>
      <c r="CU139" s="106"/>
      <c r="CV139" s="106"/>
      <c r="CW139" s="106"/>
      <c r="CX139" s="106"/>
      <c r="CY139" s="106"/>
      <c r="CZ139" s="106"/>
      <c r="DA139" s="106"/>
      <c r="DB139" s="106"/>
      <c r="DC139" s="106"/>
      <c r="DD139" s="106"/>
      <c r="DE139" s="106"/>
      <c r="DF139" s="106"/>
      <c r="DG139" s="106"/>
      <c r="DH139" s="106"/>
      <c r="DI139" s="106"/>
    </row>
    <row r="140" spans="1:113" s="107" customFormat="1" ht="44.1" customHeight="1" x14ac:dyDescent="0.45">
      <c r="A140" s="106"/>
      <c r="B140" s="102">
        <v>3</v>
      </c>
      <c r="C140" s="103"/>
      <c r="D140" s="103"/>
      <c r="E140" s="103"/>
      <c r="F140" s="104"/>
      <c r="G140" s="139"/>
      <c r="H140" s="140"/>
      <c r="I140" s="140"/>
      <c r="J140" s="140"/>
      <c r="K140" s="141"/>
      <c r="L140" s="142"/>
      <c r="M140" s="143"/>
      <c r="N140" s="142" t="s">
        <v>246</v>
      </c>
      <c r="O140" s="144"/>
      <c r="P140" s="144"/>
      <c r="Q140" s="144"/>
      <c r="R140" s="143"/>
      <c r="S140" s="105"/>
      <c r="T140" s="106"/>
      <c r="U140" s="106"/>
      <c r="V140" s="106"/>
      <c r="W140" s="106"/>
      <c r="X140" s="106"/>
      <c r="Y140" s="106"/>
      <c r="Z140" s="106"/>
      <c r="AA140" s="106"/>
      <c r="AB140" s="106"/>
      <c r="AC140" s="106"/>
      <c r="AD140" s="106"/>
      <c r="AE140" s="106"/>
      <c r="AF140" s="106"/>
      <c r="AG140" s="106"/>
      <c r="AH140" s="106"/>
      <c r="AI140" s="106"/>
      <c r="AJ140" s="106"/>
      <c r="AK140" s="106"/>
      <c r="AL140" s="106"/>
      <c r="AM140" s="106"/>
      <c r="AN140" s="106"/>
      <c r="AO140" s="106"/>
      <c r="AP140" s="106"/>
      <c r="AQ140" s="106"/>
      <c r="AR140" s="106"/>
      <c r="AS140" s="106"/>
      <c r="AT140" s="106"/>
      <c r="AU140" s="106"/>
      <c r="AV140" s="106"/>
      <c r="AW140" s="106"/>
      <c r="AX140" s="106"/>
      <c r="AY140" s="106"/>
      <c r="AZ140" s="106"/>
      <c r="BA140" s="106"/>
      <c r="BB140" s="106"/>
      <c r="BC140" s="106"/>
      <c r="BD140" s="106"/>
      <c r="BE140" s="106"/>
      <c r="BF140" s="106"/>
      <c r="BG140" s="106"/>
      <c r="BH140" s="106"/>
      <c r="BI140" s="106"/>
      <c r="BJ140" s="106"/>
      <c r="BK140" s="106"/>
      <c r="BL140" s="106"/>
      <c r="BM140" s="106"/>
      <c r="BN140" s="106"/>
      <c r="BO140" s="106"/>
      <c r="BP140" s="106"/>
      <c r="BQ140" s="106"/>
      <c r="BR140" s="106"/>
      <c r="BS140" s="106"/>
      <c r="BT140" s="106"/>
      <c r="BU140" s="106"/>
      <c r="BV140" s="106"/>
      <c r="BW140" s="106"/>
      <c r="BX140" s="106"/>
      <c r="BY140" s="106"/>
      <c r="BZ140" s="106"/>
      <c r="CA140" s="106"/>
      <c r="CB140" s="106"/>
      <c r="CC140" s="106"/>
      <c r="CD140" s="106"/>
      <c r="CE140" s="106"/>
      <c r="CF140" s="106"/>
      <c r="CG140" s="106"/>
      <c r="CH140" s="106"/>
      <c r="CI140" s="106"/>
      <c r="CJ140" s="106"/>
      <c r="CK140" s="106"/>
      <c r="CL140" s="106"/>
      <c r="CM140" s="106"/>
      <c r="CN140" s="106"/>
      <c r="CO140" s="106"/>
      <c r="CP140" s="106"/>
      <c r="CQ140" s="106"/>
      <c r="CR140" s="106"/>
      <c r="CS140" s="106"/>
      <c r="CT140" s="106"/>
      <c r="CU140" s="106"/>
      <c r="CV140" s="106"/>
      <c r="CW140" s="106"/>
      <c r="CX140" s="106"/>
      <c r="CY140" s="106"/>
      <c r="CZ140" s="106"/>
      <c r="DA140" s="106"/>
      <c r="DB140" s="106"/>
      <c r="DC140" s="106"/>
      <c r="DD140" s="106"/>
      <c r="DE140" s="106"/>
      <c r="DF140" s="106"/>
      <c r="DG140" s="106"/>
      <c r="DH140" s="106"/>
      <c r="DI140" s="106"/>
    </row>
    <row r="141" spans="1:113" s="107" customFormat="1" ht="44.1" customHeight="1" x14ac:dyDescent="0.45">
      <c r="A141" s="106"/>
      <c r="B141" s="102">
        <v>4</v>
      </c>
      <c r="C141" s="103"/>
      <c r="D141" s="103"/>
      <c r="E141" s="103"/>
      <c r="F141" s="104"/>
      <c r="G141" s="139"/>
      <c r="H141" s="140"/>
      <c r="I141" s="140"/>
      <c r="J141" s="140"/>
      <c r="K141" s="141"/>
      <c r="L141" s="142"/>
      <c r="M141" s="143"/>
      <c r="N141" s="142" t="s">
        <v>246</v>
      </c>
      <c r="O141" s="144"/>
      <c r="P141" s="144"/>
      <c r="Q141" s="144"/>
      <c r="R141" s="143"/>
      <c r="S141" s="105"/>
      <c r="T141" s="106"/>
      <c r="U141" s="106"/>
      <c r="V141" s="106"/>
      <c r="W141" s="106"/>
      <c r="X141" s="106"/>
      <c r="Y141" s="106"/>
      <c r="Z141" s="106"/>
      <c r="AA141" s="106"/>
      <c r="AB141" s="106"/>
      <c r="AC141" s="106"/>
      <c r="AD141" s="106"/>
      <c r="AE141" s="106"/>
      <c r="AF141" s="106"/>
      <c r="AG141" s="106"/>
      <c r="AH141" s="106"/>
      <c r="AI141" s="106"/>
      <c r="AJ141" s="106"/>
      <c r="AK141" s="106"/>
      <c r="AL141" s="106"/>
      <c r="AM141" s="106"/>
      <c r="AN141" s="106"/>
      <c r="AO141" s="106"/>
      <c r="AP141" s="106"/>
      <c r="AQ141" s="106"/>
      <c r="AR141" s="106"/>
      <c r="AS141" s="106"/>
      <c r="AT141" s="106"/>
      <c r="AU141" s="106"/>
      <c r="AV141" s="106"/>
      <c r="AW141" s="106"/>
      <c r="AX141" s="106"/>
      <c r="AY141" s="106"/>
      <c r="AZ141" s="106"/>
      <c r="BA141" s="106"/>
      <c r="BB141" s="106"/>
      <c r="BC141" s="106"/>
      <c r="BD141" s="106"/>
      <c r="BE141" s="106"/>
      <c r="BF141" s="106"/>
      <c r="BG141" s="106"/>
      <c r="BH141" s="106"/>
      <c r="BI141" s="106"/>
      <c r="BJ141" s="106"/>
      <c r="BK141" s="106"/>
      <c r="BL141" s="106"/>
      <c r="BM141" s="106"/>
      <c r="BN141" s="106"/>
      <c r="BO141" s="106"/>
      <c r="BP141" s="106"/>
      <c r="BQ141" s="106"/>
      <c r="BR141" s="106"/>
      <c r="BS141" s="106"/>
      <c r="BT141" s="106"/>
      <c r="BU141" s="106"/>
      <c r="BV141" s="106"/>
      <c r="BW141" s="106"/>
      <c r="BX141" s="106"/>
      <c r="BY141" s="106"/>
      <c r="BZ141" s="106"/>
      <c r="CA141" s="106"/>
      <c r="CB141" s="106"/>
      <c r="CC141" s="106"/>
      <c r="CD141" s="106"/>
      <c r="CE141" s="106"/>
      <c r="CF141" s="106"/>
      <c r="CG141" s="106"/>
      <c r="CH141" s="106"/>
      <c r="CI141" s="106"/>
      <c r="CJ141" s="106"/>
      <c r="CK141" s="106"/>
      <c r="CL141" s="106"/>
      <c r="CM141" s="106"/>
      <c r="CN141" s="106"/>
      <c r="CO141" s="106"/>
      <c r="CP141" s="106"/>
      <c r="CQ141" s="106"/>
      <c r="CR141" s="106"/>
      <c r="CS141" s="106"/>
      <c r="CT141" s="106"/>
      <c r="CU141" s="106"/>
      <c r="CV141" s="106"/>
      <c r="CW141" s="106"/>
      <c r="CX141" s="106"/>
      <c r="CY141" s="106"/>
      <c r="CZ141" s="106"/>
      <c r="DA141" s="106"/>
      <c r="DB141" s="106"/>
      <c r="DC141" s="106"/>
      <c r="DD141" s="106"/>
      <c r="DE141" s="106"/>
      <c r="DF141" s="106"/>
      <c r="DG141" s="106"/>
      <c r="DH141" s="106"/>
      <c r="DI141" s="106"/>
    </row>
    <row r="142" spans="1:113" x14ac:dyDescent="0.45">
      <c r="T142" s="106"/>
      <c r="U142" s="106"/>
      <c r="V142" s="106"/>
    </row>
    <row r="143" spans="1:113" ht="15" customHeight="1" x14ac:dyDescent="0.45">
      <c r="B143" s="145" t="s">
        <v>252</v>
      </c>
      <c r="C143" s="146"/>
      <c r="D143" s="146"/>
      <c r="E143" s="146"/>
      <c r="F143" s="146"/>
      <c r="G143" s="146"/>
      <c r="H143" s="146"/>
      <c r="I143" s="146"/>
      <c r="J143" s="146"/>
      <c r="K143" s="146"/>
      <c r="L143" s="146"/>
      <c r="M143" s="146"/>
      <c r="N143" s="146"/>
      <c r="O143" s="146"/>
      <c r="P143" s="146"/>
      <c r="Q143" s="146"/>
      <c r="R143" s="146"/>
      <c r="S143" s="146"/>
      <c r="U143" s="106"/>
      <c r="V143" s="106"/>
    </row>
    <row r="144" spans="1:113" ht="20.100000000000001" customHeight="1" x14ac:dyDescent="0.45">
      <c r="B144" s="147"/>
      <c r="C144" s="148"/>
      <c r="D144" s="148"/>
      <c r="E144" s="148"/>
      <c r="F144" s="148"/>
      <c r="G144" s="148"/>
      <c r="H144" s="148"/>
      <c r="I144" s="148"/>
      <c r="J144" s="148"/>
      <c r="K144" s="148"/>
      <c r="L144" s="148"/>
      <c r="M144" s="148"/>
      <c r="N144" s="148"/>
      <c r="O144" s="148"/>
      <c r="P144" s="148"/>
      <c r="Q144" s="148"/>
      <c r="R144" s="148"/>
      <c r="S144" s="148"/>
    </row>
    <row r="145" spans="2:22" ht="15" customHeight="1" x14ac:dyDescent="0.45">
      <c r="B145" s="149" t="s">
        <v>253</v>
      </c>
      <c r="C145" s="150"/>
      <c r="D145" s="150"/>
      <c r="E145" s="150"/>
      <c r="F145" s="150"/>
      <c r="G145" s="150"/>
      <c r="H145" s="150"/>
      <c r="I145" s="150"/>
      <c r="J145" s="150"/>
      <c r="K145" s="150"/>
      <c r="L145" s="150"/>
      <c r="M145" s="150"/>
      <c r="N145" s="150"/>
      <c r="O145" s="150"/>
      <c r="P145" s="150"/>
      <c r="Q145" s="150"/>
      <c r="R145" s="150"/>
      <c r="S145" s="150"/>
    </row>
    <row r="146" spans="2:22" ht="14.65" thickBot="1" x14ac:dyDescent="0.5">
      <c r="B146" s="151"/>
      <c r="C146" s="152"/>
      <c r="D146" s="152"/>
      <c r="E146" s="152"/>
      <c r="F146" s="152"/>
      <c r="G146" s="152"/>
      <c r="H146" s="152"/>
      <c r="I146" s="152"/>
      <c r="J146" s="152"/>
      <c r="K146" s="152"/>
      <c r="L146" s="152"/>
      <c r="M146" s="152"/>
      <c r="N146" s="152"/>
      <c r="O146" s="152"/>
      <c r="P146" s="152"/>
      <c r="Q146" s="152"/>
      <c r="R146" s="152"/>
      <c r="S146" s="152"/>
    </row>
    <row r="147" spans="2:22" ht="16.5" customHeight="1" thickBot="1" x14ac:dyDescent="0.5">
      <c r="B147" s="153" t="s">
        <v>254</v>
      </c>
      <c r="C147" s="154"/>
      <c r="D147" s="154"/>
      <c r="E147" s="154"/>
      <c r="F147" s="153" t="s">
        <v>255</v>
      </c>
      <c r="G147" s="154"/>
      <c r="H147" s="154"/>
      <c r="I147" s="154"/>
      <c r="J147" s="154"/>
      <c r="K147" s="155"/>
      <c r="L147" s="153" t="s">
        <v>256</v>
      </c>
      <c r="M147" s="154"/>
      <c r="N147" s="154"/>
      <c r="O147" s="154"/>
      <c r="P147" s="154"/>
      <c r="Q147" s="154"/>
      <c r="R147" s="154"/>
      <c r="S147" s="155"/>
      <c r="T147" s="106"/>
      <c r="U147" s="106"/>
      <c r="V147" s="106"/>
    </row>
    <row r="148" spans="2:22" x14ac:dyDescent="0.45">
      <c r="B148" s="135" t="s">
        <v>257</v>
      </c>
      <c r="C148" s="135"/>
      <c r="D148" s="135"/>
      <c r="E148" s="135"/>
      <c r="F148" s="136" t="s">
        <v>258</v>
      </c>
      <c r="G148" s="137"/>
      <c r="H148" s="137"/>
      <c r="I148" s="137"/>
      <c r="J148" s="137"/>
      <c r="K148" s="138"/>
      <c r="L148" s="136" t="s">
        <v>259</v>
      </c>
      <c r="M148" s="137"/>
      <c r="N148" s="137"/>
      <c r="O148" s="137"/>
      <c r="P148" s="137"/>
      <c r="Q148" s="137"/>
      <c r="R148" s="137"/>
      <c r="S148" s="138"/>
      <c r="T148" s="106"/>
      <c r="U148" s="106"/>
      <c r="V148" s="106"/>
    </row>
    <row r="149" spans="2:22" x14ac:dyDescent="0.45">
      <c r="B149" s="135"/>
      <c r="C149" s="135"/>
      <c r="D149" s="135"/>
      <c r="E149" s="135"/>
      <c r="F149" s="132" t="s">
        <v>260</v>
      </c>
      <c r="G149" s="133"/>
      <c r="H149" s="133"/>
      <c r="I149" s="133"/>
      <c r="J149" s="133"/>
      <c r="K149" s="134"/>
      <c r="L149" s="132" t="s">
        <v>261</v>
      </c>
      <c r="M149" s="133"/>
      <c r="N149" s="133"/>
      <c r="O149" s="133"/>
      <c r="P149" s="133"/>
      <c r="Q149" s="133"/>
      <c r="R149" s="133"/>
      <c r="S149" s="134"/>
      <c r="T149" s="106"/>
      <c r="U149" s="106"/>
      <c r="V149" s="106"/>
    </row>
    <row r="150" spans="2:22" x14ac:dyDescent="0.45">
      <c r="B150" s="135"/>
      <c r="C150" s="135"/>
      <c r="D150" s="135"/>
      <c r="E150" s="135"/>
      <c r="F150" s="132" t="s">
        <v>262</v>
      </c>
      <c r="G150" s="133"/>
      <c r="H150" s="133"/>
      <c r="I150" s="133"/>
      <c r="J150" s="133"/>
      <c r="K150" s="134"/>
      <c r="L150" s="132" t="s">
        <v>263</v>
      </c>
      <c r="M150" s="133"/>
      <c r="N150" s="133"/>
      <c r="O150" s="133"/>
      <c r="P150" s="133"/>
      <c r="Q150" s="133"/>
      <c r="R150" s="133"/>
      <c r="S150" s="134"/>
      <c r="T150" s="106"/>
      <c r="U150" s="106"/>
      <c r="V150" s="106"/>
    </row>
    <row r="151" spans="2:22" ht="34.25" customHeight="1" x14ac:dyDescent="0.45">
      <c r="B151" s="135" t="s">
        <v>264</v>
      </c>
      <c r="C151" s="135"/>
      <c r="D151" s="135"/>
      <c r="E151" s="135"/>
      <c r="F151" s="132" t="s">
        <v>265</v>
      </c>
      <c r="G151" s="133"/>
      <c r="H151" s="133"/>
      <c r="I151" s="133"/>
      <c r="J151" s="133"/>
      <c r="K151" s="134"/>
      <c r="L151" s="132" t="s">
        <v>266</v>
      </c>
      <c r="M151" s="133"/>
      <c r="N151" s="133"/>
      <c r="O151" s="133"/>
      <c r="P151" s="133"/>
      <c r="Q151" s="133"/>
      <c r="R151" s="133"/>
      <c r="S151" s="134"/>
      <c r="T151" s="106"/>
      <c r="U151" s="106"/>
      <c r="V151" s="106"/>
    </row>
    <row r="152" spans="2:22" x14ac:dyDescent="0.45">
      <c r="B152" s="135" t="s">
        <v>267</v>
      </c>
      <c r="C152" s="135"/>
      <c r="D152" s="135"/>
      <c r="E152" s="135"/>
      <c r="F152" s="132" t="s">
        <v>268</v>
      </c>
      <c r="G152" s="133"/>
      <c r="H152" s="133"/>
      <c r="I152" s="133"/>
      <c r="J152" s="133"/>
      <c r="K152" s="134"/>
      <c r="L152" s="132" t="s">
        <v>269</v>
      </c>
      <c r="M152" s="133"/>
      <c r="N152" s="133"/>
      <c r="O152" s="133"/>
      <c r="P152" s="133"/>
      <c r="Q152" s="133"/>
      <c r="R152" s="133"/>
      <c r="S152" s="134"/>
      <c r="T152" s="106"/>
      <c r="U152" s="106"/>
      <c r="V152" s="106"/>
    </row>
    <row r="153" spans="2:22" x14ac:dyDescent="0.45">
      <c r="B153" s="135" t="s">
        <v>270</v>
      </c>
      <c r="C153" s="135"/>
      <c r="D153" s="135"/>
      <c r="E153" s="135"/>
      <c r="F153" s="132" t="s">
        <v>271</v>
      </c>
      <c r="G153" s="133"/>
      <c r="H153" s="133"/>
      <c r="I153" s="133"/>
      <c r="J153" s="133"/>
      <c r="K153" s="134"/>
      <c r="L153" s="132" t="s">
        <v>272</v>
      </c>
      <c r="M153" s="133"/>
      <c r="N153" s="133"/>
      <c r="O153" s="133"/>
      <c r="P153" s="133"/>
      <c r="Q153" s="133"/>
      <c r="R153" s="133"/>
      <c r="S153" s="134"/>
      <c r="T153" s="106"/>
      <c r="U153" s="106"/>
      <c r="V153" s="106"/>
    </row>
    <row r="154" spans="2:22" x14ac:dyDescent="0.45">
      <c r="B154" s="135" t="s">
        <v>273</v>
      </c>
      <c r="C154" s="135"/>
      <c r="D154" s="135"/>
      <c r="E154" s="135"/>
      <c r="F154" s="132" t="s">
        <v>274</v>
      </c>
      <c r="G154" s="133"/>
      <c r="H154" s="133"/>
      <c r="I154" s="133"/>
      <c r="J154" s="133"/>
      <c r="K154" s="134"/>
      <c r="L154" s="132" t="s">
        <v>275</v>
      </c>
      <c r="M154" s="133"/>
      <c r="N154" s="133"/>
      <c r="O154" s="133"/>
      <c r="P154" s="133"/>
      <c r="Q154" s="133"/>
      <c r="R154" s="133"/>
      <c r="S154" s="134"/>
      <c r="T154" s="106"/>
      <c r="U154" s="106"/>
      <c r="V154" s="106"/>
    </row>
    <row r="155" spans="2:22" x14ac:dyDescent="0.45">
      <c r="B155" s="135" t="s">
        <v>276</v>
      </c>
      <c r="C155" s="135"/>
      <c r="D155" s="135"/>
      <c r="E155" s="135"/>
      <c r="F155" s="132" t="s">
        <v>277</v>
      </c>
      <c r="G155" s="133"/>
      <c r="H155" s="133"/>
      <c r="I155" s="133"/>
      <c r="J155" s="133"/>
      <c r="K155" s="134"/>
      <c r="L155" s="132" t="s">
        <v>278</v>
      </c>
      <c r="M155" s="133"/>
      <c r="N155" s="133"/>
      <c r="O155" s="133"/>
      <c r="P155" s="133"/>
      <c r="Q155" s="133"/>
      <c r="R155" s="133"/>
      <c r="S155" s="134"/>
      <c r="T155" s="106"/>
      <c r="U155" s="106"/>
      <c r="V155" s="106"/>
    </row>
    <row r="156" spans="2:22" x14ac:dyDescent="0.45">
      <c r="B156" s="131"/>
      <c r="C156" s="131"/>
      <c r="D156" s="131"/>
      <c r="E156" s="131"/>
      <c r="F156" s="132"/>
      <c r="G156" s="133"/>
      <c r="H156" s="133"/>
      <c r="I156" s="133"/>
      <c r="J156" s="133"/>
      <c r="K156" s="134"/>
      <c r="L156" s="132"/>
      <c r="M156" s="133"/>
      <c r="N156" s="133"/>
      <c r="O156" s="133"/>
      <c r="P156" s="133"/>
      <c r="Q156" s="133"/>
      <c r="R156" s="133"/>
      <c r="S156" s="134"/>
      <c r="T156" s="106"/>
      <c r="U156" s="106"/>
      <c r="V156" s="106"/>
    </row>
    <row r="157" spans="2:22" s="63" customFormat="1" x14ac:dyDescent="0.45"/>
    <row r="158" spans="2:22" s="63" customFormat="1" x14ac:dyDescent="0.45"/>
    <row r="159" spans="2:22" s="63" customFormat="1" x14ac:dyDescent="0.45"/>
    <row r="160" spans="2:22" s="63" customFormat="1" x14ac:dyDescent="0.45"/>
    <row r="161" s="63" customFormat="1" x14ac:dyDescent="0.45"/>
    <row r="162" s="63" customFormat="1" x14ac:dyDescent="0.45"/>
    <row r="163" s="63" customFormat="1" x14ac:dyDescent="0.45"/>
    <row r="164" s="63" customFormat="1" x14ac:dyDescent="0.45"/>
    <row r="165" s="63" customFormat="1" x14ac:dyDescent="0.45"/>
    <row r="166" s="63" customFormat="1" x14ac:dyDescent="0.45"/>
    <row r="167" s="63" customFormat="1" x14ac:dyDescent="0.45"/>
    <row r="168" s="63" customFormat="1" x14ac:dyDescent="0.45"/>
    <row r="169" s="63" customFormat="1" x14ac:dyDescent="0.45"/>
    <row r="170" s="63" customFormat="1" x14ac:dyDescent="0.45"/>
    <row r="171" s="63" customFormat="1" x14ac:dyDescent="0.45"/>
    <row r="172" s="63" customFormat="1" x14ac:dyDescent="0.45"/>
    <row r="173" s="63" customFormat="1" x14ac:dyDescent="0.45"/>
    <row r="174" s="63" customFormat="1" x14ac:dyDescent="0.45"/>
    <row r="175" s="63" customFormat="1" x14ac:dyDescent="0.45"/>
    <row r="176" s="63" customFormat="1" x14ac:dyDescent="0.45"/>
    <row r="177" s="63" customFormat="1" x14ac:dyDescent="0.45"/>
    <row r="178" s="63" customFormat="1" x14ac:dyDescent="0.45"/>
    <row r="179" s="63" customFormat="1" x14ac:dyDescent="0.45"/>
    <row r="180" s="63" customFormat="1" x14ac:dyDescent="0.45"/>
    <row r="181" s="63" customFormat="1" x14ac:dyDescent="0.45"/>
    <row r="182" s="63" customFormat="1" x14ac:dyDescent="0.45"/>
    <row r="183" s="63" customFormat="1" x14ac:dyDescent="0.45"/>
    <row r="184" s="63" customFormat="1" x14ac:dyDescent="0.45"/>
    <row r="185" s="63" customFormat="1" x14ac:dyDescent="0.45"/>
    <row r="186" s="63" customFormat="1" x14ac:dyDescent="0.45"/>
    <row r="187" s="63" customFormat="1" x14ac:dyDescent="0.45"/>
    <row r="188" s="63" customFormat="1" x14ac:dyDescent="0.45"/>
    <row r="189" s="63" customFormat="1" x14ac:dyDescent="0.45"/>
    <row r="190" s="63" customFormat="1" x14ac:dyDescent="0.45"/>
    <row r="191" s="63" customFormat="1" x14ac:dyDescent="0.45"/>
    <row r="192" s="63" customFormat="1" x14ac:dyDescent="0.45"/>
    <row r="193" s="63" customFormat="1" x14ac:dyDescent="0.45"/>
    <row r="194" s="63" customFormat="1" x14ac:dyDescent="0.45"/>
    <row r="195" s="63" customFormat="1" x14ac:dyDescent="0.45"/>
    <row r="196" s="63" customFormat="1" x14ac:dyDescent="0.45"/>
    <row r="197" s="63" customFormat="1" x14ac:dyDescent="0.45"/>
    <row r="198" s="63" customFormat="1" x14ac:dyDescent="0.45"/>
    <row r="199" s="63" customFormat="1" x14ac:dyDescent="0.45"/>
    <row r="200" s="63" customFormat="1" x14ac:dyDescent="0.45"/>
    <row r="201" s="63" customFormat="1" x14ac:dyDescent="0.45"/>
    <row r="202" s="63" customFormat="1" x14ac:dyDescent="0.45"/>
    <row r="203" s="63" customFormat="1" x14ac:dyDescent="0.45"/>
    <row r="204" s="63" customFormat="1" x14ac:dyDescent="0.45"/>
    <row r="205" s="63" customFormat="1" x14ac:dyDescent="0.45"/>
    <row r="206" s="63" customFormat="1" x14ac:dyDescent="0.45"/>
    <row r="207" s="63" customFormat="1" x14ac:dyDescent="0.45"/>
    <row r="208" s="63" customFormat="1" x14ac:dyDescent="0.45"/>
    <row r="209" s="63" customFormat="1" x14ac:dyDescent="0.45"/>
    <row r="210" s="63" customFormat="1" x14ac:dyDescent="0.45"/>
    <row r="211" s="63" customFormat="1" x14ac:dyDescent="0.45"/>
    <row r="212" s="63" customFormat="1" x14ac:dyDescent="0.45"/>
    <row r="213" s="63" customFormat="1" x14ac:dyDescent="0.45"/>
    <row r="214" s="63" customFormat="1" x14ac:dyDescent="0.45"/>
    <row r="215" s="63" customFormat="1" x14ac:dyDescent="0.45"/>
    <row r="216" s="63" customFormat="1" x14ac:dyDescent="0.45"/>
    <row r="217" s="63" customFormat="1" x14ac:dyDescent="0.45"/>
    <row r="218" s="63" customFormat="1" x14ac:dyDescent="0.45"/>
    <row r="219" s="63" customFormat="1" x14ac:dyDescent="0.45"/>
    <row r="220" s="63" customFormat="1" x14ac:dyDescent="0.45"/>
    <row r="221" s="63" customFormat="1" x14ac:dyDescent="0.45"/>
    <row r="222" s="63" customFormat="1" x14ac:dyDescent="0.45"/>
    <row r="223" s="63" customFormat="1" x14ac:dyDescent="0.45"/>
    <row r="224" s="63" customFormat="1" x14ac:dyDescent="0.45"/>
    <row r="225" s="63" customFormat="1" x14ac:dyDescent="0.45"/>
    <row r="226" s="63" customFormat="1" x14ac:dyDescent="0.45"/>
    <row r="227" s="63" customFormat="1" x14ac:dyDescent="0.45"/>
    <row r="228" s="63" customFormat="1" x14ac:dyDescent="0.45"/>
    <row r="229" s="63" customFormat="1" x14ac:dyDescent="0.45"/>
    <row r="230" s="63" customFormat="1" x14ac:dyDescent="0.45"/>
    <row r="231" s="63" customFormat="1" x14ac:dyDescent="0.45"/>
    <row r="232" s="63" customFormat="1" x14ac:dyDescent="0.45"/>
    <row r="233" s="63" customFormat="1" x14ac:dyDescent="0.45"/>
    <row r="234" s="63" customFormat="1" x14ac:dyDescent="0.45"/>
    <row r="235" s="63" customFormat="1" x14ac:dyDescent="0.45"/>
    <row r="236" s="63" customFormat="1" x14ac:dyDescent="0.45"/>
    <row r="237" s="63" customFormat="1" x14ac:dyDescent="0.45"/>
    <row r="238" s="63" customFormat="1" x14ac:dyDescent="0.45"/>
    <row r="239" s="63" customFormat="1" x14ac:dyDescent="0.45"/>
    <row r="240" s="63" customFormat="1" x14ac:dyDescent="0.45"/>
    <row r="241" s="63" customFormat="1" x14ac:dyDescent="0.45"/>
    <row r="242" s="63" customFormat="1" x14ac:dyDescent="0.45"/>
    <row r="243" s="63" customFormat="1" x14ac:dyDescent="0.45"/>
    <row r="244" s="63" customFormat="1" x14ac:dyDescent="0.45"/>
    <row r="245" s="63" customFormat="1" x14ac:dyDescent="0.45"/>
    <row r="246" s="63" customFormat="1" x14ac:dyDescent="0.45"/>
    <row r="247" s="63" customFormat="1" x14ac:dyDescent="0.45"/>
    <row r="248" s="63" customFormat="1" x14ac:dyDescent="0.45"/>
    <row r="249" s="63" customFormat="1" x14ac:dyDescent="0.45"/>
    <row r="250" s="63" customFormat="1" x14ac:dyDescent="0.45"/>
    <row r="251" s="63" customFormat="1" x14ac:dyDescent="0.45"/>
    <row r="252" s="63" customFormat="1" x14ac:dyDescent="0.45"/>
    <row r="253" s="63" customFormat="1" x14ac:dyDescent="0.45"/>
    <row r="254" s="63" customFormat="1" x14ac:dyDescent="0.45"/>
    <row r="255" s="63" customFormat="1" x14ac:dyDescent="0.45"/>
    <row r="256" s="63" customFormat="1" x14ac:dyDescent="0.45"/>
    <row r="257" s="63" customFormat="1" x14ac:dyDescent="0.45"/>
    <row r="258" s="63" customFormat="1" x14ac:dyDescent="0.45"/>
    <row r="259" s="63" customFormat="1" x14ac:dyDescent="0.45"/>
    <row r="260" s="63" customFormat="1" x14ac:dyDescent="0.45"/>
    <row r="261" s="63" customFormat="1" x14ac:dyDescent="0.45"/>
    <row r="262" s="63" customFormat="1" x14ac:dyDescent="0.45"/>
    <row r="263" s="63" customFormat="1" x14ac:dyDescent="0.45"/>
    <row r="264" s="63" customFormat="1" x14ac:dyDescent="0.45"/>
    <row r="265" s="63" customFormat="1" x14ac:dyDescent="0.45"/>
    <row r="266" s="63" customFormat="1" x14ac:dyDescent="0.45"/>
    <row r="267" s="63" customFormat="1" x14ac:dyDescent="0.45"/>
    <row r="268" s="63" customFormat="1" x14ac:dyDescent="0.45"/>
    <row r="269" s="63" customFormat="1" x14ac:dyDescent="0.45"/>
    <row r="270" s="63" customFormat="1" x14ac:dyDescent="0.45"/>
    <row r="271" s="63" customFormat="1" x14ac:dyDescent="0.45"/>
    <row r="272" s="63" customFormat="1" x14ac:dyDescent="0.45"/>
    <row r="273" s="63" customFormat="1" x14ac:dyDescent="0.45"/>
    <row r="274" s="63" customFormat="1" x14ac:dyDescent="0.45"/>
    <row r="275" s="63" customFormat="1" x14ac:dyDescent="0.45"/>
    <row r="276" s="63" customFormat="1" x14ac:dyDescent="0.45"/>
    <row r="277" s="63" customFormat="1" x14ac:dyDescent="0.45"/>
    <row r="278" s="63" customFormat="1" x14ac:dyDescent="0.45"/>
    <row r="279" s="63" customFormat="1" x14ac:dyDescent="0.45"/>
    <row r="280" s="63" customFormat="1" x14ac:dyDescent="0.45"/>
    <row r="281" s="63" customFormat="1" x14ac:dyDescent="0.45"/>
    <row r="282" s="63" customFormat="1" x14ac:dyDescent="0.45"/>
    <row r="283" s="63" customFormat="1" x14ac:dyDescent="0.45"/>
    <row r="284" s="63" customFormat="1" x14ac:dyDescent="0.45"/>
    <row r="285" s="63" customFormat="1" x14ac:dyDescent="0.45"/>
    <row r="286" s="63" customFormat="1" x14ac:dyDescent="0.45"/>
    <row r="287" s="63" customFormat="1" x14ac:dyDescent="0.45"/>
    <row r="288" s="63" customFormat="1" x14ac:dyDescent="0.45"/>
    <row r="289" s="63" customFormat="1" x14ac:dyDescent="0.45"/>
    <row r="290" s="63" customFormat="1" x14ac:dyDescent="0.45"/>
    <row r="291" s="63" customFormat="1" x14ac:dyDescent="0.45"/>
    <row r="292" s="63" customFormat="1" x14ac:dyDescent="0.45"/>
    <row r="293" s="63" customFormat="1" x14ac:dyDescent="0.45"/>
    <row r="294" s="63" customFormat="1" x14ac:dyDescent="0.45"/>
    <row r="295" s="63" customFormat="1" x14ac:dyDescent="0.45"/>
    <row r="296" s="63" customFormat="1" x14ac:dyDescent="0.45"/>
    <row r="297" s="63" customFormat="1" x14ac:dyDescent="0.45"/>
    <row r="298" s="63" customFormat="1" x14ac:dyDescent="0.45"/>
    <row r="299" s="63" customFormat="1" x14ac:dyDescent="0.45"/>
    <row r="300" s="63" customFormat="1" x14ac:dyDescent="0.45"/>
    <row r="301" s="63" customFormat="1" x14ac:dyDescent="0.45"/>
    <row r="302" s="63" customFormat="1" x14ac:dyDescent="0.45"/>
    <row r="303" s="63" customFormat="1" x14ac:dyDescent="0.45"/>
    <row r="304" s="63" customFormat="1" x14ac:dyDescent="0.45"/>
    <row r="305" s="63" customFormat="1" x14ac:dyDescent="0.45"/>
    <row r="306" s="63" customFormat="1" x14ac:dyDescent="0.45"/>
    <row r="307" s="63" customFormat="1" x14ac:dyDescent="0.45"/>
    <row r="308" s="63" customFormat="1" x14ac:dyDescent="0.45"/>
    <row r="309" s="63" customFormat="1" x14ac:dyDescent="0.45"/>
    <row r="310" s="63" customFormat="1" x14ac:dyDescent="0.45"/>
    <row r="311" s="63" customFormat="1" x14ac:dyDescent="0.45"/>
    <row r="312" s="63" customFormat="1" x14ac:dyDescent="0.45"/>
    <row r="313" s="63" customFormat="1" x14ac:dyDescent="0.45"/>
    <row r="314" s="63" customFormat="1" x14ac:dyDescent="0.45"/>
    <row r="315" s="63" customFormat="1" x14ac:dyDescent="0.45"/>
    <row r="316" s="63" customFormat="1" x14ac:dyDescent="0.45"/>
    <row r="317" s="63" customFormat="1" x14ac:dyDescent="0.45"/>
    <row r="318" s="63" customFormat="1" x14ac:dyDescent="0.45"/>
    <row r="319" s="63" customFormat="1" x14ac:dyDescent="0.45"/>
    <row r="320" s="63" customFormat="1" x14ac:dyDescent="0.45"/>
    <row r="321" s="63" customFormat="1" x14ac:dyDescent="0.45"/>
    <row r="322" s="63" customFormat="1" x14ac:dyDescent="0.45"/>
    <row r="323" s="63" customFormat="1" x14ac:dyDescent="0.45"/>
    <row r="324" s="63" customFormat="1" x14ac:dyDescent="0.45"/>
    <row r="325" s="63" customFormat="1" x14ac:dyDescent="0.45"/>
    <row r="326" s="63" customFormat="1" x14ac:dyDescent="0.45"/>
    <row r="327" s="63" customFormat="1" x14ac:dyDescent="0.45"/>
    <row r="328" s="63" customFormat="1" x14ac:dyDescent="0.45"/>
    <row r="329" s="63" customFormat="1" x14ac:dyDescent="0.45"/>
    <row r="330" s="63" customFormat="1" x14ac:dyDescent="0.45"/>
    <row r="331" s="63" customFormat="1" x14ac:dyDescent="0.45"/>
    <row r="332" s="63" customFormat="1" x14ac:dyDescent="0.45"/>
    <row r="333" s="63" customFormat="1" x14ac:dyDescent="0.45"/>
    <row r="334" s="63" customFormat="1" x14ac:dyDescent="0.45"/>
    <row r="335" s="63" customFormat="1" x14ac:dyDescent="0.45"/>
    <row r="336" s="63" customFormat="1" x14ac:dyDescent="0.45"/>
    <row r="337" s="63" customFormat="1" x14ac:dyDescent="0.45"/>
    <row r="338" s="63" customFormat="1" x14ac:dyDescent="0.45"/>
    <row r="339" s="63" customFormat="1" x14ac:dyDescent="0.45"/>
    <row r="340" s="63" customFormat="1" x14ac:dyDescent="0.45"/>
    <row r="341" s="63" customFormat="1" x14ac:dyDescent="0.45"/>
    <row r="342" s="63" customFormat="1" x14ac:dyDescent="0.45"/>
    <row r="343" s="63" customFormat="1" x14ac:dyDescent="0.45"/>
    <row r="344" s="63" customFormat="1" x14ac:dyDescent="0.45"/>
    <row r="345" s="63" customFormat="1" x14ac:dyDescent="0.45"/>
    <row r="346" s="63" customFormat="1" x14ac:dyDescent="0.45"/>
    <row r="347" s="63" customFormat="1" x14ac:dyDescent="0.45"/>
    <row r="348" s="63" customFormat="1" x14ac:dyDescent="0.45"/>
    <row r="349" s="63" customFormat="1" x14ac:dyDescent="0.45"/>
    <row r="350" s="63" customFormat="1" x14ac:dyDescent="0.45"/>
    <row r="351" s="63" customFormat="1" x14ac:dyDescent="0.45"/>
    <row r="352" s="63" customFormat="1" x14ac:dyDescent="0.45"/>
    <row r="353" s="63" customFormat="1" x14ac:dyDescent="0.45"/>
    <row r="354" s="63" customFormat="1" x14ac:dyDescent="0.45"/>
    <row r="355" s="63" customFormat="1" x14ac:dyDescent="0.45"/>
    <row r="356" s="63" customFormat="1" x14ac:dyDescent="0.45"/>
    <row r="357" s="63" customFormat="1" x14ac:dyDescent="0.45"/>
    <row r="358" s="63" customFormat="1" x14ac:dyDescent="0.45"/>
    <row r="359" s="63" customFormat="1" x14ac:dyDescent="0.45"/>
    <row r="360" s="63" customFormat="1" x14ac:dyDescent="0.45"/>
    <row r="361" s="63" customFormat="1" x14ac:dyDescent="0.45"/>
    <row r="362" s="63" customFormat="1" x14ac:dyDescent="0.45"/>
    <row r="363" s="63" customFormat="1" x14ac:dyDescent="0.45"/>
    <row r="364" s="63" customFormat="1" x14ac:dyDescent="0.45"/>
    <row r="365" s="63" customFormat="1" x14ac:dyDescent="0.45"/>
    <row r="366" s="63" customFormat="1" x14ac:dyDescent="0.45"/>
    <row r="367" s="63" customFormat="1" x14ac:dyDescent="0.45"/>
    <row r="368" s="63" customFormat="1" x14ac:dyDescent="0.45"/>
    <row r="369" s="63" customFormat="1" x14ac:dyDescent="0.45"/>
    <row r="370" s="63" customFormat="1" x14ac:dyDescent="0.45"/>
    <row r="371" s="63" customFormat="1" x14ac:dyDescent="0.45"/>
    <row r="372" s="63" customFormat="1" x14ac:dyDescent="0.45"/>
    <row r="373" s="63" customFormat="1" x14ac:dyDescent="0.45"/>
    <row r="374" s="63" customFormat="1" x14ac:dyDescent="0.45"/>
    <row r="375" s="63" customFormat="1" x14ac:dyDescent="0.45"/>
    <row r="376" s="63" customFormat="1" x14ac:dyDescent="0.45"/>
    <row r="377" s="63" customFormat="1" x14ac:dyDescent="0.45"/>
    <row r="378" s="63" customFormat="1" x14ac:dyDescent="0.45"/>
    <row r="379" s="63" customFormat="1" x14ac:dyDescent="0.45"/>
    <row r="380" s="63" customFormat="1" x14ac:dyDescent="0.45"/>
    <row r="381" s="63" customFormat="1" x14ac:dyDescent="0.45"/>
    <row r="382" s="63" customFormat="1" x14ac:dyDescent="0.45"/>
    <row r="383" s="63" customFormat="1" x14ac:dyDescent="0.45"/>
    <row r="384" s="63" customFormat="1" x14ac:dyDescent="0.45"/>
    <row r="385" s="63" customFormat="1" x14ac:dyDescent="0.45"/>
    <row r="386" s="63" customFormat="1" x14ac:dyDescent="0.45"/>
    <row r="387" s="63" customFormat="1" x14ac:dyDescent="0.45"/>
    <row r="388" s="63" customFormat="1" x14ac:dyDescent="0.45"/>
    <row r="389" s="63" customFormat="1" x14ac:dyDescent="0.45"/>
    <row r="390" s="63" customFormat="1" x14ac:dyDescent="0.45"/>
    <row r="391" s="63" customFormat="1" x14ac:dyDescent="0.45"/>
    <row r="392" s="63" customFormat="1" x14ac:dyDescent="0.45"/>
    <row r="393" s="63" customFormat="1" x14ac:dyDescent="0.45"/>
    <row r="394" s="63" customFormat="1" x14ac:dyDescent="0.45"/>
    <row r="395" s="63" customFormat="1" x14ac:dyDescent="0.45"/>
    <row r="396" s="63" customFormat="1" x14ac:dyDescent="0.45"/>
    <row r="397" s="63" customFormat="1" x14ac:dyDescent="0.45"/>
    <row r="398" s="63" customFormat="1" x14ac:dyDescent="0.45"/>
    <row r="399" s="63" customFormat="1" x14ac:dyDescent="0.45"/>
    <row r="400" s="63" customFormat="1" x14ac:dyDescent="0.45"/>
    <row r="401" s="63" customFormat="1" x14ac:dyDescent="0.45"/>
    <row r="402" s="63" customFormat="1" x14ac:dyDescent="0.45"/>
    <row r="403" s="63" customFormat="1" x14ac:dyDescent="0.45"/>
    <row r="404" s="63" customFormat="1" x14ac:dyDescent="0.45"/>
    <row r="405" s="63" customFormat="1" x14ac:dyDescent="0.45"/>
    <row r="406" s="63" customFormat="1" x14ac:dyDescent="0.45"/>
    <row r="407" s="63" customFormat="1" x14ac:dyDescent="0.45"/>
    <row r="408" s="63" customFormat="1" x14ac:dyDescent="0.45"/>
    <row r="409" s="63" customFormat="1" x14ac:dyDescent="0.45"/>
    <row r="410" s="63" customFormat="1" x14ac:dyDescent="0.45"/>
    <row r="411" s="63" customFormat="1" x14ac:dyDescent="0.45"/>
    <row r="412" s="63" customFormat="1" x14ac:dyDescent="0.45"/>
    <row r="413" s="63" customFormat="1" x14ac:dyDescent="0.45"/>
    <row r="414" s="63" customFormat="1" x14ac:dyDescent="0.45"/>
    <row r="415" s="63" customFormat="1" x14ac:dyDescent="0.45"/>
    <row r="416" s="63" customFormat="1" x14ac:dyDescent="0.45"/>
    <row r="417" s="63" customFormat="1" x14ac:dyDescent="0.45"/>
    <row r="418" s="63" customFormat="1" x14ac:dyDescent="0.45"/>
    <row r="419" s="63" customFormat="1" x14ac:dyDescent="0.45"/>
    <row r="420" s="63" customFormat="1" x14ac:dyDescent="0.45"/>
    <row r="421" s="63" customFormat="1" x14ac:dyDescent="0.45"/>
    <row r="422" s="63" customFormat="1" x14ac:dyDescent="0.45"/>
    <row r="423" s="63" customFormat="1" x14ac:dyDescent="0.45"/>
    <row r="424" s="63" customFormat="1" x14ac:dyDescent="0.45"/>
    <row r="425" s="63" customFormat="1" x14ac:dyDescent="0.45"/>
    <row r="426" s="63" customFormat="1" x14ac:dyDescent="0.45"/>
    <row r="427" s="63" customFormat="1" x14ac:dyDescent="0.45"/>
    <row r="428" s="63" customFormat="1" x14ac:dyDescent="0.45"/>
    <row r="429" s="63" customFormat="1" x14ac:dyDescent="0.45"/>
    <row r="430" s="63" customFormat="1" x14ac:dyDescent="0.45"/>
    <row r="431" s="63" customFormat="1" x14ac:dyDescent="0.45"/>
    <row r="432" s="63" customFormat="1" x14ac:dyDescent="0.45"/>
    <row r="433" s="63" customFormat="1" x14ac:dyDescent="0.45"/>
    <row r="434" s="63" customFormat="1" x14ac:dyDescent="0.45"/>
    <row r="435" s="63" customFormat="1" x14ac:dyDescent="0.45"/>
    <row r="436" s="63" customFormat="1" x14ac:dyDescent="0.45"/>
    <row r="437" s="63" customFormat="1" x14ac:dyDescent="0.45"/>
    <row r="438" s="63" customFormat="1" x14ac:dyDescent="0.45"/>
    <row r="439" s="63" customFormat="1" x14ac:dyDescent="0.45"/>
    <row r="440" s="63" customFormat="1" x14ac:dyDescent="0.45"/>
    <row r="441" s="63" customFormat="1" x14ac:dyDescent="0.45"/>
    <row r="442" s="63" customFormat="1" x14ac:dyDescent="0.45"/>
    <row r="443" s="63" customFormat="1" x14ac:dyDescent="0.45"/>
    <row r="444" s="63" customFormat="1" x14ac:dyDescent="0.45"/>
    <row r="445" s="63" customFormat="1" x14ac:dyDescent="0.45"/>
    <row r="446" s="63" customFormat="1" x14ac:dyDescent="0.45"/>
    <row r="447" s="63" customFormat="1" x14ac:dyDescent="0.45"/>
    <row r="448" s="63" customFormat="1" x14ac:dyDescent="0.45"/>
    <row r="449" s="63" customFormat="1" x14ac:dyDescent="0.45"/>
    <row r="450" s="63" customFormat="1" x14ac:dyDescent="0.45"/>
    <row r="451" s="63" customFormat="1" x14ac:dyDescent="0.45"/>
    <row r="452" s="63" customFormat="1" x14ac:dyDescent="0.45"/>
    <row r="453" s="63" customFormat="1" x14ac:dyDescent="0.45"/>
    <row r="454" s="63" customFormat="1" x14ac:dyDescent="0.45"/>
    <row r="455" s="63" customFormat="1" x14ac:dyDescent="0.45"/>
    <row r="456" s="63" customFormat="1" x14ac:dyDescent="0.45"/>
    <row r="457" s="63" customFormat="1" x14ac:dyDescent="0.45"/>
    <row r="458" s="63" customFormat="1" x14ac:dyDescent="0.45"/>
    <row r="459" s="63" customFormat="1" x14ac:dyDescent="0.45"/>
    <row r="460" s="63" customFormat="1" x14ac:dyDescent="0.45"/>
    <row r="461" s="63" customFormat="1" x14ac:dyDescent="0.45"/>
    <row r="462" s="63" customFormat="1" x14ac:dyDescent="0.45"/>
    <row r="463" s="63" customFormat="1" x14ac:dyDescent="0.45"/>
    <row r="464" s="63" customFormat="1" x14ac:dyDescent="0.45"/>
    <row r="465" s="63" customFormat="1" x14ac:dyDescent="0.45"/>
    <row r="466" s="63" customFormat="1" x14ac:dyDescent="0.45"/>
    <row r="467" s="63" customFormat="1" x14ac:dyDescent="0.45"/>
    <row r="468" s="63" customFormat="1" x14ac:dyDescent="0.45"/>
    <row r="469" s="63" customFormat="1" x14ac:dyDescent="0.45"/>
    <row r="470" s="63" customFormat="1" x14ac:dyDescent="0.45"/>
    <row r="471" s="63" customFormat="1" x14ac:dyDescent="0.45"/>
    <row r="472" s="63" customFormat="1" x14ac:dyDescent="0.45"/>
    <row r="473" s="63" customFormat="1" x14ac:dyDescent="0.45"/>
    <row r="474" s="63" customFormat="1" x14ac:dyDescent="0.45"/>
    <row r="475" s="63" customFormat="1" x14ac:dyDescent="0.45"/>
    <row r="476" s="63" customFormat="1" x14ac:dyDescent="0.45"/>
    <row r="477" s="63" customFormat="1" x14ac:dyDescent="0.45"/>
    <row r="478" s="63" customFormat="1" x14ac:dyDescent="0.45"/>
    <row r="479" s="63" customFormat="1" x14ac:dyDescent="0.45"/>
    <row r="480" s="63" customFormat="1" x14ac:dyDescent="0.45"/>
    <row r="481" s="63" customFormat="1" x14ac:dyDescent="0.45"/>
    <row r="482" s="63" customFormat="1" x14ac:dyDescent="0.45"/>
    <row r="483" s="63" customFormat="1" x14ac:dyDescent="0.45"/>
    <row r="484" s="63" customFormat="1" x14ac:dyDescent="0.45"/>
    <row r="485" s="63" customFormat="1" x14ac:dyDescent="0.45"/>
    <row r="486" s="63" customFormat="1" x14ac:dyDescent="0.45"/>
    <row r="487" s="63" customFormat="1" x14ac:dyDescent="0.45"/>
    <row r="488" s="63" customFormat="1" x14ac:dyDescent="0.45"/>
    <row r="489" s="63" customFormat="1" x14ac:dyDescent="0.45"/>
    <row r="490" s="63" customFormat="1" x14ac:dyDescent="0.45"/>
    <row r="491" s="63" customFormat="1" x14ac:dyDescent="0.45"/>
    <row r="492" s="63" customFormat="1" x14ac:dyDescent="0.45"/>
    <row r="493" s="63" customFormat="1" x14ac:dyDescent="0.45"/>
    <row r="494" s="63" customFormat="1" x14ac:dyDescent="0.45"/>
    <row r="495" s="63" customFormat="1" x14ac:dyDescent="0.45"/>
    <row r="496" s="63" customFormat="1" x14ac:dyDescent="0.45"/>
    <row r="497" s="63" customFormat="1" x14ac:dyDescent="0.45"/>
    <row r="498" s="63" customFormat="1" x14ac:dyDescent="0.45"/>
    <row r="499" s="63" customFormat="1" x14ac:dyDescent="0.45"/>
    <row r="500" s="63" customFormat="1" x14ac:dyDescent="0.45"/>
    <row r="501" s="63" customFormat="1" x14ac:dyDescent="0.45"/>
    <row r="502" s="63" customFormat="1" x14ac:dyDescent="0.45"/>
    <row r="503" s="63" customFormat="1" x14ac:dyDescent="0.45"/>
    <row r="504" s="63" customFormat="1" x14ac:dyDescent="0.45"/>
    <row r="505" s="63" customFormat="1" x14ac:dyDescent="0.45"/>
    <row r="506" s="63" customFormat="1" x14ac:dyDescent="0.45"/>
    <row r="507" s="63" customFormat="1" x14ac:dyDescent="0.45"/>
    <row r="508" s="63" customFormat="1" x14ac:dyDescent="0.45"/>
    <row r="509" s="63" customFormat="1" x14ac:dyDescent="0.45"/>
    <row r="510" s="63" customFormat="1" x14ac:dyDescent="0.45"/>
    <row r="511" s="63" customFormat="1" x14ac:dyDescent="0.45"/>
    <row r="512" s="63" customFormat="1" x14ac:dyDescent="0.45"/>
    <row r="513" s="63" customFormat="1" x14ac:dyDescent="0.45"/>
    <row r="514" s="63" customFormat="1" x14ac:dyDescent="0.45"/>
    <row r="515" s="63" customFormat="1" x14ac:dyDescent="0.45"/>
    <row r="516" s="63" customFormat="1" x14ac:dyDescent="0.45"/>
    <row r="517" s="63" customFormat="1" x14ac:dyDescent="0.45"/>
    <row r="518" s="63" customFormat="1" x14ac:dyDescent="0.45"/>
    <row r="519" s="63" customFormat="1" x14ac:dyDescent="0.45"/>
    <row r="520" s="63" customFormat="1" x14ac:dyDescent="0.45"/>
    <row r="521" s="63" customFormat="1" x14ac:dyDescent="0.45"/>
    <row r="522" s="63" customFormat="1" x14ac:dyDescent="0.45"/>
    <row r="523" s="63" customFormat="1" x14ac:dyDescent="0.45"/>
    <row r="524" s="63" customFormat="1" x14ac:dyDescent="0.45"/>
    <row r="525" s="63" customFormat="1" x14ac:dyDescent="0.45"/>
    <row r="526" s="63" customFormat="1" x14ac:dyDescent="0.45"/>
    <row r="527" s="63" customFormat="1" x14ac:dyDescent="0.45"/>
    <row r="528" s="63" customFormat="1" x14ac:dyDescent="0.45"/>
    <row r="529" s="63" customFormat="1" x14ac:dyDescent="0.45"/>
    <row r="530" s="63" customFormat="1" x14ac:dyDescent="0.45"/>
    <row r="531" s="63" customFormat="1" x14ac:dyDescent="0.45"/>
    <row r="532" s="63" customFormat="1" x14ac:dyDescent="0.45"/>
    <row r="533" s="63" customFormat="1" x14ac:dyDescent="0.45"/>
    <row r="534" s="63" customFormat="1" x14ac:dyDescent="0.45"/>
    <row r="535" s="63" customFormat="1" x14ac:dyDescent="0.45"/>
    <row r="536" s="63" customFormat="1" x14ac:dyDescent="0.45"/>
    <row r="537" s="63" customFormat="1" x14ac:dyDescent="0.45"/>
    <row r="538" s="63" customFormat="1" x14ac:dyDescent="0.45"/>
    <row r="539" s="63" customFormat="1" x14ac:dyDescent="0.45"/>
    <row r="540" s="63" customFormat="1" x14ac:dyDescent="0.45"/>
    <row r="541" s="63" customFormat="1" x14ac:dyDescent="0.45"/>
    <row r="542" s="63" customFormat="1" x14ac:dyDescent="0.45"/>
    <row r="543" s="63" customFormat="1" x14ac:dyDescent="0.45"/>
    <row r="544" s="63" customFormat="1" x14ac:dyDescent="0.45"/>
    <row r="545" s="63" customFormat="1" x14ac:dyDescent="0.45"/>
    <row r="546" s="63" customFormat="1" x14ac:dyDescent="0.45"/>
    <row r="547" s="63" customFormat="1" x14ac:dyDescent="0.45"/>
    <row r="548" s="63" customFormat="1" x14ac:dyDescent="0.45"/>
    <row r="549" s="63" customFormat="1" x14ac:dyDescent="0.45"/>
    <row r="550" s="63" customFormat="1" x14ac:dyDescent="0.45"/>
    <row r="551" s="63" customFormat="1" x14ac:dyDescent="0.45"/>
    <row r="552" s="63" customFormat="1" x14ac:dyDescent="0.45"/>
    <row r="553" s="63" customFormat="1" x14ac:dyDescent="0.45"/>
    <row r="554" s="63" customFormat="1" x14ac:dyDescent="0.45"/>
    <row r="555" s="63" customFormat="1" x14ac:dyDescent="0.45"/>
    <row r="556" s="63" customFormat="1" x14ac:dyDescent="0.45"/>
    <row r="557" s="63" customFormat="1" x14ac:dyDescent="0.45"/>
    <row r="558" s="63" customFormat="1" x14ac:dyDescent="0.45"/>
    <row r="559" s="63" customFormat="1" x14ac:dyDescent="0.45"/>
    <row r="560" s="63" customFormat="1" x14ac:dyDescent="0.45"/>
    <row r="561" s="63" customFormat="1" x14ac:dyDescent="0.45"/>
    <row r="562" s="63" customFormat="1" x14ac:dyDescent="0.45"/>
    <row r="563" s="63" customFormat="1" x14ac:dyDescent="0.45"/>
    <row r="564" s="63" customFormat="1" x14ac:dyDescent="0.45"/>
    <row r="565" s="63" customFormat="1" x14ac:dyDescent="0.45"/>
    <row r="566" s="63" customFormat="1" x14ac:dyDescent="0.45"/>
    <row r="567" s="63" customFormat="1" x14ac:dyDescent="0.45"/>
    <row r="568" s="63" customFormat="1" x14ac:dyDescent="0.45"/>
    <row r="569" s="63" customFormat="1" x14ac:dyDescent="0.45"/>
    <row r="570" s="63" customFormat="1" x14ac:dyDescent="0.45"/>
    <row r="571" s="63" customFormat="1" x14ac:dyDescent="0.45"/>
    <row r="572" s="63" customFormat="1" x14ac:dyDescent="0.45"/>
    <row r="573" s="63" customFormat="1" x14ac:dyDescent="0.45"/>
    <row r="574" s="63" customFormat="1" x14ac:dyDescent="0.45"/>
    <row r="575" s="63" customFormat="1" x14ac:dyDescent="0.45"/>
    <row r="576" s="63" customFormat="1" x14ac:dyDescent="0.45"/>
    <row r="577" s="63" customFormat="1" x14ac:dyDescent="0.45"/>
    <row r="578" s="63" customFormat="1" x14ac:dyDescent="0.45"/>
    <row r="579" s="63" customFormat="1" x14ac:dyDescent="0.45"/>
    <row r="580" s="63" customFormat="1" x14ac:dyDescent="0.45"/>
    <row r="581" s="63" customFormat="1" x14ac:dyDescent="0.45"/>
    <row r="582" s="63" customFormat="1" x14ac:dyDescent="0.45"/>
    <row r="583" s="63" customFormat="1" x14ac:dyDescent="0.45"/>
    <row r="584" s="63" customFormat="1" x14ac:dyDescent="0.45"/>
    <row r="585" s="63" customFormat="1" x14ac:dyDescent="0.45"/>
    <row r="586" s="63" customFormat="1" x14ac:dyDescent="0.45"/>
    <row r="587" s="63" customFormat="1" x14ac:dyDescent="0.45"/>
    <row r="588" s="63" customFormat="1" x14ac:dyDescent="0.45"/>
    <row r="589" s="63" customFormat="1" x14ac:dyDescent="0.45"/>
    <row r="590" s="63" customFormat="1" x14ac:dyDescent="0.45"/>
    <row r="591" s="63" customFormat="1" x14ac:dyDescent="0.45"/>
    <row r="592" s="63" customFormat="1" x14ac:dyDescent="0.45"/>
    <row r="593" s="63" customFormat="1" x14ac:dyDescent="0.45"/>
    <row r="594" s="63" customFormat="1" x14ac:dyDescent="0.45"/>
    <row r="595" s="63" customFormat="1" x14ac:dyDescent="0.45"/>
    <row r="596" s="63" customFormat="1" x14ac:dyDescent="0.45"/>
    <row r="597" s="63" customFormat="1" x14ac:dyDescent="0.45"/>
    <row r="598" s="63" customFormat="1" x14ac:dyDescent="0.45"/>
    <row r="599" s="63" customFormat="1" x14ac:dyDescent="0.45"/>
    <row r="600" s="63" customFormat="1" x14ac:dyDescent="0.45"/>
    <row r="601" s="63" customFormat="1" x14ac:dyDescent="0.45"/>
    <row r="602" s="63" customFormat="1" x14ac:dyDescent="0.45"/>
    <row r="603" s="63" customFormat="1" x14ac:dyDescent="0.45"/>
    <row r="604" s="63" customFormat="1" x14ac:dyDescent="0.45"/>
    <row r="605" s="63" customFormat="1" x14ac:dyDescent="0.45"/>
    <row r="606" s="63" customFormat="1" x14ac:dyDescent="0.45"/>
    <row r="607" s="63" customFormat="1" x14ac:dyDescent="0.45"/>
    <row r="608" s="63" customFormat="1" x14ac:dyDescent="0.45"/>
    <row r="609" s="63" customFormat="1" x14ac:dyDescent="0.45"/>
    <row r="610" s="63" customFormat="1" x14ac:dyDescent="0.45"/>
    <row r="611" s="63" customFormat="1" x14ac:dyDescent="0.45"/>
    <row r="612" s="63" customFormat="1" x14ac:dyDescent="0.45"/>
    <row r="613" s="63" customFormat="1" x14ac:dyDescent="0.45"/>
    <row r="614" s="63" customFormat="1" x14ac:dyDescent="0.45"/>
    <row r="615" s="63" customFormat="1" x14ac:dyDescent="0.45"/>
    <row r="616" s="63" customFormat="1" x14ac:dyDescent="0.45"/>
    <row r="617" s="63" customFormat="1" x14ac:dyDescent="0.45"/>
    <row r="618" s="63" customFormat="1" x14ac:dyDescent="0.45"/>
    <row r="619" s="63" customFormat="1" x14ac:dyDescent="0.45"/>
    <row r="620" s="63" customFormat="1" x14ac:dyDescent="0.45"/>
    <row r="621" s="63" customFormat="1" x14ac:dyDescent="0.45"/>
    <row r="622" s="63" customFormat="1" x14ac:dyDescent="0.45"/>
    <row r="623" s="63" customFormat="1" x14ac:dyDescent="0.45"/>
    <row r="624" s="63" customFormat="1" x14ac:dyDescent="0.45"/>
    <row r="625" s="63" customFormat="1" x14ac:dyDescent="0.45"/>
    <row r="626" s="63" customFormat="1" x14ac:dyDescent="0.45"/>
    <row r="627" s="63" customFormat="1" x14ac:dyDescent="0.45"/>
    <row r="628" s="63" customFormat="1" x14ac:dyDescent="0.45"/>
    <row r="629" s="63" customFormat="1" x14ac:dyDescent="0.45"/>
    <row r="630" s="63" customFormat="1" x14ac:dyDescent="0.45"/>
    <row r="631" s="63" customFormat="1" x14ac:dyDescent="0.45"/>
    <row r="632" s="63" customFormat="1" x14ac:dyDescent="0.45"/>
    <row r="633" s="63" customFormat="1" x14ac:dyDescent="0.45"/>
    <row r="634" s="63" customFormat="1" x14ac:dyDescent="0.45"/>
    <row r="635" s="63" customFormat="1" x14ac:dyDescent="0.45"/>
    <row r="636" s="63" customFormat="1" x14ac:dyDescent="0.45"/>
    <row r="637" s="63" customFormat="1" x14ac:dyDescent="0.45"/>
    <row r="638" s="63" customFormat="1" x14ac:dyDescent="0.45"/>
    <row r="639" s="63" customFormat="1" x14ac:dyDescent="0.45"/>
    <row r="640" s="63" customFormat="1" x14ac:dyDescent="0.45"/>
    <row r="641" s="63" customFormat="1" x14ac:dyDescent="0.45"/>
    <row r="642" s="63" customFormat="1" x14ac:dyDescent="0.45"/>
    <row r="643" s="63" customFormat="1" x14ac:dyDescent="0.45"/>
    <row r="644" s="63" customFormat="1" x14ac:dyDescent="0.45"/>
    <row r="645" s="63" customFormat="1" x14ac:dyDescent="0.45"/>
    <row r="646" s="63" customFormat="1" x14ac:dyDescent="0.45"/>
    <row r="647" s="63" customFormat="1" x14ac:dyDescent="0.45"/>
    <row r="648" s="63" customFormat="1" x14ac:dyDescent="0.45"/>
    <row r="649" s="63" customFormat="1" x14ac:dyDescent="0.45"/>
    <row r="650" s="63" customFormat="1" x14ac:dyDescent="0.45"/>
    <row r="651" s="63" customFormat="1" x14ac:dyDescent="0.45"/>
    <row r="652" s="63" customFormat="1" x14ac:dyDescent="0.45"/>
    <row r="653" s="63" customFormat="1" x14ac:dyDescent="0.45"/>
    <row r="654" s="63" customFormat="1" x14ac:dyDescent="0.45"/>
    <row r="655" s="63" customFormat="1" x14ac:dyDescent="0.45"/>
    <row r="656" s="63" customFormat="1" x14ac:dyDescent="0.45"/>
    <row r="657" s="63" customFormat="1" x14ac:dyDescent="0.45"/>
    <row r="658" s="63" customFormat="1" x14ac:dyDescent="0.45"/>
    <row r="659" s="63" customFormat="1" x14ac:dyDescent="0.45"/>
    <row r="660" s="63" customFormat="1" x14ac:dyDescent="0.45"/>
    <row r="661" s="63" customFormat="1" x14ac:dyDescent="0.45"/>
    <row r="662" s="63" customFormat="1" x14ac:dyDescent="0.45"/>
    <row r="663" s="63" customFormat="1" x14ac:dyDescent="0.45"/>
    <row r="664" s="63" customFormat="1" x14ac:dyDescent="0.45"/>
    <row r="665" s="63" customFormat="1" x14ac:dyDescent="0.45"/>
    <row r="666" s="63" customFormat="1" x14ac:dyDescent="0.45"/>
    <row r="667" s="63" customFormat="1" x14ac:dyDescent="0.45"/>
    <row r="668" s="63" customFormat="1" x14ac:dyDescent="0.45"/>
    <row r="669" s="63" customFormat="1" x14ac:dyDescent="0.45"/>
    <row r="670" s="63" customFormat="1" x14ac:dyDescent="0.45"/>
    <row r="671" s="63" customFormat="1" x14ac:dyDescent="0.45"/>
    <row r="672" s="63" customFormat="1" x14ac:dyDescent="0.45"/>
    <row r="673" s="63" customFormat="1" x14ac:dyDescent="0.45"/>
  </sheetData>
  <sheetProtection formatCells="0" formatRows="0" insertRows="0" deleteRows="0"/>
  <mergeCells count="243">
    <mergeCell ref="B1:S2"/>
    <mergeCell ref="C3:S3"/>
    <mergeCell ref="B5:S5"/>
    <mergeCell ref="B6:D7"/>
    <mergeCell ref="E6:L7"/>
    <mergeCell ref="M6:O7"/>
    <mergeCell ref="P6:S7"/>
    <mergeCell ref="B12:D12"/>
    <mergeCell ref="E12:S12"/>
    <mergeCell ref="B14:S14"/>
    <mergeCell ref="B16:D16"/>
    <mergeCell ref="G16:K16"/>
    <mergeCell ref="O16:S16"/>
    <mergeCell ref="B8:D9"/>
    <mergeCell ref="E8:L9"/>
    <mergeCell ref="M8:O9"/>
    <mergeCell ref="P8:S9"/>
    <mergeCell ref="B10:D11"/>
    <mergeCell ref="E10:L11"/>
    <mergeCell ref="M10:O11"/>
    <mergeCell ref="P10:S11"/>
    <mergeCell ref="B22:D22"/>
    <mergeCell ref="G22:K22"/>
    <mergeCell ref="O22:S22"/>
    <mergeCell ref="B24:S24"/>
    <mergeCell ref="B25:N25"/>
    <mergeCell ref="O25:S25"/>
    <mergeCell ref="B18:D18"/>
    <mergeCell ref="G18:K18"/>
    <mergeCell ref="O18:S18"/>
    <mergeCell ref="B20:D20"/>
    <mergeCell ref="G20:K20"/>
    <mergeCell ref="O20:S20"/>
    <mergeCell ref="B29:N29"/>
    <mergeCell ref="O29:S29"/>
    <mergeCell ref="B30:N30"/>
    <mergeCell ref="O30:S30"/>
    <mergeCell ref="B31:N31"/>
    <mergeCell ref="O31:S31"/>
    <mergeCell ref="B26:N26"/>
    <mergeCell ref="O26:S26"/>
    <mergeCell ref="B27:N27"/>
    <mergeCell ref="O27:S27"/>
    <mergeCell ref="B28:N28"/>
    <mergeCell ref="O28:S28"/>
    <mergeCell ref="B35:N35"/>
    <mergeCell ref="O35:S35"/>
    <mergeCell ref="B37:S37"/>
    <mergeCell ref="B38:N38"/>
    <mergeCell ref="O38:S38"/>
    <mergeCell ref="B39:N39"/>
    <mergeCell ref="O39:S39"/>
    <mergeCell ref="B32:N32"/>
    <mergeCell ref="O32:S32"/>
    <mergeCell ref="B33:N33"/>
    <mergeCell ref="O33:S33"/>
    <mergeCell ref="B34:N34"/>
    <mergeCell ref="O34:S34"/>
    <mergeCell ref="B43:N43"/>
    <mergeCell ref="O43:S43"/>
    <mergeCell ref="B44:N44"/>
    <mergeCell ref="O44:S44"/>
    <mergeCell ref="B45:N45"/>
    <mergeCell ref="O45:S45"/>
    <mergeCell ref="B40:N40"/>
    <mergeCell ref="O40:S40"/>
    <mergeCell ref="B41:N41"/>
    <mergeCell ref="O41:S41"/>
    <mergeCell ref="B42:N42"/>
    <mergeCell ref="O42:S42"/>
    <mergeCell ref="B50:S50"/>
    <mergeCell ref="B51:S59"/>
    <mergeCell ref="B61:S62"/>
    <mergeCell ref="B64:S64"/>
    <mergeCell ref="B65:S74"/>
    <mergeCell ref="B46:N46"/>
    <mergeCell ref="O46:S46"/>
    <mergeCell ref="B47:N47"/>
    <mergeCell ref="O47:S47"/>
    <mergeCell ref="B48:N48"/>
    <mergeCell ref="O48:S48"/>
    <mergeCell ref="B97:D97"/>
    <mergeCell ref="G97:I97"/>
    <mergeCell ref="M97:Q97"/>
    <mergeCell ref="B98:D98"/>
    <mergeCell ref="G98:I98"/>
    <mergeCell ref="M98:Q98"/>
    <mergeCell ref="B101:D101"/>
    <mergeCell ref="G101:I101"/>
    <mergeCell ref="M101:Q101"/>
    <mergeCell ref="B102:D102"/>
    <mergeCell ref="G102:I102"/>
    <mergeCell ref="M102:Q102"/>
    <mergeCell ref="B99:D99"/>
    <mergeCell ref="G99:I99"/>
    <mergeCell ref="M99:Q99"/>
    <mergeCell ref="B100:D100"/>
    <mergeCell ref="G100:I100"/>
    <mergeCell ref="M100:Q100"/>
    <mergeCell ref="B105:D105"/>
    <mergeCell ref="G105:I105"/>
    <mergeCell ref="M105:Q105"/>
    <mergeCell ref="B106:D106"/>
    <mergeCell ref="G106:I106"/>
    <mergeCell ref="M106:Q106"/>
    <mergeCell ref="B103:D103"/>
    <mergeCell ref="G103:I103"/>
    <mergeCell ref="M103:Q103"/>
    <mergeCell ref="B104:D104"/>
    <mergeCell ref="G104:I104"/>
    <mergeCell ref="M104:Q104"/>
    <mergeCell ref="B107:D107"/>
    <mergeCell ref="G107:I107"/>
    <mergeCell ref="M107:Q107"/>
    <mergeCell ref="B110:D110"/>
    <mergeCell ref="G110:I110"/>
    <mergeCell ref="M110:Q110"/>
    <mergeCell ref="B111:D111"/>
    <mergeCell ref="G111:I111"/>
    <mergeCell ref="M111:Q111"/>
    <mergeCell ref="B108:D108"/>
    <mergeCell ref="G108:I108"/>
    <mergeCell ref="M108:Q108"/>
    <mergeCell ref="B109:D109"/>
    <mergeCell ref="G109:I109"/>
    <mergeCell ref="M109:Q109"/>
    <mergeCell ref="B114:D114"/>
    <mergeCell ref="G114:I114"/>
    <mergeCell ref="M114:Q114"/>
    <mergeCell ref="B115:D115"/>
    <mergeCell ref="G115:I115"/>
    <mergeCell ref="M115:Q115"/>
    <mergeCell ref="B112:D112"/>
    <mergeCell ref="G112:I112"/>
    <mergeCell ref="M112:Q112"/>
    <mergeCell ref="B113:D113"/>
    <mergeCell ref="G113:I113"/>
    <mergeCell ref="M113:Q113"/>
    <mergeCell ref="B118:D118"/>
    <mergeCell ref="G118:I118"/>
    <mergeCell ref="M118:Q118"/>
    <mergeCell ref="B119:D119"/>
    <mergeCell ref="G119:I119"/>
    <mergeCell ref="M119:Q119"/>
    <mergeCell ref="B116:D116"/>
    <mergeCell ref="G116:I116"/>
    <mergeCell ref="M116:Q116"/>
    <mergeCell ref="B117:D117"/>
    <mergeCell ref="G117:I117"/>
    <mergeCell ref="M117:Q117"/>
    <mergeCell ref="B122:D122"/>
    <mergeCell ref="G122:I122"/>
    <mergeCell ref="M122:Q122"/>
    <mergeCell ref="B123:D123"/>
    <mergeCell ref="G123:I123"/>
    <mergeCell ref="M123:Q123"/>
    <mergeCell ref="B120:D120"/>
    <mergeCell ref="G120:I120"/>
    <mergeCell ref="M120:Q120"/>
    <mergeCell ref="B121:D121"/>
    <mergeCell ref="G121:I121"/>
    <mergeCell ref="M121:Q121"/>
    <mergeCell ref="B126:D126"/>
    <mergeCell ref="G126:I126"/>
    <mergeCell ref="M126:Q126"/>
    <mergeCell ref="B127:D127"/>
    <mergeCell ref="G127:I127"/>
    <mergeCell ref="M127:Q127"/>
    <mergeCell ref="B124:D124"/>
    <mergeCell ref="G124:I124"/>
    <mergeCell ref="M124:Q124"/>
    <mergeCell ref="B125:D125"/>
    <mergeCell ref="G125:I125"/>
    <mergeCell ref="M125:Q125"/>
    <mergeCell ref="B130:D130"/>
    <mergeCell ref="G130:I130"/>
    <mergeCell ref="M130:Q130"/>
    <mergeCell ref="B131:D131"/>
    <mergeCell ref="G131:I131"/>
    <mergeCell ref="M131:Q131"/>
    <mergeCell ref="B128:D128"/>
    <mergeCell ref="G128:I128"/>
    <mergeCell ref="M128:Q128"/>
    <mergeCell ref="B129:D129"/>
    <mergeCell ref="G129:I129"/>
    <mergeCell ref="M129:Q129"/>
    <mergeCell ref="B132:D132"/>
    <mergeCell ref="G132:I132"/>
    <mergeCell ref="M132:Q132"/>
    <mergeCell ref="B134:S134"/>
    <mergeCell ref="B136:B137"/>
    <mergeCell ref="C136:C137"/>
    <mergeCell ref="D136:D137"/>
    <mergeCell ref="E136:E137"/>
    <mergeCell ref="F136:F137"/>
    <mergeCell ref="G136:K137"/>
    <mergeCell ref="G139:K139"/>
    <mergeCell ref="L139:M139"/>
    <mergeCell ref="N139:R139"/>
    <mergeCell ref="G140:K140"/>
    <mergeCell ref="L140:M140"/>
    <mergeCell ref="N140:R140"/>
    <mergeCell ref="L136:M137"/>
    <mergeCell ref="N136:P137"/>
    <mergeCell ref="S136:S137"/>
    <mergeCell ref="G138:K138"/>
    <mergeCell ref="L138:M138"/>
    <mergeCell ref="N138:R138"/>
    <mergeCell ref="B148:E148"/>
    <mergeCell ref="F148:K148"/>
    <mergeCell ref="L148:S148"/>
    <mergeCell ref="B149:E149"/>
    <mergeCell ref="F149:K149"/>
    <mergeCell ref="L149:S149"/>
    <mergeCell ref="G141:K141"/>
    <mergeCell ref="L141:M141"/>
    <mergeCell ref="N141:R141"/>
    <mergeCell ref="B143:S144"/>
    <mergeCell ref="B145:S146"/>
    <mergeCell ref="B147:E147"/>
    <mergeCell ref="F147:K147"/>
    <mergeCell ref="L147:S147"/>
    <mergeCell ref="B152:E152"/>
    <mergeCell ref="F152:K152"/>
    <mergeCell ref="L152:S152"/>
    <mergeCell ref="B150:E150"/>
    <mergeCell ref="F150:K150"/>
    <mergeCell ref="L150:S150"/>
    <mergeCell ref="B151:E151"/>
    <mergeCell ref="F151:K151"/>
    <mergeCell ref="L151:S151"/>
    <mergeCell ref="B153:E153"/>
    <mergeCell ref="F153:K153"/>
    <mergeCell ref="L153:S153"/>
    <mergeCell ref="B156:E156"/>
    <mergeCell ref="F156:K156"/>
    <mergeCell ref="L156:S156"/>
    <mergeCell ref="B154:E154"/>
    <mergeCell ref="F154:K154"/>
    <mergeCell ref="L154:S154"/>
    <mergeCell ref="B155:E155"/>
    <mergeCell ref="F155:K155"/>
    <mergeCell ref="L155:S155"/>
  </mergeCells>
  <conditionalFormatting sqref="E16 E20 E22 L18 L16 L20">
    <cfRule type="cellIs" dxfId="113" priority="234" stopIfTrue="1" operator="equal">
      <formula>"V"</formula>
    </cfRule>
    <cfRule type="cellIs" dxfId="112" priority="235" stopIfTrue="1" operator="equal">
      <formula>"J"</formula>
    </cfRule>
    <cfRule type="cellIs" dxfId="111" priority="236" stopIfTrue="1" operator="equal">
      <formula>"R"</formula>
    </cfRule>
  </conditionalFormatting>
  <conditionalFormatting sqref="L22">
    <cfRule type="cellIs" dxfId="110" priority="231" stopIfTrue="1" operator="equal">
      <formula>"V"</formula>
    </cfRule>
    <cfRule type="cellIs" dxfId="109" priority="232" stopIfTrue="1" operator="equal">
      <formula>"J"</formula>
    </cfRule>
    <cfRule type="cellIs" dxfId="108" priority="233" stopIfTrue="1" operator="equal">
      <formula>"R"</formula>
    </cfRule>
  </conditionalFormatting>
  <conditionalFormatting sqref="L98">
    <cfRule type="cellIs" dxfId="107" priority="229" operator="equal">
      <formula>"???"</formula>
    </cfRule>
    <cfRule type="cellIs" dxfId="106" priority="230" operator="equal">
      <formula>"""TBD"""</formula>
    </cfRule>
  </conditionalFormatting>
  <conditionalFormatting sqref="L98">
    <cfRule type="expression" dxfId="105" priority="237">
      <formula>AND(OR(#REF!="Non commencé",#REF!="En cours",#REF!="En attente",#REF!=""),$L98&lt;TODAY())</formula>
    </cfRule>
  </conditionalFormatting>
  <conditionalFormatting sqref="L99">
    <cfRule type="cellIs" dxfId="104" priority="226" operator="equal">
      <formula>"???"</formula>
    </cfRule>
    <cfRule type="cellIs" dxfId="103" priority="227" operator="equal">
      <formula>"""TBD"""</formula>
    </cfRule>
  </conditionalFormatting>
  <conditionalFormatting sqref="L99">
    <cfRule type="expression" dxfId="102" priority="228">
      <formula>AND(OR(#REF!="Non commencé",#REF!="En cours",#REF!="En attente",#REF!=""),$L99&lt;TODAY())</formula>
    </cfRule>
  </conditionalFormatting>
  <conditionalFormatting sqref="L100">
    <cfRule type="cellIs" dxfId="101" priority="223" operator="equal">
      <formula>"???"</formula>
    </cfRule>
    <cfRule type="cellIs" dxfId="100" priority="224" operator="equal">
      <formula>"""TBD"""</formula>
    </cfRule>
  </conditionalFormatting>
  <conditionalFormatting sqref="L100">
    <cfRule type="expression" dxfId="99" priority="225">
      <formula>AND(OR(#REF!="Non commencé",#REF!="En cours",#REF!="En attente",#REF!=""),$L100&lt;TODAY())</formula>
    </cfRule>
  </conditionalFormatting>
  <conditionalFormatting sqref="L101">
    <cfRule type="cellIs" dxfId="98" priority="220" operator="equal">
      <formula>"???"</formula>
    </cfRule>
    <cfRule type="cellIs" dxfId="97" priority="221" operator="equal">
      <formula>"""TBD"""</formula>
    </cfRule>
  </conditionalFormatting>
  <conditionalFormatting sqref="L101">
    <cfRule type="expression" dxfId="96" priority="222">
      <formula>AND(OR(#REF!="Non commencé",#REF!="En cours",#REF!="En attente",#REF!=""),$L101&lt;TODAY())</formula>
    </cfRule>
  </conditionalFormatting>
  <conditionalFormatting sqref="L121">
    <cfRule type="cellIs" dxfId="95" priority="91" operator="equal">
      <formula>"???"</formula>
    </cfRule>
    <cfRule type="cellIs" dxfId="94" priority="92" operator="equal">
      <formula>"""TBD"""</formula>
    </cfRule>
  </conditionalFormatting>
  <conditionalFormatting sqref="L121">
    <cfRule type="expression" dxfId="93" priority="93">
      <formula>AND(OR(#REF!="Non commencé",#REF!="En cours",#REF!="En attente",#REF!=""),$L121&lt;TODAY())</formula>
    </cfRule>
  </conditionalFormatting>
  <conditionalFormatting sqref="L115">
    <cfRule type="cellIs" dxfId="92" priority="109" operator="equal">
      <formula>"???"</formula>
    </cfRule>
    <cfRule type="cellIs" dxfId="91" priority="110" operator="equal">
      <formula>"""TBD"""</formula>
    </cfRule>
  </conditionalFormatting>
  <conditionalFormatting sqref="L115">
    <cfRule type="expression" dxfId="90" priority="111">
      <formula>AND(OR(#REF!="Non commencé",#REF!="En cours",#REF!="En attente",#REF!=""),$L115&lt;TODAY())</formula>
    </cfRule>
  </conditionalFormatting>
  <conditionalFormatting sqref="L122">
    <cfRule type="cellIs" dxfId="89" priority="88" operator="equal">
      <formula>"???"</formula>
    </cfRule>
    <cfRule type="cellIs" dxfId="88" priority="89" operator="equal">
      <formula>"""TBD"""</formula>
    </cfRule>
  </conditionalFormatting>
  <conditionalFormatting sqref="L122">
    <cfRule type="expression" dxfId="87" priority="90">
      <formula>AND(OR(#REF!="Non commencé",#REF!="En cours",#REF!="En attente",#REF!=""),$L122&lt;TODAY())</formula>
    </cfRule>
  </conditionalFormatting>
  <conditionalFormatting sqref="L123">
    <cfRule type="cellIs" dxfId="86" priority="85" operator="equal">
      <formula>"???"</formula>
    </cfRule>
    <cfRule type="cellIs" dxfId="85" priority="86" operator="equal">
      <formula>"""TBD"""</formula>
    </cfRule>
  </conditionalFormatting>
  <conditionalFormatting sqref="L123">
    <cfRule type="expression" dxfId="84" priority="87">
      <formula>AND(OR(#REF!="Non commencé",#REF!="En cours",#REF!="En attente",#REF!=""),$L123&lt;TODAY())</formula>
    </cfRule>
  </conditionalFormatting>
  <conditionalFormatting sqref="L124">
    <cfRule type="cellIs" dxfId="83" priority="82" operator="equal">
      <formula>"???"</formula>
    </cfRule>
    <cfRule type="cellIs" dxfId="82" priority="83" operator="equal">
      <formula>"""TBD"""</formula>
    </cfRule>
  </conditionalFormatting>
  <conditionalFormatting sqref="L124">
    <cfRule type="expression" dxfId="81" priority="84">
      <formula>AND(OR(#REF!="Non commencé",#REF!="En cours",#REF!="En attente",#REF!=""),$L124&lt;TODAY())</formula>
    </cfRule>
  </conditionalFormatting>
  <conditionalFormatting sqref="L125">
    <cfRule type="cellIs" dxfId="80" priority="79" operator="equal">
      <formula>"???"</formula>
    </cfRule>
    <cfRule type="cellIs" dxfId="79" priority="80" operator="equal">
      <formula>"""TBD"""</formula>
    </cfRule>
  </conditionalFormatting>
  <conditionalFormatting sqref="L125">
    <cfRule type="expression" dxfId="78" priority="81">
      <formula>AND(OR(#REF!="Non commencé",#REF!="En cours",#REF!="En attente",#REF!=""),$L125&lt;TODAY())</formula>
    </cfRule>
  </conditionalFormatting>
  <conditionalFormatting sqref="L126">
    <cfRule type="cellIs" dxfId="77" priority="76" operator="equal">
      <formula>"???"</formula>
    </cfRule>
    <cfRule type="cellIs" dxfId="76" priority="77" operator="equal">
      <formula>"""TBD"""</formula>
    </cfRule>
  </conditionalFormatting>
  <conditionalFormatting sqref="L126">
    <cfRule type="expression" dxfId="75" priority="78">
      <formula>AND(OR(#REF!="Non commencé",#REF!="En cours",#REF!="En attente",#REF!=""),$L126&lt;TODAY())</formula>
    </cfRule>
  </conditionalFormatting>
  <conditionalFormatting sqref="L127">
    <cfRule type="cellIs" dxfId="74" priority="73" operator="equal">
      <formula>"???"</formula>
    </cfRule>
    <cfRule type="cellIs" dxfId="73" priority="74" operator="equal">
      <formula>"""TBD"""</formula>
    </cfRule>
  </conditionalFormatting>
  <conditionalFormatting sqref="L127">
    <cfRule type="expression" dxfId="72" priority="75">
      <formula>AND(OR(#REF!="Non commencé",#REF!="En cours",#REF!="En attente",#REF!=""),$L127&lt;TODAY())</formula>
    </cfRule>
  </conditionalFormatting>
  <conditionalFormatting sqref="L128">
    <cfRule type="cellIs" dxfId="71" priority="70" operator="equal">
      <formula>"???"</formula>
    </cfRule>
    <cfRule type="cellIs" dxfId="70" priority="71" operator="equal">
      <formula>"""TBD"""</formula>
    </cfRule>
  </conditionalFormatting>
  <conditionalFormatting sqref="L128">
    <cfRule type="expression" dxfId="69" priority="72">
      <formula>AND(OR(#REF!="Non commencé",#REF!="En cours",#REF!="En attente",#REF!=""),$L128&lt;TODAY())</formula>
    </cfRule>
  </conditionalFormatting>
  <conditionalFormatting sqref="L129">
    <cfRule type="cellIs" dxfId="68" priority="67" operator="equal">
      <formula>"???"</formula>
    </cfRule>
    <cfRule type="cellIs" dxfId="67" priority="68" operator="equal">
      <formula>"""TBD"""</formula>
    </cfRule>
  </conditionalFormatting>
  <conditionalFormatting sqref="L129">
    <cfRule type="expression" dxfId="66" priority="69">
      <formula>AND(OR(#REF!="Non commencé",#REF!="En cours",#REF!="En attente",#REF!=""),$L129&lt;TODAY())</formula>
    </cfRule>
  </conditionalFormatting>
  <conditionalFormatting sqref="L130">
    <cfRule type="cellIs" dxfId="65" priority="64" operator="equal">
      <formula>"???"</formula>
    </cfRule>
    <cfRule type="cellIs" dxfId="64" priority="65" operator="equal">
      <formula>"""TBD"""</formula>
    </cfRule>
  </conditionalFormatting>
  <conditionalFormatting sqref="L130">
    <cfRule type="expression" dxfId="63" priority="66">
      <formula>AND(OR(#REF!="Non commencé",#REF!="En cours",#REF!="En attente",#REF!=""),$L130&lt;TODAY())</formula>
    </cfRule>
  </conditionalFormatting>
  <conditionalFormatting sqref="L131">
    <cfRule type="cellIs" dxfId="62" priority="61" operator="equal">
      <formula>"???"</formula>
    </cfRule>
    <cfRule type="cellIs" dxfId="61" priority="62" operator="equal">
      <formula>"""TBD"""</formula>
    </cfRule>
  </conditionalFormatting>
  <conditionalFormatting sqref="L131">
    <cfRule type="expression" dxfId="60" priority="63">
      <formula>AND(OR(#REF!="Non commencé",#REF!="En cours",#REF!="En attente",#REF!=""),$L131&lt;TODAY())</formula>
    </cfRule>
  </conditionalFormatting>
  <conditionalFormatting sqref="L132">
    <cfRule type="cellIs" dxfId="59" priority="58" operator="equal">
      <formula>"???"</formula>
    </cfRule>
    <cfRule type="cellIs" dxfId="58" priority="59" operator="equal">
      <formula>"""TBD"""</formula>
    </cfRule>
  </conditionalFormatting>
  <conditionalFormatting sqref="L132">
    <cfRule type="expression" dxfId="57" priority="60">
      <formula>AND(OR(#REF!="Non commencé",#REF!="En cours",#REF!="En attente",#REF!=""),$L132&lt;TODAY())</formula>
    </cfRule>
  </conditionalFormatting>
  <conditionalFormatting sqref="E18">
    <cfRule type="cellIs" dxfId="56" priority="55" stopIfTrue="1" operator="equal">
      <formula>"V"</formula>
    </cfRule>
    <cfRule type="cellIs" dxfId="55" priority="56" stopIfTrue="1" operator="equal">
      <formula>"J"</formula>
    </cfRule>
    <cfRule type="cellIs" dxfId="54" priority="57" stopIfTrue="1" operator="equal">
      <formula>"R"</formula>
    </cfRule>
  </conditionalFormatting>
  <conditionalFormatting sqref="L102">
    <cfRule type="cellIs" dxfId="53" priority="52" operator="equal">
      <formula>"???"</formula>
    </cfRule>
    <cfRule type="cellIs" dxfId="52" priority="53" operator="equal">
      <formula>"""TBD"""</formula>
    </cfRule>
  </conditionalFormatting>
  <conditionalFormatting sqref="L102">
    <cfRule type="expression" dxfId="51" priority="54">
      <formula>AND(OR(#REF!="Non commencé",#REF!="En cours",#REF!="En attente",#REF!=""),$L102&lt;TODAY())</formula>
    </cfRule>
  </conditionalFormatting>
  <conditionalFormatting sqref="L103">
    <cfRule type="cellIs" dxfId="50" priority="49" operator="equal">
      <formula>"???"</formula>
    </cfRule>
    <cfRule type="cellIs" dxfId="49" priority="50" operator="equal">
      <formula>"""TBD"""</formula>
    </cfRule>
  </conditionalFormatting>
  <conditionalFormatting sqref="L103">
    <cfRule type="expression" dxfId="48" priority="51">
      <formula>AND(OR(#REF!="Non commencé",#REF!="En cours",#REF!="En attente",#REF!=""),$L103&lt;TODAY())</formula>
    </cfRule>
  </conditionalFormatting>
  <conditionalFormatting sqref="L104">
    <cfRule type="cellIs" dxfId="47" priority="46" operator="equal">
      <formula>"???"</formula>
    </cfRule>
    <cfRule type="cellIs" dxfId="46" priority="47" operator="equal">
      <formula>"""TBD"""</formula>
    </cfRule>
  </conditionalFormatting>
  <conditionalFormatting sqref="L104">
    <cfRule type="expression" dxfId="45" priority="48">
      <formula>AND(OR(#REF!="Non commencé",#REF!="En cours",#REF!="En attente",#REF!=""),$L104&lt;TODAY())</formula>
    </cfRule>
  </conditionalFormatting>
  <conditionalFormatting sqref="L105">
    <cfRule type="cellIs" dxfId="44" priority="43" operator="equal">
      <formula>"???"</formula>
    </cfRule>
    <cfRule type="cellIs" dxfId="43" priority="44" operator="equal">
      <formula>"""TBD"""</formula>
    </cfRule>
  </conditionalFormatting>
  <conditionalFormatting sqref="L105">
    <cfRule type="expression" dxfId="42" priority="45">
      <formula>AND(OR(#REF!="Non commencé",#REF!="En cours",#REF!="En attente",#REF!=""),$L105&lt;TODAY())</formula>
    </cfRule>
  </conditionalFormatting>
  <conditionalFormatting sqref="L106">
    <cfRule type="cellIs" dxfId="41" priority="40" operator="equal">
      <formula>"???"</formula>
    </cfRule>
    <cfRule type="cellIs" dxfId="40" priority="41" operator="equal">
      <formula>"""TBD"""</formula>
    </cfRule>
  </conditionalFormatting>
  <conditionalFormatting sqref="L106">
    <cfRule type="expression" dxfId="39" priority="42">
      <formula>AND(OR(#REF!="Non commencé",#REF!="En cours",#REF!="En attente",#REF!=""),$L106&lt;TODAY())</formula>
    </cfRule>
  </conditionalFormatting>
  <conditionalFormatting sqref="L107">
    <cfRule type="cellIs" dxfId="38" priority="37" operator="equal">
      <formula>"???"</formula>
    </cfRule>
    <cfRule type="cellIs" dxfId="37" priority="38" operator="equal">
      <formula>"""TBD"""</formula>
    </cfRule>
  </conditionalFormatting>
  <conditionalFormatting sqref="L107">
    <cfRule type="expression" dxfId="36" priority="39">
      <formula>AND(OR(#REF!="Non commencé",#REF!="En cours",#REF!="En attente",#REF!=""),$L107&lt;TODAY())</formula>
    </cfRule>
  </conditionalFormatting>
  <conditionalFormatting sqref="L108">
    <cfRule type="cellIs" dxfId="35" priority="34" operator="equal">
      <formula>"???"</formula>
    </cfRule>
    <cfRule type="cellIs" dxfId="34" priority="35" operator="equal">
      <formula>"""TBD"""</formula>
    </cfRule>
  </conditionalFormatting>
  <conditionalFormatting sqref="L108">
    <cfRule type="expression" dxfId="33" priority="36">
      <formula>AND(OR(#REF!="Non commencé",#REF!="En cours",#REF!="En attente",#REF!=""),$L108&lt;TODAY())</formula>
    </cfRule>
  </conditionalFormatting>
  <conditionalFormatting sqref="L109">
    <cfRule type="cellIs" dxfId="32" priority="31" operator="equal">
      <formula>"???"</formula>
    </cfRule>
    <cfRule type="cellIs" dxfId="31" priority="32" operator="equal">
      <formula>"""TBD"""</formula>
    </cfRule>
  </conditionalFormatting>
  <conditionalFormatting sqref="L109">
    <cfRule type="expression" dxfId="30" priority="33">
      <formula>AND(OR(#REF!="Non commencé",#REF!="En cours",#REF!="En attente",#REF!=""),$L109&lt;TODAY())</formula>
    </cfRule>
  </conditionalFormatting>
  <conditionalFormatting sqref="L110">
    <cfRule type="cellIs" dxfId="29" priority="28" operator="equal">
      <formula>"???"</formula>
    </cfRule>
    <cfRule type="cellIs" dxfId="28" priority="29" operator="equal">
      <formula>"""TBD"""</formula>
    </cfRule>
  </conditionalFormatting>
  <conditionalFormatting sqref="L110">
    <cfRule type="expression" dxfId="27" priority="30">
      <formula>AND(OR(#REF!="Non commencé",#REF!="En cours",#REF!="En attente",#REF!=""),$L110&lt;TODAY())</formula>
    </cfRule>
  </conditionalFormatting>
  <conditionalFormatting sqref="L111">
    <cfRule type="cellIs" dxfId="26" priority="25" operator="equal">
      <formula>"???"</formula>
    </cfRule>
    <cfRule type="cellIs" dxfId="25" priority="26" operator="equal">
      <formula>"""TBD"""</formula>
    </cfRule>
  </conditionalFormatting>
  <conditionalFormatting sqref="L111">
    <cfRule type="expression" dxfId="24" priority="27">
      <formula>AND(OR(#REF!="Non commencé",#REF!="En cours",#REF!="En attente",#REF!=""),$L111&lt;TODAY())</formula>
    </cfRule>
  </conditionalFormatting>
  <conditionalFormatting sqref="L112">
    <cfRule type="cellIs" dxfId="23" priority="22" operator="equal">
      <formula>"???"</formula>
    </cfRule>
    <cfRule type="cellIs" dxfId="22" priority="23" operator="equal">
      <formula>"""TBD"""</formula>
    </cfRule>
  </conditionalFormatting>
  <conditionalFormatting sqref="L112">
    <cfRule type="expression" dxfId="21" priority="24">
      <formula>AND(OR(#REF!="Non commencé",#REF!="En cours",#REF!="En attente",#REF!=""),$L112&lt;TODAY())</formula>
    </cfRule>
  </conditionalFormatting>
  <conditionalFormatting sqref="L113">
    <cfRule type="cellIs" dxfId="20" priority="19" operator="equal">
      <formula>"???"</formula>
    </cfRule>
    <cfRule type="cellIs" dxfId="19" priority="20" operator="equal">
      <formula>"""TBD"""</formula>
    </cfRule>
  </conditionalFormatting>
  <conditionalFormatting sqref="L113">
    <cfRule type="expression" dxfId="18" priority="21">
      <formula>AND(OR(#REF!="Non commencé",#REF!="En cours",#REF!="En attente",#REF!=""),$L113&lt;TODAY())</formula>
    </cfRule>
  </conditionalFormatting>
  <conditionalFormatting sqref="L114">
    <cfRule type="cellIs" dxfId="17" priority="16" operator="equal">
      <formula>"???"</formula>
    </cfRule>
    <cfRule type="cellIs" dxfId="16" priority="17" operator="equal">
      <formula>"""TBD"""</formula>
    </cfRule>
  </conditionalFormatting>
  <conditionalFormatting sqref="L114">
    <cfRule type="expression" dxfId="15" priority="18">
      <formula>AND(OR(#REF!="Non commencé",#REF!="En cours",#REF!="En attente",#REF!=""),$L114&lt;TODAY())</formula>
    </cfRule>
  </conditionalFormatting>
  <conditionalFormatting sqref="L116">
    <cfRule type="cellIs" dxfId="14" priority="13" operator="equal">
      <formula>"???"</formula>
    </cfRule>
    <cfRule type="cellIs" dxfId="13" priority="14" operator="equal">
      <formula>"""TBD"""</formula>
    </cfRule>
  </conditionalFormatting>
  <conditionalFormatting sqref="L116">
    <cfRule type="expression" dxfId="12" priority="15">
      <formula>AND(OR(#REF!="Non commencé",#REF!="En cours",#REF!="En attente",#REF!=""),$L116&lt;TODAY())</formula>
    </cfRule>
  </conditionalFormatting>
  <conditionalFormatting sqref="L117">
    <cfRule type="cellIs" dxfId="11" priority="10" operator="equal">
      <formula>"???"</formula>
    </cfRule>
    <cfRule type="cellIs" dxfId="10" priority="11" operator="equal">
      <formula>"""TBD"""</formula>
    </cfRule>
  </conditionalFormatting>
  <conditionalFormatting sqref="L117">
    <cfRule type="expression" dxfId="9" priority="12">
      <formula>AND(OR(#REF!="Non commencé",#REF!="En cours",#REF!="En attente",#REF!=""),$L117&lt;TODAY())</formula>
    </cfRule>
  </conditionalFormatting>
  <conditionalFormatting sqref="L118">
    <cfRule type="cellIs" dxfId="8" priority="7" operator="equal">
      <formula>"???"</formula>
    </cfRule>
    <cfRule type="cellIs" dxfId="7" priority="8" operator="equal">
      <formula>"""TBD"""</formula>
    </cfRule>
  </conditionalFormatting>
  <conditionalFormatting sqref="L118">
    <cfRule type="expression" dxfId="6" priority="9">
      <formula>AND(OR(#REF!="Non commencé",#REF!="En cours",#REF!="En attente",#REF!=""),$L118&lt;TODAY())</formula>
    </cfRule>
  </conditionalFormatting>
  <conditionalFormatting sqref="L119">
    <cfRule type="cellIs" dxfId="5" priority="4" operator="equal">
      <formula>"???"</formula>
    </cfRule>
    <cfRule type="cellIs" dxfId="4" priority="5" operator="equal">
      <formula>"""TBD"""</formula>
    </cfRule>
  </conditionalFormatting>
  <conditionalFormatting sqref="L119">
    <cfRule type="expression" dxfId="3" priority="6">
      <formula>AND(OR(#REF!="Non commencé",#REF!="En cours",#REF!="En attente",#REF!=""),$L119&lt;TODAY())</formula>
    </cfRule>
  </conditionalFormatting>
  <conditionalFormatting sqref="L120">
    <cfRule type="cellIs" dxfId="2" priority="1" operator="equal">
      <formula>"???"</formula>
    </cfRule>
    <cfRule type="cellIs" dxfId="1" priority="2" operator="equal">
      <formula>"""TBD"""</formula>
    </cfRule>
  </conditionalFormatting>
  <conditionalFormatting sqref="L120">
    <cfRule type="expression" dxfId="0" priority="3">
      <formula>AND(OR(#REF!="Non commencé",#REF!="En cours",#REF!="En attente",#REF!=""),$L120&lt;TODAY())</formula>
    </cfRule>
  </conditionalFormatting>
  <dataValidations count="5">
    <dataValidation type="list" allowBlank="1" showInputMessage="1" showErrorMessage="1" sqref="J97" xr:uid="{7CF60203-1841-411E-843C-7CD47C8979F8}">
      <formula1>"Modéré"</formula1>
    </dataValidation>
    <dataValidation type="list" allowBlank="1" showInputMessage="1" showErrorMessage="1" sqref="L138:M141 GC138:GD141 PY138:PZ141 ZU138:ZV141 AJQ138:AJR141 ATM138:ATN141 BDI138:BDJ141 BNE138:BNF141 BXA138:BXB141 CGW138:CGX141 CQS138:CQT141 DAO138:DAP141 DKK138:DKL141 DUG138:DUH141 EEC138:EED141 ENY138:ENZ141 EXU138:EXV141 FHQ138:FHR141 FRM138:FRN141 GBI138:GBJ141 GLE138:GLF141 GVA138:GVB141 HEW138:HEX141 HOS138:HOT141 HYO138:HYP141 IIK138:IIL141 ISG138:ISH141 JCC138:JCD141 JLY138:JLZ141 JVU138:JVV141 KFQ138:KFR141 KPM138:KPN141 KZI138:KZJ141 LJE138:LJF141 LTA138:LTB141 MCW138:MCX141 MMS138:MMT141 MWO138:MWP141 NGK138:NGL141 NQG138:NQH141 OAC138:OAD141 OJY138:OJZ141 OTU138:OTV141 PDQ138:PDR141 PNM138:PNN141 PXI138:PXJ141 QHE138:QHF141 QRA138:QRB141 RAW138:RAX141 RKS138:RKT141 RUO138:RUP141 SEK138:SEL141 SOG138:SOH141 SYC138:SYD141 THY138:THZ141 TRU138:TRV141 UBQ138:UBR141 ULM138:ULN141 UVI138:UVJ141 VFE138:VFF141 VPA138:VPB141 VYW138:VYX141 WIS138:WIT141 WSO138:WSP141 L65664:M65667 GC65664:GD65667 PY65664:PZ65667 ZU65664:ZV65667 AJQ65664:AJR65667 ATM65664:ATN65667 BDI65664:BDJ65667 BNE65664:BNF65667 BXA65664:BXB65667 CGW65664:CGX65667 CQS65664:CQT65667 DAO65664:DAP65667 DKK65664:DKL65667 DUG65664:DUH65667 EEC65664:EED65667 ENY65664:ENZ65667 EXU65664:EXV65667 FHQ65664:FHR65667 FRM65664:FRN65667 GBI65664:GBJ65667 GLE65664:GLF65667 GVA65664:GVB65667 HEW65664:HEX65667 HOS65664:HOT65667 HYO65664:HYP65667 IIK65664:IIL65667 ISG65664:ISH65667 JCC65664:JCD65667 JLY65664:JLZ65667 JVU65664:JVV65667 KFQ65664:KFR65667 KPM65664:KPN65667 KZI65664:KZJ65667 LJE65664:LJF65667 LTA65664:LTB65667 MCW65664:MCX65667 MMS65664:MMT65667 MWO65664:MWP65667 NGK65664:NGL65667 NQG65664:NQH65667 OAC65664:OAD65667 OJY65664:OJZ65667 OTU65664:OTV65667 PDQ65664:PDR65667 PNM65664:PNN65667 PXI65664:PXJ65667 QHE65664:QHF65667 QRA65664:QRB65667 RAW65664:RAX65667 RKS65664:RKT65667 RUO65664:RUP65667 SEK65664:SEL65667 SOG65664:SOH65667 SYC65664:SYD65667 THY65664:THZ65667 TRU65664:TRV65667 UBQ65664:UBR65667 ULM65664:ULN65667 UVI65664:UVJ65667 VFE65664:VFF65667 VPA65664:VPB65667 VYW65664:VYX65667 WIS65664:WIT65667 WSO65664:WSP65667 L131200:M131203 GC131200:GD131203 PY131200:PZ131203 ZU131200:ZV131203 AJQ131200:AJR131203 ATM131200:ATN131203 BDI131200:BDJ131203 BNE131200:BNF131203 BXA131200:BXB131203 CGW131200:CGX131203 CQS131200:CQT131203 DAO131200:DAP131203 DKK131200:DKL131203 DUG131200:DUH131203 EEC131200:EED131203 ENY131200:ENZ131203 EXU131200:EXV131203 FHQ131200:FHR131203 FRM131200:FRN131203 GBI131200:GBJ131203 GLE131200:GLF131203 GVA131200:GVB131203 HEW131200:HEX131203 HOS131200:HOT131203 HYO131200:HYP131203 IIK131200:IIL131203 ISG131200:ISH131203 JCC131200:JCD131203 JLY131200:JLZ131203 JVU131200:JVV131203 KFQ131200:KFR131203 KPM131200:KPN131203 KZI131200:KZJ131203 LJE131200:LJF131203 LTA131200:LTB131203 MCW131200:MCX131203 MMS131200:MMT131203 MWO131200:MWP131203 NGK131200:NGL131203 NQG131200:NQH131203 OAC131200:OAD131203 OJY131200:OJZ131203 OTU131200:OTV131203 PDQ131200:PDR131203 PNM131200:PNN131203 PXI131200:PXJ131203 QHE131200:QHF131203 QRA131200:QRB131203 RAW131200:RAX131203 RKS131200:RKT131203 RUO131200:RUP131203 SEK131200:SEL131203 SOG131200:SOH131203 SYC131200:SYD131203 THY131200:THZ131203 TRU131200:TRV131203 UBQ131200:UBR131203 ULM131200:ULN131203 UVI131200:UVJ131203 VFE131200:VFF131203 VPA131200:VPB131203 VYW131200:VYX131203 WIS131200:WIT131203 WSO131200:WSP131203 L196736:M196739 GC196736:GD196739 PY196736:PZ196739 ZU196736:ZV196739 AJQ196736:AJR196739 ATM196736:ATN196739 BDI196736:BDJ196739 BNE196736:BNF196739 BXA196736:BXB196739 CGW196736:CGX196739 CQS196736:CQT196739 DAO196736:DAP196739 DKK196736:DKL196739 DUG196736:DUH196739 EEC196736:EED196739 ENY196736:ENZ196739 EXU196736:EXV196739 FHQ196736:FHR196739 FRM196736:FRN196739 GBI196736:GBJ196739 GLE196736:GLF196739 GVA196736:GVB196739 HEW196736:HEX196739 HOS196736:HOT196739 HYO196736:HYP196739 IIK196736:IIL196739 ISG196736:ISH196739 JCC196736:JCD196739 JLY196736:JLZ196739 JVU196736:JVV196739 KFQ196736:KFR196739 KPM196736:KPN196739 KZI196736:KZJ196739 LJE196736:LJF196739 LTA196736:LTB196739 MCW196736:MCX196739 MMS196736:MMT196739 MWO196736:MWP196739 NGK196736:NGL196739 NQG196736:NQH196739 OAC196736:OAD196739 OJY196736:OJZ196739 OTU196736:OTV196739 PDQ196736:PDR196739 PNM196736:PNN196739 PXI196736:PXJ196739 QHE196736:QHF196739 QRA196736:QRB196739 RAW196736:RAX196739 RKS196736:RKT196739 RUO196736:RUP196739 SEK196736:SEL196739 SOG196736:SOH196739 SYC196736:SYD196739 THY196736:THZ196739 TRU196736:TRV196739 UBQ196736:UBR196739 ULM196736:ULN196739 UVI196736:UVJ196739 VFE196736:VFF196739 VPA196736:VPB196739 VYW196736:VYX196739 WIS196736:WIT196739 WSO196736:WSP196739 L262272:M262275 GC262272:GD262275 PY262272:PZ262275 ZU262272:ZV262275 AJQ262272:AJR262275 ATM262272:ATN262275 BDI262272:BDJ262275 BNE262272:BNF262275 BXA262272:BXB262275 CGW262272:CGX262275 CQS262272:CQT262275 DAO262272:DAP262275 DKK262272:DKL262275 DUG262272:DUH262275 EEC262272:EED262275 ENY262272:ENZ262275 EXU262272:EXV262275 FHQ262272:FHR262275 FRM262272:FRN262275 GBI262272:GBJ262275 GLE262272:GLF262275 GVA262272:GVB262275 HEW262272:HEX262275 HOS262272:HOT262275 HYO262272:HYP262275 IIK262272:IIL262275 ISG262272:ISH262275 JCC262272:JCD262275 JLY262272:JLZ262275 JVU262272:JVV262275 KFQ262272:KFR262275 KPM262272:KPN262275 KZI262272:KZJ262275 LJE262272:LJF262275 LTA262272:LTB262275 MCW262272:MCX262275 MMS262272:MMT262275 MWO262272:MWP262275 NGK262272:NGL262275 NQG262272:NQH262275 OAC262272:OAD262275 OJY262272:OJZ262275 OTU262272:OTV262275 PDQ262272:PDR262275 PNM262272:PNN262275 PXI262272:PXJ262275 QHE262272:QHF262275 QRA262272:QRB262275 RAW262272:RAX262275 RKS262272:RKT262275 RUO262272:RUP262275 SEK262272:SEL262275 SOG262272:SOH262275 SYC262272:SYD262275 THY262272:THZ262275 TRU262272:TRV262275 UBQ262272:UBR262275 ULM262272:ULN262275 UVI262272:UVJ262275 VFE262272:VFF262275 VPA262272:VPB262275 VYW262272:VYX262275 WIS262272:WIT262275 WSO262272:WSP262275 L327808:M327811 GC327808:GD327811 PY327808:PZ327811 ZU327808:ZV327811 AJQ327808:AJR327811 ATM327808:ATN327811 BDI327808:BDJ327811 BNE327808:BNF327811 BXA327808:BXB327811 CGW327808:CGX327811 CQS327808:CQT327811 DAO327808:DAP327811 DKK327808:DKL327811 DUG327808:DUH327811 EEC327808:EED327811 ENY327808:ENZ327811 EXU327808:EXV327811 FHQ327808:FHR327811 FRM327808:FRN327811 GBI327808:GBJ327811 GLE327808:GLF327811 GVA327808:GVB327811 HEW327808:HEX327811 HOS327808:HOT327811 HYO327808:HYP327811 IIK327808:IIL327811 ISG327808:ISH327811 JCC327808:JCD327811 JLY327808:JLZ327811 JVU327808:JVV327811 KFQ327808:KFR327811 KPM327808:KPN327811 KZI327808:KZJ327811 LJE327808:LJF327811 LTA327808:LTB327811 MCW327808:MCX327811 MMS327808:MMT327811 MWO327808:MWP327811 NGK327808:NGL327811 NQG327808:NQH327811 OAC327808:OAD327811 OJY327808:OJZ327811 OTU327808:OTV327811 PDQ327808:PDR327811 PNM327808:PNN327811 PXI327808:PXJ327811 QHE327808:QHF327811 QRA327808:QRB327811 RAW327808:RAX327811 RKS327808:RKT327811 RUO327808:RUP327811 SEK327808:SEL327811 SOG327808:SOH327811 SYC327808:SYD327811 THY327808:THZ327811 TRU327808:TRV327811 UBQ327808:UBR327811 ULM327808:ULN327811 UVI327808:UVJ327811 VFE327808:VFF327811 VPA327808:VPB327811 VYW327808:VYX327811 WIS327808:WIT327811 WSO327808:WSP327811 L393344:M393347 GC393344:GD393347 PY393344:PZ393347 ZU393344:ZV393347 AJQ393344:AJR393347 ATM393344:ATN393347 BDI393344:BDJ393347 BNE393344:BNF393347 BXA393344:BXB393347 CGW393344:CGX393347 CQS393344:CQT393347 DAO393344:DAP393347 DKK393344:DKL393347 DUG393344:DUH393347 EEC393344:EED393347 ENY393344:ENZ393347 EXU393344:EXV393347 FHQ393344:FHR393347 FRM393344:FRN393347 GBI393344:GBJ393347 GLE393344:GLF393347 GVA393344:GVB393347 HEW393344:HEX393347 HOS393344:HOT393347 HYO393344:HYP393347 IIK393344:IIL393347 ISG393344:ISH393347 JCC393344:JCD393347 JLY393344:JLZ393347 JVU393344:JVV393347 KFQ393344:KFR393347 KPM393344:KPN393347 KZI393344:KZJ393347 LJE393344:LJF393347 LTA393344:LTB393347 MCW393344:MCX393347 MMS393344:MMT393347 MWO393344:MWP393347 NGK393344:NGL393347 NQG393344:NQH393347 OAC393344:OAD393347 OJY393344:OJZ393347 OTU393344:OTV393347 PDQ393344:PDR393347 PNM393344:PNN393347 PXI393344:PXJ393347 QHE393344:QHF393347 QRA393344:QRB393347 RAW393344:RAX393347 RKS393344:RKT393347 RUO393344:RUP393347 SEK393344:SEL393347 SOG393344:SOH393347 SYC393344:SYD393347 THY393344:THZ393347 TRU393344:TRV393347 UBQ393344:UBR393347 ULM393344:ULN393347 UVI393344:UVJ393347 VFE393344:VFF393347 VPA393344:VPB393347 VYW393344:VYX393347 WIS393344:WIT393347 WSO393344:WSP393347 L458880:M458883 GC458880:GD458883 PY458880:PZ458883 ZU458880:ZV458883 AJQ458880:AJR458883 ATM458880:ATN458883 BDI458880:BDJ458883 BNE458880:BNF458883 BXA458880:BXB458883 CGW458880:CGX458883 CQS458880:CQT458883 DAO458880:DAP458883 DKK458880:DKL458883 DUG458880:DUH458883 EEC458880:EED458883 ENY458880:ENZ458883 EXU458880:EXV458883 FHQ458880:FHR458883 FRM458880:FRN458883 GBI458880:GBJ458883 GLE458880:GLF458883 GVA458880:GVB458883 HEW458880:HEX458883 HOS458880:HOT458883 HYO458880:HYP458883 IIK458880:IIL458883 ISG458880:ISH458883 JCC458880:JCD458883 JLY458880:JLZ458883 JVU458880:JVV458883 KFQ458880:KFR458883 KPM458880:KPN458883 KZI458880:KZJ458883 LJE458880:LJF458883 LTA458880:LTB458883 MCW458880:MCX458883 MMS458880:MMT458883 MWO458880:MWP458883 NGK458880:NGL458883 NQG458880:NQH458883 OAC458880:OAD458883 OJY458880:OJZ458883 OTU458880:OTV458883 PDQ458880:PDR458883 PNM458880:PNN458883 PXI458880:PXJ458883 QHE458880:QHF458883 QRA458880:QRB458883 RAW458880:RAX458883 RKS458880:RKT458883 RUO458880:RUP458883 SEK458880:SEL458883 SOG458880:SOH458883 SYC458880:SYD458883 THY458880:THZ458883 TRU458880:TRV458883 UBQ458880:UBR458883 ULM458880:ULN458883 UVI458880:UVJ458883 VFE458880:VFF458883 VPA458880:VPB458883 VYW458880:VYX458883 WIS458880:WIT458883 WSO458880:WSP458883 L524416:M524419 GC524416:GD524419 PY524416:PZ524419 ZU524416:ZV524419 AJQ524416:AJR524419 ATM524416:ATN524419 BDI524416:BDJ524419 BNE524416:BNF524419 BXA524416:BXB524419 CGW524416:CGX524419 CQS524416:CQT524419 DAO524416:DAP524419 DKK524416:DKL524419 DUG524416:DUH524419 EEC524416:EED524419 ENY524416:ENZ524419 EXU524416:EXV524419 FHQ524416:FHR524419 FRM524416:FRN524419 GBI524416:GBJ524419 GLE524416:GLF524419 GVA524416:GVB524419 HEW524416:HEX524419 HOS524416:HOT524419 HYO524416:HYP524419 IIK524416:IIL524419 ISG524416:ISH524419 JCC524416:JCD524419 JLY524416:JLZ524419 JVU524416:JVV524419 KFQ524416:KFR524419 KPM524416:KPN524419 KZI524416:KZJ524419 LJE524416:LJF524419 LTA524416:LTB524419 MCW524416:MCX524419 MMS524416:MMT524419 MWO524416:MWP524419 NGK524416:NGL524419 NQG524416:NQH524419 OAC524416:OAD524419 OJY524416:OJZ524419 OTU524416:OTV524419 PDQ524416:PDR524419 PNM524416:PNN524419 PXI524416:PXJ524419 QHE524416:QHF524419 QRA524416:QRB524419 RAW524416:RAX524419 RKS524416:RKT524419 RUO524416:RUP524419 SEK524416:SEL524419 SOG524416:SOH524419 SYC524416:SYD524419 THY524416:THZ524419 TRU524416:TRV524419 UBQ524416:UBR524419 ULM524416:ULN524419 UVI524416:UVJ524419 VFE524416:VFF524419 VPA524416:VPB524419 VYW524416:VYX524419 WIS524416:WIT524419 WSO524416:WSP524419 L589952:M589955 GC589952:GD589955 PY589952:PZ589955 ZU589952:ZV589955 AJQ589952:AJR589955 ATM589952:ATN589955 BDI589952:BDJ589955 BNE589952:BNF589955 BXA589952:BXB589955 CGW589952:CGX589955 CQS589952:CQT589955 DAO589952:DAP589955 DKK589952:DKL589955 DUG589952:DUH589955 EEC589952:EED589955 ENY589952:ENZ589955 EXU589952:EXV589955 FHQ589952:FHR589955 FRM589952:FRN589955 GBI589952:GBJ589955 GLE589952:GLF589955 GVA589952:GVB589955 HEW589952:HEX589955 HOS589952:HOT589955 HYO589952:HYP589955 IIK589952:IIL589955 ISG589952:ISH589955 JCC589952:JCD589955 JLY589952:JLZ589955 JVU589952:JVV589955 KFQ589952:KFR589955 KPM589952:KPN589955 KZI589952:KZJ589955 LJE589952:LJF589955 LTA589952:LTB589955 MCW589952:MCX589955 MMS589952:MMT589955 MWO589952:MWP589955 NGK589952:NGL589955 NQG589952:NQH589955 OAC589952:OAD589955 OJY589952:OJZ589955 OTU589952:OTV589955 PDQ589952:PDR589955 PNM589952:PNN589955 PXI589952:PXJ589955 QHE589952:QHF589955 QRA589952:QRB589955 RAW589952:RAX589955 RKS589952:RKT589955 RUO589952:RUP589955 SEK589952:SEL589955 SOG589952:SOH589955 SYC589952:SYD589955 THY589952:THZ589955 TRU589952:TRV589955 UBQ589952:UBR589955 ULM589952:ULN589955 UVI589952:UVJ589955 VFE589952:VFF589955 VPA589952:VPB589955 VYW589952:VYX589955 WIS589952:WIT589955 WSO589952:WSP589955 L655488:M655491 GC655488:GD655491 PY655488:PZ655491 ZU655488:ZV655491 AJQ655488:AJR655491 ATM655488:ATN655491 BDI655488:BDJ655491 BNE655488:BNF655491 BXA655488:BXB655491 CGW655488:CGX655491 CQS655488:CQT655491 DAO655488:DAP655491 DKK655488:DKL655491 DUG655488:DUH655491 EEC655488:EED655491 ENY655488:ENZ655491 EXU655488:EXV655491 FHQ655488:FHR655491 FRM655488:FRN655491 GBI655488:GBJ655491 GLE655488:GLF655491 GVA655488:GVB655491 HEW655488:HEX655491 HOS655488:HOT655491 HYO655488:HYP655491 IIK655488:IIL655491 ISG655488:ISH655491 JCC655488:JCD655491 JLY655488:JLZ655491 JVU655488:JVV655491 KFQ655488:KFR655491 KPM655488:KPN655491 KZI655488:KZJ655491 LJE655488:LJF655491 LTA655488:LTB655491 MCW655488:MCX655491 MMS655488:MMT655491 MWO655488:MWP655491 NGK655488:NGL655491 NQG655488:NQH655491 OAC655488:OAD655491 OJY655488:OJZ655491 OTU655488:OTV655491 PDQ655488:PDR655491 PNM655488:PNN655491 PXI655488:PXJ655491 QHE655488:QHF655491 QRA655488:QRB655491 RAW655488:RAX655491 RKS655488:RKT655491 RUO655488:RUP655491 SEK655488:SEL655491 SOG655488:SOH655491 SYC655488:SYD655491 THY655488:THZ655491 TRU655488:TRV655491 UBQ655488:UBR655491 ULM655488:ULN655491 UVI655488:UVJ655491 VFE655488:VFF655491 VPA655488:VPB655491 VYW655488:VYX655491 WIS655488:WIT655491 WSO655488:WSP655491 L721024:M721027 GC721024:GD721027 PY721024:PZ721027 ZU721024:ZV721027 AJQ721024:AJR721027 ATM721024:ATN721027 BDI721024:BDJ721027 BNE721024:BNF721027 BXA721024:BXB721027 CGW721024:CGX721027 CQS721024:CQT721027 DAO721024:DAP721027 DKK721024:DKL721027 DUG721024:DUH721027 EEC721024:EED721027 ENY721024:ENZ721027 EXU721024:EXV721027 FHQ721024:FHR721027 FRM721024:FRN721027 GBI721024:GBJ721027 GLE721024:GLF721027 GVA721024:GVB721027 HEW721024:HEX721027 HOS721024:HOT721027 HYO721024:HYP721027 IIK721024:IIL721027 ISG721024:ISH721027 JCC721024:JCD721027 JLY721024:JLZ721027 JVU721024:JVV721027 KFQ721024:KFR721027 KPM721024:KPN721027 KZI721024:KZJ721027 LJE721024:LJF721027 LTA721024:LTB721027 MCW721024:MCX721027 MMS721024:MMT721027 MWO721024:MWP721027 NGK721024:NGL721027 NQG721024:NQH721027 OAC721024:OAD721027 OJY721024:OJZ721027 OTU721024:OTV721027 PDQ721024:PDR721027 PNM721024:PNN721027 PXI721024:PXJ721027 QHE721024:QHF721027 QRA721024:QRB721027 RAW721024:RAX721027 RKS721024:RKT721027 RUO721024:RUP721027 SEK721024:SEL721027 SOG721024:SOH721027 SYC721024:SYD721027 THY721024:THZ721027 TRU721024:TRV721027 UBQ721024:UBR721027 ULM721024:ULN721027 UVI721024:UVJ721027 VFE721024:VFF721027 VPA721024:VPB721027 VYW721024:VYX721027 WIS721024:WIT721027 WSO721024:WSP721027 L786560:M786563 GC786560:GD786563 PY786560:PZ786563 ZU786560:ZV786563 AJQ786560:AJR786563 ATM786560:ATN786563 BDI786560:BDJ786563 BNE786560:BNF786563 BXA786560:BXB786563 CGW786560:CGX786563 CQS786560:CQT786563 DAO786560:DAP786563 DKK786560:DKL786563 DUG786560:DUH786563 EEC786560:EED786563 ENY786560:ENZ786563 EXU786560:EXV786563 FHQ786560:FHR786563 FRM786560:FRN786563 GBI786560:GBJ786563 GLE786560:GLF786563 GVA786560:GVB786563 HEW786560:HEX786563 HOS786560:HOT786563 HYO786560:HYP786563 IIK786560:IIL786563 ISG786560:ISH786563 JCC786560:JCD786563 JLY786560:JLZ786563 JVU786560:JVV786563 KFQ786560:KFR786563 KPM786560:KPN786563 KZI786560:KZJ786563 LJE786560:LJF786563 LTA786560:LTB786563 MCW786560:MCX786563 MMS786560:MMT786563 MWO786560:MWP786563 NGK786560:NGL786563 NQG786560:NQH786563 OAC786560:OAD786563 OJY786560:OJZ786563 OTU786560:OTV786563 PDQ786560:PDR786563 PNM786560:PNN786563 PXI786560:PXJ786563 QHE786560:QHF786563 QRA786560:QRB786563 RAW786560:RAX786563 RKS786560:RKT786563 RUO786560:RUP786563 SEK786560:SEL786563 SOG786560:SOH786563 SYC786560:SYD786563 THY786560:THZ786563 TRU786560:TRV786563 UBQ786560:UBR786563 ULM786560:ULN786563 UVI786560:UVJ786563 VFE786560:VFF786563 VPA786560:VPB786563 VYW786560:VYX786563 WIS786560:WIT786563 WSO786560:WSP786563 L852096:M852099 GC852096:GD852099 PY852096:PZ852099 ZU852096:ZV852099 AJQ852096:AJR852099 ATM852096:ATN852099 BDI852096:BDJ852099 BNE852096:BNF852099 BXA852096:BXB852099 CGW852096:CGX852099 CQS852096:CQT852099 DAO852096:DAP852099 DKK852096:DKL852099 DUG852096:DUH852099 EEC852096:EED852099 ENY852096:ENZ852099 EXU852096:EXV852099 FHQ852096:FHR852099 FRM852096:FRN852099 GBI852096:GBJ852099 GLE852096:GLF852099 GVA852096:GVB852099 HEW852096:HEX852099 HOS852096:HOT852099 HYO852096:HYP852099 IIK852096:IIL852099 ISG852096:ISH852099 JCC852096:JCD852099 JLY852096:JLZ852099 JVU852096:JVV852099 KFQ852096:KFR852099 KPM852096:KPN852099 KZI852096:KZJ852099 LJE852096:LJF852099 LTA852096:LTB852099 MCW852096:MCX852099 MMS852096:MMT852099 MWO852096:MWP852099 NGK852096:NGL852099 NQG852096:NQH852099 OAC852096:OAD852099 OJY852096:OJZ852099 OTU852096:OTV852099 PDQ852096:PDR852099 PNM852096:PNN852099 PXI852096:PXJ852099 QHE852096:QHF852099 QRA852096:QRB852099 RAW852096:RAX852099 RKS852096:RKT852099 RUO852096:RUP852099 SEK852096:SEL852099 SOG852096:SOH852099 SYC852096:SYD852099 THY852096:THZ852099 TRU852096:TRV852099 UBQ852096:UBR852099 ULM852096:ULN852099 UVI852096:UVJ852099 VFE852096:VFF852099 VPA852096:VPB852099 VYW852096:VYX852099 WIS852096:WIT852099 WSO852096:WSP852099 L917632:M917635 GC917632:GD917635 PY917632:PZ917635 ZU917632:ZV917635 AJQ917632:AJR917635 ATM917632:ATN917635 BDI917632:BDJ917635 BNE917632:BNF917635 BXA917632:BXB917635 CGW917632:CGX917635 CQS917632:CQT917635 DAO917632:DAP917635 DKK917632:DKL917635 DUG917632:DUH917635 EEC917632:EED917635 ENY917632:ENZ917635 EXU917632:EXV917635 FHQ917632:FHR917635 FRM917632:FRN917635 GBI917632:GBJ917635 GLE917632:GLF917635 GVA917632:GVB917635 HEW917632:HEX917635 HOS917632:HOT917635 HYO917632:HYP917635 IIK917632:IIL917635 ISG917632:ISH917635 JCC917632:JCD917635 JLY917632:JLZ917635 JVU917632:JVV917635 KFQ917632:KFR917635 KPM917632:KPN917635 KZI917632:KZJ917635 LJE917632:LJF917635 LTA917632:LTB917635 MCW917632:MCX917635 MMS917632:MMT917635 MWO917632:MWP917635 NGK917632:NGL917635 NQG917632:NQH917635 OAC917632:OAD917635 OJY917632:OJZ917635 OTU917632:OTV917635 PDQ917632:PDR917635 PNM917632:PNN917635 PXI917632:PXJ917635 QHE917632:QHF917635 QRA917632:QRB917635 RAW917632:RAX917635 RKS917632:RKT917635 RUO917632:RUP917635 SEK917632:SEL917635 SOG917632:SOH917635 SYC917632:SYD917635 THY917632:THZ917635 TRU917632:TRV917635 UBQ917632:UBR917635 ULM917632:ULN917635 UVI917632:UVJ917635 VFE917632:VFF917635 VPA917632:VPB917635 VYW917632:VYX917635 WIS917632:WIT917635 WSO917632:WSP917635 L983168:M983171 GC983168:GD983171 PY983168:PZ983171 ZU983168:ZV983171 AJQ983168:AJR983171 ATM983168:ATN983171 BDI983168:BDJ983171 BNE983168:BNF983171 BXA983168:BXB983171 CGW983168:CGX983171 CQS983168:CQT983171 DAO983168:DAP983171 DKK983168:DKL983171 DUG983168:DUH983171 EEC983168:EED983171 ENY983168:ENZ983171 EXU983168:EXV983171 FHQ983168:FHR983171 FRM983168:FRN983171 GBI983168:GBJ983171 GLE983168:GLF983171 GVA983168:GVB983171 HEW983168:HEX983171 HOS983168:HOT983171 HYO983168:HYP983171 IIK983168:IIL983171 ISG983168:ISH983171 JCC983168:JCD983171 JLY983168:JLZ983171 JVU983168:JVV983171 KFQ983168:KFR983171 KPM983168:KPN983171 KZI983168:KZJ983171 LJE983168:LJF983171 LTA983168:LTB983171 MCW983168:MCX983171 MMS983168:MMT983171 MWO983168:MWP983171 NGK983168:NGL983171 NQG983168:NQH983171 OAC983168:OAD983171 OJY983168:OJZ983171 OTU983168:OTV983171 PDQ983168:PDR983171 PNM983168:PNN983171 PXI983168:PXJ983171 QHE983168:QHF983171 QRA983168:QRB983171 RAW983168:RAX983171 RKS983168:RKT983171 RUO983168:RUP983171 SEK983168:SEL983171 SOG983168:SOH983171 SYC983168:SYD983171 THY983168:THZ983171 TRU983168:TRV983171 UBQ983168:UBR983171 ULM983168:ULN983171 UVI983168:UVJ983171 VFE983168:VFF983171 VPA983168:VPB983171 VYW983168:VYX983171 WIS983168:WIT983171 WSO983168:WSP983171" xr:uid="{24FF37F6-202F-4D80-8F0C-98DE6ED8453A}">
      <formula1>"Stable,Augmente,Diminue "</formula1>
    </dataValidation>
    <dataValidation type="list" allowBlank="1" showInputMessage="1" showErrorMessage="1" sqref="N138:N141 GE138:GE141 QA138:QA141 ZW138:ZW141 AJS138:AJS141 ATO138:ATO141 BDK138:BDK141 BNG138:BNG141 BXC138:BXC141 CGY138:CGY141 CQU138:CQU141 DAQ138:DAQ141 DKM138:DKM141 DUI138:DUI141 EEE138:EEE141 EOA138:EOA141 EXW138:EXW141 FHS138:FHS141 FRO138:FRO141 GBK138:GBK141 GLG138:GLG141 GVC138:GVC141 HEY138:HEY141 HOU138:HOU141 HYQ138:HYQ141 IIM138:IIM141 ISI138:ISI141 JCE138:JCE141 JMA138:JMA141 JVW138:JVW141 KFS138:KFS141 KPO138:KPO141 KZK138:KZK141 LJG138:LJG141 LTC138:LTC141 MCY138:MCY141 MMU138:MMU141 MWQ138:MWQ141 NGM138:NGM141 NQI138:NQI141 OAE138:OAE141 OKA138:OKA141 OTW138:OTW141 PDS138:PDS141 PNO138:PNO141 PXK138:PXK141 QHG138:QHG141 QRC138:QRC141 RAY138:RAY141 RKU138:RKU141 RUQ138:RUQ141 SEM138:SEM141 SOI138:SOI141 SYE138:SYE141 TIA138:TIA141 TRW138:TRW141 UBS138:UBS141 ULO138:ULO141 UVK138:UVK141 VFG138:VFG141 VPC138:VPC141 VYY138:VYY141 WIU138:WIU141 WSQ138:WSQ141 N65664:N65667 GE65664:GE65667 QA65664:QA65667 ZW65664:ZW65667 AJS65664:AJS65667 ATO65664:ATO65667 BDK65664:BDK65667 BNG65664:BNG65667 BXC65664:BXC65667 CGY65664:CGY65667 CQU65664:CQU65667 DAQ65664:DAQ65667 DKM65664:DKM65667 DUI65664:DUI65667 EEE65664:EEE65667 EOA65664:EOA65667 EXW65664:EXW65667 FHS65664:FHS65667 FRO65664:FRO65667 GBK65664:GBK65667 GLG65664:GLG65667 GVC65664:GVC65667 HEY65664:HEY65667 HOU65664:HOU65667 HYQ65664:HYQ65667 IIM65664:IIM65667 ISI65664:ISI65667 JCE65664:JCE65667 JMA65664:JMA65667 JVW65664:JVW65667 KFS65664:KFS65667 KPO65664:KPO65667 KZK65664:KZK65667 LJG65664:LJG65667 LTC65664:LTC65667 MCY65664:MCY65667 MMU65664:MMU65667 MWQ65664:MWQ65667 NGM65664:NGM65667 NQI65664:NQI65667 OAE65664:OAE65667 OKA65664:OKA65667 OTW65664:OTW65667 PDS65664:PDS65667 PNO65664:PNO65667 PXK65664:PXK65667 QHG65664:QHG65667 QRC65664:QRC65667 RAY65664:RAY65667 RKU65664:RKU65667 RUQ65664:RUQ65667 SEM65664:SEM65667 SOI65664:SOI65667 SYE65664:SYE65667 TIA65664:TIA65667 TRW65664:TRW65667 UBS65664:UBS65667 ULO65664:ULO65667 UVK65664:UVK65667 VFG65664:VFG65667 VPC65664:VPC65667 VYY65664:VYY65667 WIU65664:WIU65667 WSQ65664:WSQ65667 N131200:N131203 GE131200:GE131203 QA131200:QA131203 ZW131200:ZW131203 AJS131200:AJS131203 ATO131200:ATO131203 BDK131200:BDK131203 BNG131200:BNG131203 BXC131200:BXC131203 CGY131200:CGY131203 CQU131200:CQU131203 DAQ131200:DAQ131203 DKM131200:DKM131203 DUI131200:DUI131203 EEE131200:EEE131203 EOA131200:EOA131203 EXW131200:EXW131203 FHS131200:FHS131203 FRO131200:FRO131203 GBK131200:GBK131203 GLG131200:GLG131203 GVC131200:GVC131203 HEY131200:HEY131203 HOU131200:HOU131203 HYQ131200:HYQ131203 IIM131200:IIM131203 ISI131200:ISI131203 JCE131200:JCE131203 JMA131200:JMA131203 JVW131200:JVW131203 KFS131200:KFS131203 KPO131200:KPO131203 KZK131200:KZK131203 LJG131200:LJG131203 LTC131200:LTC131203 MCY131200:MCY131203 MMU131200:MMU131203 MWQ131200:MWQ131203 NGM131200:NGM131203 NQI131200:NQI131203 OAE131200:OAE131203 OKA131200:OKA131203 OTW131200:OTW131203 PDS131200:PDS131203 PNO131200:PNO131203 PXK131200:PXK131203 QHG131200:QHG131203 QRC131200:QRC131203 RAY131200:RAY131203 RKU131200:RKU131203 RUQ131200:RUQ131203 SEM131200:SEM131203 SOI131200:SOI131203 SYE131200:SYE131203 TIA131200:TIA131203 TRW131200:TRW131203 UBS131200:UBS131203 ULO131200:ULO131203 UVK131200:UVK131203 VFG131200:VFG131203 VPC131200:VPC131203 VYY131200:VYY131203 WIU131200:WIU131203 WSQ131200:WSQ131203 N196736:N196739 GE196736:GE196739 QA196736:QA196739 ZW196736:ZW196739 AJS196736:AJS196739 ATO196736:ATO196739 BDK196736:BDK196739 BNG196736:BNG196739 BXC196736:BXC196739 CGY196736:CGY196739 CQU196736:CQU196739 DAQ196736:DAQ196739 DKM196736:DKM196739 DUI196736:DUI196739 EEE196736:EEE196739 EOA196736:EOA196739 EXW196736:EXW196739 FHS196736:FHS196739 FRO196736:FRO196739 GBK196736:GBK196739 GLG196736:GLG196739 GVC196736:GVC196739 HEY196736:HEY196739 HOU196736:HOU196739 HYQ196736:HYQ196739 IIM196736:IIM196739 ISI196736:ISI196739 JCE196736:JCE196739 JMA196736:JMA196739 JVW196736:JVW196739 KFS196736:KFS196739 KPO196736:KPO196739 KZK196736:KZK196739 LJG196736:LJG196739 LTC196736:LTC196739 MCY196736:MCY196739 MMU196736:MMU196739 MWQ196736:MWQ196739 NGM196736:NGM196739 NQI196736:NQI196739 OAE196736:OAE196739 OKA196736:OKA196739 OTW196736:OTW196739 PDS196736:PDS196739 PNO196736:PNO196739 PXK196736:PXK196739 QHG196736:QHG196739 QRC196736:QRC196739 RAY196736:RAY196739 RKU196736:RKU196739 RUQ196736:RUQ196739 SEM196736:SEM196739 SOI196736:SOI196739 SYE196736:SYE196739 TIA196736:TIA196739 TRW196736:TRW196739 UBS196736:UBS196739 ULO196736:ULO196739 UVK196736:UVK196739 VFG196736:VFG196739 VPC196736:VPC196739 VYY196736:VYY196739 WIU196736:WIU196739 WSQ196736:WSQ196739 N262272:N262275 GE262272:GE262275 QA262272:QA262275 ZW262272:ZW262275 AJS262272:AJS262275 ATO262272:ATO262275 BDK262272:BDK262275 BNG262272:BNG262275 BXC262272:BXC262275 CGY262272:CGY262275 CQU262272:CQU262275 DAQ262272:DAQ262275 DKM262272:DKM262275 DUI262272:DUI262275 EEE262272:EEE262275 EOA262272:EOA262275 EXW262272:EXW262275 FHS262272:FHS262275 FRO262272:FRO262275 GBK262272:GBK262275 GLG262272:GLG262275 GVC262272:GVC262275 HEY262272:HEY262275 HOU262272:HOU262275 HYQ262272:HYQ262275 IIM262272:IIM262275 ISI262272:ISI262275 JCE262272:JCE262275 JMA262272:JMA262275 JVW262272:JVW262275 KFS262272:KFS262275 KPO262272:KPO262275 KZK262272:KZK262275 LJG262272:LJG262275 LTC262272:LTC262275 MCY262272:MCY262275 MMU262272:MMU262275 MWQ262272:MWQ262275 NGM262272:NGM262275 NQI262272:NQI262275 OAE262272:OAE262275 OKA262272:OKA262275 OTW262272:OTW262275 PDS262272:PDS262275 PNO262272:PNO262275 PXK262272:PXK262275 QHG262272:QHG262275 QRC262272:QRC262275 RAY262272:RAY262275 RKU262272:RKU262275 RUQ262272:RUQ262275 SEM262272:SEM262275 SOI262272:SOI262275 SYE262272:SYE262275 TIA262272:TIA262275 TRW262272:TRW262275 UBS262272:UBS262275 ULO262272:ULO262275 UVK262272:UVK262275 VFG262272:VFG262275 VPC262272:VPC262275 VYY262272:VYY262275 WIU262272:WIU262275 WSQ262272:WSQ262275 N327808:N327811 GE327808:GE327811 QA327808:QA327811 ZW327808:ZW327811 AJS327808:AJS327811 ATO327808:ATO327811 BDK327808:BDK327811 BNG327808:BNG327811 BXC327808:BXC327811 CGY327808:CGY327811 CQU327808:CQU327811 DAQ327808:DAQ327811 DKM327808:DKM327811 DUI327808:DUI327811 EEE327808:EEE327811 EOA327808:EOA327811 EXW327808:EXW327811 FHS327808:FHS327811 FRO327808:FRO327811 GBK327808:GBK327811 GLG327808:GLG327811 GVC327808:GVC327811 HEY327808:HEY327811 HOU327808:HOU327811 HYQ327808:HYQ327811 IIM327808:IIM327811 ISI327808:ISI327811 JCE327808:JCE327811 JMA327808:JMA327811 JVW327808:JVW327811 KFS327808:KFS327811 KPO327808:KPO327811 KZK327808:KZK327811 LJG327808:LJG327811 LTC327808:LTC327811 MCY327808:MCY327811 MMU327808:MMU327811 MWQ327808:MWQ327811 NGM327808:NGM327811 NQI327808:NQI327811 OAE327808:OAE327811 OKA327808:OKA327811 OTW327808:OTW327811 PDS327808:PDS327811 PNO327808:PNO327811 PXK327808:PXK327811 QHG327808:QHG327811 QRC327808:QRC327811 RAY327808:RAY327811 RKU327808:RKU327811 RUQ327808:RUQ327811 SEM327808:SEM327811 SOI327808:SOI327811 SYE327808:SYE327811 TIA327808:TIA327811 TRW327808:TRW327811 UBS327808:UBS327811 ULO327808:ULO327811 UVK327808:UVK327811 VFG327808:VFG327811 VPC327808:VPC327811 VYY327808:VYY327811 WIU327808:WIU327811 WSQ327808:WSQ327811 N393344:N393347 GE393344:GE393347 QA393344:QA393347 ZW393344:ZW393347 AJS393344:AJS393347 ATO393344:ATO393347 BDK393344:BDK393347 BNG393344:BNG393347 BXC393344:BXC393347 CGY393344:CGY393347 CQU393344:CQU393347 DAQ393344:DAQ393347 DKM393344:DKM393347 DUI393344:DUI393347 EEE393344:EEE393347 EOA393344:EOA393347 EXW393344:EXW393347 FHS393344:FHS393347 FRO393344:FRO393347 GBK393344:GBK393347 GLG393344:GLG393347 GVC393344:GVC393347 HEY393344:HEY393347 HOU393344:HOU393347 HYQ393344:HYQ393347 IIM393344:IIM393347 ISI393344:ISI393347 JCE393344:JCE393347 JMA393344:JMA393347 JVW393344:JVW393347 KFS393344:KFS393347 KPO393344:KPO393347 KZK393344:KZK393347 LJG393344:LJG393347 LTC393344:LTC393347 MCY393344:MCY393347 MMU393344:MMU393347 MWQ393344:MWQ393347 NGM393344:NGM393347 NQI393344:NQI393347 OAE393344:OAE393347 OKA393344:OKA393347 OTW393344:OTW393347 PDS393344:PDS393347 PNO393344:PNO393347 PXK393344:PXK393347 QHG393344:QHG393347 QRC393344:QRC393347 RAY393344:RAY393347 RKU393344:RKU393347 RUQ393344:RUQ393347 SEM393344:SEM393347 SOI393344:SOI393347 SYE393344:SYE393347 TIA393344:TIA393347 TRW393344:TRW393347 UBS393344:UBS393347 ULO393344:ULO393347 UVK393344:UVK393347 VFG393344:VFG393347 VPC393344:VPC393347 VYY393344:VYY393347 WIU393344:WIU393347 WSQ393344:WSQ393347 N458880:N458883 GE458880:GE458883 QA458880:QA458883 ZW458880:ZW458883 AJS458880:AJS458883 ATO458880:ATO458883 BDK458880:BDK458883 BNG458880:BNG458883 BXC458880:BXC458883 CGY458880:CGY458883 CQU458880:CQU458883 DAQ458880:DAQ458883 DKM458880:DKM458883 DUI458880:DUI458883 EEE458880:EEE458883 EOA458880:EOA458883 EXW458880:EXW458883 FHS458880:FHS458883 FRO458880:FRO458883 GBK458880:GBK458883 GLG458880:GLG458883 GVC458880:GVC458883 HEY458880:HEY458883 HOU458880:HOU458883 HYQ458880:HYQ458883 IIM458880:IIM458883 ISI458880:ISI458883 JCE458880:JCE458883 JMA458880:JMA458883 JVW458880:JVW458883 KFS458880:KFS458883 KPO458880:KPO458883 KZK458880:KZK458883 LJG458880:LJG458883 LTC458880:LTC458883 MCY458880:MCY458883 MMU458880:MMU458883 MWQ458880:MWQ458883 NGM458880:NGM458883 NQI458880:NQI458883 OAE458880:OAE458883 OKA458880:OKA458883 OTW458880:OTW458883 PDS458880:PDS458883 PNO458880:PNO458883 PXK458880:PXK458883 QHG458880:QHG458883 QRC458880:QRC458883 RAY458880:RAY458883 RKU458880:RKU458883 RUQ458880:RUQ458883 SEM458880:SEM458883 SOI458880:SOI458883 SYE458880:SYE458883 TIA458880:TIA458883 TRW458880:TRW458883 UBS458880:UBS458883 ULO458880:ULO458883 UVK458880:UVK458883 VFG458880:VFG458883 VPC458880:VPC458883 VYY458880:VYY458883 WIU458880:WIU458883 WSQ458880:WSQ458883 N524416:N524419 GE524416:GE524419 QA524416:QA524419 ZW524416:ZW524419 AJS524416:AJS524419 ATO524416:ATO524419 BDK524416:BDK524419 BNG524416:BNG524419 BXC524416:BXC524419 CGY524416:CGY524419 CQU524416:CQU524419 DAQ524416:DAQ524419 DKM524416:DKM524419 DUI524416:DUI524419 EEE524416:EEE524419 EOA524416:EOA524419 EXW524416:EXW524419 FHS524416:FHS524419 FRO524416:FRO524419 GBK524416:GBK524419 GLG524416:GLG524419 GVC524416:GVC524419 HEY524416:HEY524419 HOU524416:HOU524419 HYQ524416:HYQ524419 IIM524416:IIM524419 ISI524416:ISI524419 JCE524416:JCE524419 JMA524416:JMA524419 JVW524416:JVW524419 KFS524416:KFS524419 KPO524416:KPO524419 KZK524416:KZK524419 LJG524416:LJG524419 LTC524416:LTC524419 MCY524416:MCY524419 MMU524416:MMU524419 MWQ524416:MWQ524419 NGM524416:NGM524419 NQI524416:NQI524419 OAE524416:OAE524419 OKA524416:OKA524419 OTW524416:OTW524419 PDS524416:PDS524419 PNO524416:PNO524419 PXK524416:PXK524419 QHG524416:QHG524419 QRC524416:QRC524419 RAY524416:RAY524419 RKU524416:RKU524419 RUQ524416:RUQ524419 SEM524416:SEM524419 SOI524416:SOI524419 SYE524416:SYE524419 TIA524416:TIA524419 TRW524416:TRW524419 UBS524416:UBS524419 ULO524416:ULO524419 UVK524416:UVK524419 VFG524416:VFG524419 VPC524416:VPC524419 VYY524416:VYY524419 WIU524416:WIU524419 WSQ524416:WSQ524419 N589952:N589955 GE589952:GE589955 QA589952:QA589955 ZW589952:ZW589955 AJS589952:AJS589955 ATO589952:ATO589955 BDK589952:BDK589955 BNG589952:BNG589955 BXC589952:BXC589955 CGY589952:CGY589955 CQU589952:CQU589955 DAQ589952:DAQ589955 DKM589952:DKM589955 DUI589952:DUI589955 EEE589952:EEE589955 EOA589952:EOA589955 EXW589952:EXW589955 FHS589952:FHS589955 FRO589952:FRO589955 GBK589952:GBK589955 GLG589952:GLG589955 GVC589952:GVC589955 HEY589952:HEY589955 HOU589952:HOU589955 HYQ589952:HYQ589955 IIM589952:IIM589955 ISI589952:ISI589955 JCE589952:JCE589955 JMA589952:JMA589955 JVW589952:JVW589955 KFS589952:KFS589955 KPO589952:KPO589955 KZK589952:KZK589955 LJG589952:LJG589955 LTC589952:LTC589955 MCY589952:MCY589955 MMU589952:MMU589955 MWQ589952:MWQ589955 NGM589952:NGM589955 NQI589952:NQI589955 OAE589952:OAE589955 OKA589952:OKA589955 OTW589952:OTW589955 PDS589952:PDS589955 PNO589952:PNO589955 PXK589952:PXK589955 QHG589952:QHG589955 QRC589952:QRC589955 RAY589952:RAY589955 RKU589952:RKU589955 RUQ589952:RUQ589955 SEM589952:SEM589955 SOI589952:SOI589955 SYE589952:SYE589955 TIA589952:TIA589955 TRW589952:TRW589955 UBS589952:UBS589955 ULO589952:ULO589955 UVK589952:UVK589955 VFG589952:VFG589955 VPC589952:VPC589955 VYY589952:VYY589955 WIU589952:WIU589955 WSQ589952:WSQ589955 N655488:N655491 GE655488:GE655491 QA655488:QA655491 ZW655488:ZW655491 AJS655488:AJS655491 ATO655488:ATO655491 BDK655488:BDK655491 BNG655488:BNG655491 BXC655488:BXC655491 CGY655488:CGY655491 CQU655488:CQU655491 DAQ655488:DAQ655491 DKM655488:DKM655491 DUI655488:DUI655491 EEE655488:EEE655491 EOA655488:EOA655491 EXW655488:EXW655491 FHS655488:FHS655491 FRO655488:FRO655491 GBK655488:GBK655491 GLG655488:GLG655491 GVC655488:GVC655491 HEY655488:HEY655491 HOU655488:HOU655491 HYQ655488:HYQ655491 IIM655488:IIM655491 ISI655488:ISI655491 JCE655488:JCE655491 JMA655488:JMA655491 JVW655488:JVW655491 KFS655488:KFS655491 KPO655488:KPO655491 KZK655488:KZK655491 LJG655488:LJG655491 LTC655488:LTC655491 MCY655488:MCY655491 MMU655488:MMU655491 MWQ655488:MWQ655491 NGM655488:NGM655491 NQI655488:NQI655491 OAE655488:OAE655491 OKA655488:OKA655491 OTW655488:OTW655491 PDS655488:PDS655491 PNO655488:PNO655491 PXK655488:PXK655491 QHG655488:QHG655491 QRC655488:QRC655491 RAY655488:RAY655491 RKU655488:RKU655491 RUQ655488:RUQ655491 SEM655488:SEM655491 SOI655488:SOI655491 SYE655488:SYE655491 TIA655488:TIA655491 TRW655488:TRW655491 UBS655488:UBS655491 ULO655488:ULO655491 UVK655488:UVK655491 VFG655488:VFG655491 VPC655488:VPC655491 VYY655488:VYY655491 WIU655488:WIU655491 WSQ655488:WSQ655491 N721024:N721027 GE721024:GE721027 QA721024:QA721027 ZW721024:ZW721027 AJS721024:AJS721027 ATO721024:ATO721027 BDK721024:BDK721027 BNG721024:BNG721027 BXC721024:BXC721027 CGY721024:CGY721027 CQU721024:CQU721027 DAQ721024:DAQ721027 DKM721024:DKM721027 DUI721024:DUI721027 EEE721024:EEE721027 EOA721024:EOA721027 EXW721024:EXW721027 FHS721024:FHS721027 FRO721024:FRO721027 GBK721024:GBK721027 GLG721024:GLG721027 GVC721024:GVC721027 HEY721024:HEY721027 HOU721024:HOU721027 HYQ721024:HYQ721027 IIM721024:IIM721027 ISI721024:ISI721027 JCE721024:JCE721027 JMA721024:JMA721027 JVW721024:JVW721027 KFS721024:KFS721027 KPO721024:KPO721027 KZK721024:KZK721027 LJG721024:LJG721027 LTC721024:LTC721027 MCY721024:MCY721027 MMU721024:MMU721027 MWQ721024:MWQ721027 NGM721024:NGM721027 NQI721024:NQI721027 OAE721024:OAE721027 OKA721024:OKA721027 OTW721024:OTW721027 PDS721024:PDS721027 PNO721024:PNO721027 PXK721024:PXK721027 QHG721024:QHG721027 QRC721024:QRC721027 RAY721024:RAY721027 RKU721024:RKU721027 RUQ721024:RUQ721027 SEM721024:SEM721027 SOI721024:SOI721027 SYE721024:SYE721027 TIA721024:TIA721027 TRW721024:TRW721027 UBS721024:UBS721027 ULO721024:ULO721027 UVK721024:UVK721027 VFG721024:VFG721027 VPC721024:VPC721027 VYY721024:VYY721027 WIU721024:WIU721027 WSQ721024:WSQ721027 N786560:N786563 GE786560:GE786563 QA786560:QA786563 ZW786560:ZW786563 AJS786560:AJS786563 ATO786560:ATO786563 BDK786560:BDK786563 BNG786560:BNG786563 BXC786560:BXC786563 CGY786560:CGY786563 CQU786560:CQU786563 DAQ786560:DAQ786563 DKM786560:DKM786563 DUI786560:DUI786563 EEE786560:EEE786563 EOA786560:EOA786563 EXW786560:EXW786563 FHS786560:FHS786563 FRO786560:FRO786563 GBK786560:GBK786563 GLG786560:GLG786563 GVC786560:GVC786563 HEY786560:HEY786563 HOU786560:HOU786563 HYQ786560:HYQ786563 IIM786560:IIM786563 ISI786560:ISI786563 JCE786560:JCE786563 JMA786560:JMA786563 JVW786560:JVW786563 KFS786560:KFS786563 KPO786560:KPO786563 KZK786560:KZK786563 LJG786560:LJG786563 LTC786560:LTC786563 MCY786560:MCY786563 MMU786560:MMU786563 MWQ786560:MWQ786563 NGM786560:NGM786563 NQI786560:NQI786563 OAE786560:OAE786563 OKA786560:OKA786563 OTW786560:OTW786563 PDS786560:PDS786563 PNO786560:PNO786563 PXK786560:PXK786563 QHG786560:QHG786563 QRC786560:QRC786563 RAY786560:RAY786563 RKU786560:RKU786563 RUQ786560:RUQ786563 SEM786560:SEM786563 SOI786560:SOI786563 SYE786560:SYE786563 TIA786560:TIA786563 TRW786560:TRW786563 UBS786560:UBS786563 ULO786560:ULO786563 UVK786560:UVK786563 VFG786560:VFG786563 VPC786560:VPC786563 VYY786560:VYY786563 WIU786560:WIU786563 WSQ786560:WSQ786563 N852096:N852099 GE852096:GE852099 QA852096:QA852099 ZW852096:ZW852099 AJS852096:AJS852099 ATO852096:ATO852099 BDK852096:BDK852099 BNG852096:BNG852099 BXC852096:BXC852099 CGY852096:CGY852099 CQU852096:CQU852099 DAQ852096:DAQ852099 DKM852096:DKM852099 DUI852096:DUI852099 EEE852096:EEE852099 EOA852096:EOA852099 EXW852096:EXW852099 FHS852096:FHS852099 FRO852096:FRO852099 GBK852096:GBK852099 GLG852096:GLG852099 GVC852096:GVC852099 HEY852096:HEY852099 HOU852096:HOU852099 HYQ852096:HYQ852099 IIM852096:IIM852099 ISI852096:ISI852099 JCE852096:JCE852099 JMA852096:JMA852099 JVW852096:JVW852099 KFS852096:KFS852099 KPO852096:KPO852099 KZK852096:KZK852099 LJG852096:LJG852099 LTC852096:LTC852099 MCY852096:MCY852099 MMU852096:MMU852099 MWQ852096:MWQ852099 NGM852096:NGM852099 NQI852096:NQI852099 OAE852096:OAE852099 OKA852096:OKA852099 OTW852096:OTW852099 PDS852096:PDS852099 PNO852096:PNO852099 PXK852096:PXK852099 QHG852096:QHG852099 QRC852096:QRC852099 RAY852096:RAY852099 RKU852096:RKU852099 RUQ852096:RUQ852099 SEM852096:SEM852099 SOI852096:SOI852099 SYE852096:SYE852099 TIA852096:TIA852099 TRW852096:TRW852099 UBS852096:UBS852099 ULO852096:ULO852099 UVK852096:UVK852099 VFG852096:VFG852099 VPC852096:VPC852099 VYY852096:VYY852099 WIU852096:WIU852099 WSQ852096:WSQ852099 N917632:N917635 GE917632:GE917635 QA917632:QA917635 ZW917632:ZW917635 AJS917632:AJS917635 ATO917632:ATO917635 BDK917632:BDK917635 BNG917632:BNG917635 BXC917632:BXC917635 CGY917632:CGY917635 CQU917632:CQU917635 DAQ917632:DAQ917635 DKM917632:DKM917635 DUI917632:DUI917635 EEE917632:EEE917635 EOA917632:EOA917635 EXW917632:EXW917635 FHS917632:FHS917635 FRO917632:FRO917635 GBK917632:GBK917635 GLG917632:GLG917635 GVC917632:GVC917635 HEY917632:HEY917635 HOU917632:HOU917635 HYQ917632:HYQ917635 IIM917632:IIM917635 ISI917632:ISI917635 JCE917632:JCE917635 JMA917632:JMA917635 JVW917632:JVW917635 KFS917632:KFS917635 KPO917632:KPO917635 KZK917632:KZK917635 LJG917632:LJG917635 LTC917632:LTC917635 MCY917632:MCY917635 MMU917632:MMU917635 MWQ917632:MWQ917635 NGM917632:NGM917635 NQI917632:NQI917635 OAE917632:OAE917635 OKA917632:OKA917635 OTW917632:OTW917635 PDS917632:PDS917635 PNO917632:PNO917635 PXK917632:PXK917635 QHG917632:QHG917635 QRC917632:QRC917635 RAY917632:RAY917635 RKU917632:RKU917635 RUQ917632:RUQ917635 SEM917632:SEM917635 SOI917632:SOI917635 SYE917632:SYE917635 TIA917632:TIA917635 TRW917632:TRW917635 UBS917632:UBS917635 ULO917632:ULO917635 UVK917632:UVK917635 VFG917632:VFG917635 VPC917632:VPC917635 VYY917632:VYY917635 WIU917632:WIU917635 WSQ917632:WSQ917635 N983168:N983171 GE983168:GE983171 QA983168:QA983171 ZW983168:ZW983171 AJS983168:AJS983171 ATO983168:ATO983171 BDK983168:BDK983171 BNG983168:BNG983171 BXC983168:BXC983171 CGY983168:CGY983171 CQU983168:CQU983171 DAQ983168:DAQ983171 DKM983168:DKM983171 DUI983168:DUI983171 EEE983168:EEE983171 EOA983168:EOA983171 EXW983168:EXW983171 FHS983168:FHS983171 FRO983168:FRO983171 GBK983168:GBK983171 GLG983168:GLG983171 GVC983168:GVC983171 HEY983168:HEY983171 HOU983168:HOU983171 HYQ983168:HYQ983171 IIM983168:IIM983171 ISI983168:ISI983171 JCE983168:JCE983171 JMA983168:JMA983171 JVW983168:JVW983171 KFS983168:KFS983171 KPO983168:KPO983171 KZK983168:KZK983171 LJG983168:LJG983171 LTC983168:LTC983171 MCY983168:MCY983171 MMU983168:MMU983171 MWQ983168:MWQ983171 NGM983168:NGM983171 NQI983168:NQI983171 OAE983168:OAE983171 OKA983168:OKA983171 OTW983168:OTW983171 PDS983168:PDS983171 PNO983168:PNO983171 PXK983168:PXK983171 QHG983168:QHG983171 QRC983168:QRC983171 RAY983168:RAY983171 RKU983168:RKU983171 RUQ983168:RUQ983171 SEM983168:SEM983171 SOI983168:SOI983171 SYE983168:SYE983171 TIA983168:TIA983171 TRW983168:TRW983171 UBS983168:UBS983171 ULO983168:ULO983171 UVK983168:UVK983171 VFG983168:VFG983171 VPC983168:VPC983171 VYY983168:VYY983171 WIU983168:WIU983171 WSQ983168:WSQ983171" xr:uid="{EEF6DDA7-D789-4E9A-AD89-0182EA5CDABE}">
      <formula1>"Risque ouvert,  Risque clos"</formula1>
    </dataValidation>
    <dataValidation type="list" allowBlank="1" showInputMessage="1" showErrorMessage="1" sqref="E16 FV16 PR16 ZN16 AJJ16 ATF16 BDB16 BMX16 BWT16 CGP16 CQL16 DAH16 DKD16 DTZ16 EDV16 ENR16 EXN16 FHJ16 FRF16 GBB16 GKX16 GUT16 HEP16 HOL16 HYH16 IID16 IRZ16 JBV16 JLR16 JVN16 KFJ16 KPF16 KZB16 LIX16 LST16 MCP16 MML16 MWH16 NGD16 NPZ16 NZV16 OJR16 OTN16 PDJ16 PNF16 PXB16 QGX16 QQT16 RAP16 RKL16 RUH16 SED16 SNZ16 SXV16 THR16 TRN16 UBJ16 ULF16 UVB16 VEX16 VOT16 VYP16 WIL16 WSH16 E65556 FV65556 PR65556 ZN65556 AJJ65556 ATF65556 BDB65556 BMX65556 BWT65556 CGP65556 CQL65556 DAH65556 DKD65556 DTZ65556 EDV65556 ENR65556 EXN65556 FHJ65556 FRF65556 GBB65556 GKX65556 GUT65556 HEP65556 HOL65556 HYH65556 IID65556 IRZ65556 JBV65556 JLR65556 JVN65556 KFJ65556 KPF65556 KZB65556 LIX65556 LST65556 MCP65556 MML65556 MWH65556 NGD65556 NPZ65556 NZV65556 OJR65556 OTN65556 PDJ65556 PNF65556 PXB65556 QGX65556 QQT65556 RAP65556 RKL65556 RUH65556 SED65556 SNZ65556 SXV65556 THR65556 TRN65556 UBJ65556 ULF65556 UVB65556 VEX65556 VOT65556 VYP65556 WIL65556 WSH65556 E131092 FV131092 PR131092 ZN131092 AJJ131092 ATF131092 BDB131092 BMX131092 BWT131092 CGP131092 CQL131092 DAH131092 DKD131092 DTZ131092 EDV131092 ENR131092 EXN131092 FHJ131092 FRF131092 GBB131092 GKX131092 GUT131092 HEP131092 HOL131092 HYH131092 IID131092 IRZ131092 JBV131092 JLR131092 JVN131092 KFJ131092 KPF131092 KZB131092 LIX131092 LST131092 MCP131092 MML131092 MWH131092 NGD131092 NPZ131092 NZV131092 OJR131092 OTN131092 PDJ131092 PNF131092 PXB131092 QGX131092 QQT131092 RAP131092 RKL131092 RUH131092 SED131092 SNZ131092 SXV131092 THR131092 TRN131092 UBJ131092 ULF131092 UVB131092 VEX131092 VOT131092 VYP131092 WIL131092 WSH131092 E196628 FV196628 PR196628 ZN196628 AJJ196628 ATF196628 BDB196628 BMX196628 BWT196628 CGP196628 CQL196628 DAH196628 DKD196628 DTZ196628 EDV196628 ENR196628 EXN196628 FHJ196628 FRF196628 GBB196628 GKX196628 GUT196628 HEP196628 HOL196628 HYH196628 IID196628 IRZ196628 JBV196628 JLR196628 JVN196628 KFJ196628 KPF196628 KZB196628 LIX196628 LST196628 MCP196628 MML196628 MWH196628 NGD196628 NPZ196628 NZV196628 OJR196628 OTN196628 PDJ196628 PNF196628 PXB196628 QGX196628 QQT196628 RAP196628 RKL196628 RUH196628 SED196628 SNZ196628 SXV196628 THR196628 TRN196628 UBJ196628 ULF196628 UVB196628 VEX196628 VOT196628 VYP196628 WIL196628 WSH196628 E262164 FV262164 PR262164 ZN262164 AJJ262164 ATF262164 BDB262164 BMX262164 BWT262164 CGP262164 CQL262164 DAH262164 DKD262164 DTZ262164 EDV262164 ENR262164 EXN262164 FHJ262164 FRF262164 GBB262164 GKX262164 GUT262164 HEP262164 HOL262164 HYH262164 IID262164 IRZ262164 JBV262164 JLR262164 JVN262164 KFJ262164 KPF262164 KZB262164 LIX262164 LST262164 MCP262164 MML262164 MWH262164 NGD262164 NPZ262164 NZV262164 OJR262164 OTN262164 PDJ262164 PNF262164 PXB262164 QGX262164 QQT262164 RAP262164 RKL262164 RUH262164 SED262164 SNZ262164 SXV262164 THR262164 TRN262164 UBJ262164 ULF262164 UVB262164 VEX262164 VOT262164 VYP262164 WIL262164 WSH262164 E327700 FV327700 PR327700 ZN327700 AJJ327700 ATF327700 BDB327700 BMX327700 BWT327700 CGP327700 CQL327700 DAH327700 DKD327700 DTZ327700 EDV327700 ENR327700 EXN327700 FHJ327700 FRF327700 GBB327700 GKX327700 GUT327700 HEP327700 HOL327700 HYH327700 IID327700 IRZ327700 JBV327700 JLR327700 JVN327700 KFJ327700 KPF327700 KZB327700 LIX327700 LST327700 MCP327700 MML327700 MWH327700 NGD327700 NPZ327700 NZV327700 OJR327700 OTN327700 PDJ327700 PNF327700 PXB327700 QGX327700 QQT327700 RAP327700 RKL327700 RUH327700 SED327700 SNZ327700 SXV327700 THR327700 TRN327700 UBJ327700 ULF327700 UVB327700 VEX327700 VOT327700 VYP327700 WIL327700 WSH327700 E393236 FV393236 PR393236 ZN393236 AJJ393236 ATF393236 BDB393236 BMX393236 BWT393236 CGP393236 CQL393236 DAH393236 DKD393236 DTZ393236 EDV393236 ENR393236 EXN393236 FHJ393236 FRF393236 GBB393236 GKX393236 GUT393236 HEP393236 HOL393236 HYH393236 IID393236 IRZ393236 JBV393236 JLR393236 JVN393236 KFJ393236 KPF393236 KZB393236 LIX393236 LST393236 MCP393236 MML393236 MWH393236 NGD393236 NPZ393236 NZV393236 OJR393236 OTN393236 PDJ393236 PNF393236 PXB393236 QGX393236 QQT393236 RAP393236 RKL393236 RUH393236 SED393236 SNZ393236 SXV393236 THR393236 TRN393236 UBJ393236 ULF393236 UVB393236 VEX393236 VOT393236 VYP393236 WIL393236 WSH393236 E458772 FV458772 PR458772 ZN458772 AJJ458772 ATF458772 BDB458772 BMX458772 BWT458772 CGP458772 CQL458772 DAH458772 DKD458772 DTZ458772 EDV458772 ENR458772 EXN458772 FHJ458772 FRF458772 GBB458772 GKX458772 GUT458772 HEP458772 HOL458772 HYH458772 IID458772 IRZ458772 JBV458772 JLR458772 JVN458772 KFJ458772 KPF458772 KZB458772 LIX458772 LST458772 MCP458772 MML458772 MWH458772 NGD458772 NPZ458772 NZV458772 OJR458772 OTN458772 PDJ458772 PNF458772 PXB458772 QGX458772 QQT458772 RAP458772 RKL458772 RUH458772 SED458772 SNZ458772 SXV458772 THR458772 TRN458772 UBJ458772 ULF458772 UVB458772 VEX458772 VOT458772 VYP458772 WIL458772 WSH458772 E524308 FV524308 PR524308 ZN524308 AJJ524308 ATF524308 BDB524308 BMX524308 BWT524308 CGP524308 CQL524308 DAH524308 DKD524308 DTZ524308 EDV524308 ENR524308 EXN524308 FHJ524308 FRF524308 GBB524308 GKX524308 GUT524308 HEP524308 HOL524308 HYH524308 IID524308 IRZ524308 JBV524308 JLR524308 JVN524308 KFJ524308 KPF524308 KZB524308 LIX524308 LST524308 MCP524308 MML524308 MWH524308 NGD524308 NPZ524308 NZV524308 OJR524308 OTN524308 PDJ524308 PNF524308 PXB524308 QGX524308 QQT524308 RAP524308 RKL524308 RUH524308 SED524308 SNZ524308 SXV524308 THR524308 TRN524308 UBJ524308 ULF524308 UVB524308 VEX524308 VOT524308 VYP524308 WIL524308 WSH524308 E589844 FV589844 PR589844 ZN589844 AJJ589844 ATF589844 BDB589844 BMX589844 BWT589844 CGP589844 CQL589844 DAH589844 DKD589844 DTZ589844 EDV589844 ENR589844 EXN589844 FHJ589844 FRF589844 GBB589844 GKX589844 GUT589844 HEP589844 HOL589844 HYH589844 IID589844 IRZ589844 JBV589844 JLR589844 JVN589844 KFJ589844 KPF589844 KZB589844 LIX589844 LST589844 MCP589844 MML589844 MWH589844 NGD589844 NPZ589844 NZV589844 OJR589844 OTN589844 PDJ589844 PNF589844 PXB589844 QGX589844 QQT589844 RAP589844 RKL589844 RUH589844 SED589844 SNZ589844 SXV589844 THR589844 TRN589844 UBJ589844 ULF589844 UVB589844 VEX589844 VOT589844 VYP589844 WIL589844 WSH589844 E655380 FV655380 PR655380 ZN655380 AJJ655380 ATF655380 BDB655380 BMX655380 BWT655380 CGP655380 CQL655380 DAH655380 DKD655380 DTZ655380 EDV655380 ENR655380 EXN655380 FHJ655380 FRF655380 GBB655380 GKX655380 GUT655380 HEP655380 HOL655380 HYH655380 IID655380 IRZ655380 JBV655380 JLR655380 JVN655380 KFJ655380 KPF655380 KZB655380 LIX655380 LST655380 MCP655380 MML655380 MWH655380 NGD655380 NPZ655380 NZV655380 OJR655380 OTN655380 PDJ655380 PNF655380 PXB655380 QGX655380 QQT655380 RAP655380 RKL655380 RUH655380 SED655380 SNZ655380 SXV655380 THR655380 TRN655380 UBJ655380 ULF655380 UVB655380 VEX655380 VOT655380 VYP655380 WIL655380 WSH655380 E720916 FV720916 PR720916 ZN720916 AJJ720916 ATF720916 BDB720916 BMX720916 BWT720916 CGP720916 CQL720916 DAH720916 DKD720916 DTZ720916 EDV720916 ENR720916 EXN720916 FHJ720916 FRF720916 GBB720916 GKX720916 GUT720916 HEP720916 HOL720916 HYH720916 IID720916 IRZ720916 JBV720916 JLR720916 JVN720916 KFJ720916 KPF720916 KZB720916 LIX720916 LST720916 MCP720916 MML720916 MWH720916 NGD720916 NPZ720916 NZV720916 OJR720916 OTN720916 PDJ720916 PNF720916 PXB720916 QGX720916 QQT720916 RAP720916 RKL720916 RUH720916 SED720916 SNZ720916 SXV720916 THR720916 TRN720916 UBJ720916 ULF720916 UVB720916 VEX720916 VOT720916 VYP720916 WIL720916 WSH720916 E786452 FV786452 PR786452 ZN786452 AJJ786452 ATF786452 BDB786452 BMX786452 BWT786452 CGP786452 CQL786452 DAH786452 DKD786452 DTZ786452 EDV786452 ENR786452 EXN786452 FHJ786452 FRF786452 GBB786452 GKX786452 GUT786452 HEP786452 HOL786452 HYH786452 IID786452 IRZ786452 JBV786452 JLR786452 JVN786452 KFJ786452 KPF786452 KZB786452 LIX786452 LST786452 MCP786452 MML786452 MWH786452 NGD786452 NPZ786452 NZV786452 OJR786452 OTN786452 PDJ786452 PNF786452 PXB786452 QGX786452 QQT786452 RAP786452 RKL786452 RUH786452 SED786452 SNZ786452 SXV786452 THR786452 TRN786452 UBJ786452 ULF786452 UVB786452 VEX786452 VOT786452 VYP786452 WIL786452 WSH786452 E851988 FV851988 PR851988 ZN851988 AJJ851988 ATF851988 BDB851988 BMX851988 BWT851988 CGP851988 CQL851988 DAH851988 DKD851988 DTZ851988 EDV851988 ENR851988 EXN851988 FHJ851988 FRF851988 GBB851988 GKX851988 GUT851988 HEP851988 HOL851988 HYH851988 IID851988 IRZ851988 JBV851988 JLR851988 JVN851988 KFJ851988 KPF851988 KZB851988 LIX851988 LST851988 MCP851988 MML851988 MWH851988 NGD851988 NPZ851988 NZV851988 OJR851988 OTN851988 PDJ851988 PNF851988 PXB851988 QGX851988 QQT851988 RAP851988 RKL851988 RUH851988 SED851988 SNZ851988 SXV851988 THR851988 TRN851988 UBJ851988 ULF851988 UVB851988 VEX851988 VOT851988 VYP851988 WIL851988 WSH851988 E917524 FV917524 PR917524 ZN917524 AJJ917524 ATF917524 BDB917524 BMX917524 BWT917524 CGP917524 CQL917524 DAH917524 DKD917524 DTZ917524 EDV917524 ENR917524 EXN917524 FHJ917524 FRF917524 GBB917524 GKX917524 GUT917524 HEP917524 HOL917524 HYH917524 IID917524 IRZ917524 JBV917524 JLR917524 JVN917524 KFJ917524 KPF917524 KZB917524 LIX917524 LST917524 MCP917524 MML917524 MWH917524 NGD917524 NPZ917524 NZV917524 OJR917524 OTN917524 PDJ917524 PNF917524 PXB917524 QGX917524 QQT917524 RAP917524 RKL917524 RUH917524 SED917524 SNZ917524 SXV917524 THR917524 TRN917524 UBJ917524 ULF917524 UVB917524 VEX917524 VOT917524 VYP917524 WIL917524 WSH917524 E983060 FV983060 PR983060 ZN983060 AJJ983060 ATF983060 BDB983060 BMX983060 BWT983060 CGP983060 CQL983060 DAH983060 DKD983060 DTZ983060 EDV983060 ENR983060 EXN983060 FHJ983060 FRF983060 GBB983060 GKX983060 GUT983060 HEP983060 HOL983060 HYH983060 IID983060 IRZ983060 JBV983060 JLR983060 JVN983060 KFJ983060 KPF983060 KZB983060 LIX983060 LST983060 MCP983060 MML983060 MWH983060 NGD983060 NPZ983060 NZV983060 OJR983060 OTN983060 PDJ983060 PNF983060 PXB983060 QGX983060 QQT983060 RAP983060 RKL983060 RUH983060 SED983060 SNZ983060 SXV983060 THR983060 TRN983060 UBJ983060 ULF983060 UVB983060 VEX983060 VOT983060 VYP983060 WIL983060 WSH983060 E20 FV20 PR20 ZN20 AJJ20 ATF20 BDB20 BMX20 BWT20 CGP20 CQL20 DAH20 DKD20 DTZ20 EDV20 ENR20 EXN20 FHJ20 FRF20 GBB20 GKX20 GUT20 HEP20 HOL20 HYH20 IID20 IRZ20 JBV20 JLR20 JVN20 KFJ20 KPF20 KZB20 LIX20 LST20 MCP20 MML20 MWH20 NGD20 NPZ20 NZV20 OJR20 OTN20 PDJ20 PNF20 PXB20 QGX20 QQT20 RAP20 RKL20 RUH20 SED20 SNZ20 SXV20 THR20 TRN20 UBJ20 ULF20 UVB20 VEX20 VOT20 VYP20 WIL20 WSH20 E65560 FV65560 PR65560 ZN65560 AJJ65560 ATF65560 BDB65560 BMX65560 BWT65560 CGP65560 CQL65560 DAH65560 DKD65560 DTZ65560 EDV65560 ENR65560 EXN65560 FHJ65560 FRF65560 GBB65560 GKX65560 GUT65560 HEP65560 HOL65560 HYH65560 IID65560 IRZ65560 JBV65560 JLR65560 JVN65560 KFJ65560 KPF65560 KZB65560 LIX65560 LST65560 MCP65560 MML65560 MWH65560 NGD65560 NPZ65560 NZV65560 OJR65560 OTN65560 PDJ65560 PNF65560 PXB65560 QGX65560 QQT65560 RAP65560 RKL65560 RUH65560 SED65560 SNZ65560 SXV65560 THR65560 TRN65560 UBJ65560 ULF65560 UVB65560 VEX65560 VOT65560 VYP65560 WIL65560 WSH65560 E131096 FV131096 PR131096 ZN131096 AJJ131096 ATF131096 BDB131096 BMX131096 BWT131096 CGP131096 CQL131096 DAH131096 DKD131096 DTZ131096 EDV131096 ENR131096 EXN131096 FHJ131096 FRF131096 GBB131096 GKX131096 GUT131096 HEP131096 HOL131096 HYH131096 IID131096 IRZ131096 JBV131096 JLR131096 JVN131096 KFJ131096 KPF131096 KZB131096 LIX131096 LST131096 MCP131096 MML131096 MWH131096 NGD131096 NPZ131096 NZV131096 OJR131096 OTN131096 PDJ131096 PNF131096 PXB131096 QGX131096 QQT131096 RAP131096 RKL131096 RUH131096 SED131096 SNZ131096 SXV131096 THR131096 TRN131096 UBJ131096 ULF131096 UVB131096 VEX131096 VOT131096 VYP131096 WIL131096 WSH131096 E196632 FV196632 PR196632 ZN196632 AJJ196632 ATF196632 BDB196632 BMX196632 BWT196632 CGP196632 CQL196632 DAH196632 DKD196632 DTZ196632 EDV196632 ENR196632 EXN196632 FHJ196632 FRF196632 GBB196632 GKX196632 GUT196632 HEP196632 HOL196632 HYH196632 IID196632 IRZ196632 JBV196632 JLR196632 JVN196632 KFJ196632 KPF196632 KZB196632 LIX196632 LST196632 MCP196632 MML196632 MWH196632 NGD196632 NPZ196632 NZV196632 OJR196632 OTN196632 PDJ196632 PNF196632 PXB196632 QGX196632 QQT196632 RAP196632 RKL196632 RUH196632 SED196632 SNZ196632 SXV196632 THR196632 TRN196632 UBJ196632 ULF196632 UVB196632 VEX196632 VOT196632 VYP196632 WIL196632 WSH196632 E262168 FV262168 PR262168 ZN262168 AJJ262168 ATF262168 BDB262168 BMX262168 BWT262168 CGP262168 CQL262168 DAH262168 DKD262168 DTZ262168 EDV262168 ENR262168 EXN262168 FHJ262168 FRF262168 GBB262168 GKX262168 GUT262168 HEP262168 HOL262168 HYH262168 IID262168 IRZ262168 JBV262168 JLR262168 JVN262168 KFJ262168 KPF262168 KZB262168 LIX262168 LST262168 MCP262168 MML262168 MWH262168 NGD262168 NPZ262168 NZV262168 OJR262168 OTN262168 PDJ262168 PNF262168 PXB262168 QGX262168 QQT262168 RAP262168 RKL262168 RUH262168 SED262168 SNZ262168 SXV262168 THR262168 TRN262168 UBJ262168 ULF262168 UVB262168 VEX262168 VOT262168 VYP262168 WIL262168 WSH262168 E327704 FV327704 PR327704 ZN327704 AJJ327704 ATF327704 BDB327704 BMX327704 BWT327704 CGP327704 CQL327704 DAH327704 DKD327704 DTZ327704 EDV327704 ENR327704 EXN327704 FHJ327704 FRF327704 GBB327704 GKX327704 GUT327704 HEP327704 HOL327704 HYH327704 IID327704 IRZ327704 JBV327704 JLR327704 JVN327704 KFJ327704 KPF327704 KZB327704 LIX327704 LST327704 MCP327704 MML327704 MWH327704 NGD327704 NPZ327704 NZV327704 OJR327704 OTN327704 PDJ327704 PNF327704 PXB327704 QGX327704 QQT327704 RAP327704 RKL327704 RUH327704 SED327704 SNZ327704 SXV327704 THR327704 TRN327704 UBJ327704 ULF327704 UVB327704 VEX327704 VOT327704 VYP327704 WIL327704 WSH327704 E393240 FV393240 PR393240 ZN393240 AJJ393240 ATF393240 BDB393240 BMX393240 BWT393240 CGP393240 CQL393240 DAH393240 DKD393240 DTZ393240 EDV393240 ENR393240 EXN393240 FHJ393240 FRF393240 GBB393240 GKX393240 GUT393240 HEP393240 HOL393240 HYH393240 IID393240 IRZ393240 JBV393240 JLR393240 JVN393240 KFJ393240 KPF393240 KZB393240 LIX393240 LST393240 MCP393240 MML393240 MWH393240 NGD393240 NPZ393240 NZV393240 OJR393240 OTN393240 PDJ393240 PNF393240 PXB393240 QGX393240 QQT393240 RAP393240 RKL393240 RUH393240 SED393240 SNZ393240 SXV393240 THR393240 TRN393240 UBJ393240 ULF393240 UVB393240 VEX393240 VOT393240 VYP393240 WIL393240 WSH393240 E458776 FV458776 PR458776 ZN458776 AJJ458776 ATF458776 BDB458776 BMX458776 BWT458776 CGP458776 CQL458776 DAH458776 DKD458776 DTZ458776 EDV458776 ENR458776 EXN458776 FHJ458776 FRF458776 GBB458776 GKX458776 GUT458776 HEP458776 HOL458776 HYH458776 IID458776 IRZ458776 JBV458776 JLR458776 JVN458776 KFJ458776 KPF458776 KZB458776 LIX458776 LST458776 MCP458776 MML458776 MWH458776 NGD458776 NPZ458776 NZV458776 OJR458776 OTN458776 PDJ458776 PNF458776 PXB458776 QGX458776 QQT458776 RAP458776 RKL458776 RUH458776 SED458776 SNZ458776 SXV458776 THR458776 TRN458776 UBJ458776 ULF458776 UVB458776 VEX458776 VOT458776 VYP458776 WIL458776 WSH458776 E524312 FV524312 PR524312 ZN524312 AJJ524312 ATF524312 BDB524312 BMX524312 BWT524312 CGP524312 CQL524312 DAH524312 DKD524312 DTZ524312 EDV524312 ENR524312 EXN524312 FHJ524312 FRF524312 GBB524312 GKX524312 GUT524312 HEP524312 HOL524312 HYH524312 IID524312 IRZ524312 JBV524312 JLR524312 JVN524312 KFJ524312 KPF524312 KZB524312 LIX524312 LST524312 MCP524312 MML524312 MWH524312 NGD524312 NPZ524312 NZV524312 OJR524312 OTN524312 PDJ524312 PNF524312 PXB524312 QGX524312 QQT524312 RAP524312 RKL524312 RUH524312 SED524312 SNZ524312 SXV524312 THR524312 TRN524312 UBJ524312 ULF524312 UVB524312 VEX524312 VOT524312 VYP524312 WIL524312 WSH524312 E589848 FV589848 PR589848 ZN589848 AJJ589848 ATF589848 BDB589848 BMX589848 BWT589848 CGP589848 CQL589848 DAH589848 DKD589848 DTZ589848 EDV589848 ENR589848 EXN589848 FHJ589848 FRF589848 GBB589848 GKX589848 GUT589848 HEP589848 HOL589848 HYH589848 IID589848 IRZ589848 JBV589848 JLR589848 JVN589848 KFJ589848 KPF589848 KZB589848 LIX589848 LST589848 MCP589848 MML589848 MWH589848 NGD589848 NPZ589848 NZV589848 OJR589848 OTN589848 PDJ589848 PNF589848 PXB589848 QGX589848 QQT589848 RAP589848 RKL589848 RUH589848 SED589848 SNZ589848 SXV589848 THR589848 TRN589848 UBJ589848 ULF589848 UVB589848 VEX589848 VOT589848 VYP589848 WIL589848 WSH589848 E655384 FV655384 PR655384 ZN655384 AJJ655384 ATF655384 BDB655384 BMX655384 BWT655384 CGP655384 CQL655384 DAH655384 DKD655384 DTZ655384 EDV655384 ENR655384 EXN655384 FHJ655384 FRF655384 GBB655384 GKX655384 GUT655384 HEP655384 HOL655384 HYH655384 IID655384 IRZ655384 JBV655384 JLR655384 JVN655384 KFJ655384 KPF655384 KZB655384 LIX655384 LST655384 MCP655384 MML655384 MWH655384 NGD655384 NPZ655384 NZV655384 OJR655384 OTN655384 PDJ655384 PNF655384 PXB655384 QGX655384 QQT655384 RAP655384 RKL655384 RUH655384 SED655384 SNZ655384 SXV655384 THR655384 TRN655384 UBJ655384 ULF655384 UVB655384 VEX655384 VOT655384 VYP655384 WIL655384 WSH655384 E720920 FV720920 PR720920 ZN720920 AJJ720920 ATF720920 BDB720920 BMX720920 BWT720920 CGP720920 CQL720920 DAH720920 DKD720920 DTZ720920 EDV720920 ENR720920 EXN720920 FHJ720920 FRF720920 GBB720920 GKX720920 GUT720920 HEP720920 HOL720920 HYH720920 IID720920 IRZ720920 JBV720920 JLR720920 JVN720920 KFJ720920 KPF720920 KZB720920 LIX720920 LST720920 MCP720920 MML720920 MWH720920 NGD720920 NPZ720920 NZV720920 OJR720920 OTN720920 PDJ720920 PNF720920 PXB720920 QGX720920 QQT720920 RAP720920 RKL720920 RUH720920 SED720920 SNZ720920 SXV720920 THR720920 TRN720920 UBJ720920 ULF720920 UVB720920 VEX720920 VOT720920 VYP720920 WIL720920 WSH720920 E786456 FV786456 PR786456 ZN786456 AJJ786456 ATF786456 BDB786456 BMX786456 BWT786456 CGP786456 CQL786456 DAH786456 DKD786456 DTZ786456 EDV786456 ENR786456 EXN786456 FHJ786456 FRF786456 GBB786456 GKX786456 GUT786456 HEP786456 HOL786456 HYH786456 IID786456 IRZ786456 JBV786456 JLR786456 JVN786456 KFJ786456 KPF786456 KZB786456 LIX786456 LST786456 MCP786456 MML786456 MWH786456 NGD786456 NPZ786456 NZV786456 OJR786456 OTN786456 PDJ786456 PNF786456 PXB786456 QGX786456 QQT786456 RAP786456 RKL786456 RUH786456 SED786456 SNZ786456 SXV786456 THR786456 TRN786456 UBJ786456 ULF786456 UVB786456 VEX786456 VOT786456 VYP786456 WIL786456 WSH786456 E851992 FV851992 PR851992 ZN851992 AJJ851992 ATF851992 BDB851992 BMX851992 BWT851992 CGP851992 CQL851992 DAH851992 DKD851992 DTZ851992 EDV851992 ENR851992 EXN851992 FHJ851992 FRF851992 GBB851992 GKX851992 GUT851992 HEP851992 HOL851992 HYH851992 IID851992 IRZ851992 JBV851992 JLR851992 JVN851992 KFJ851992 KPF851992 KZB851992 LIX851992 LST851992 MCP851992 MML851992 MWH851992 NGD851992 NPZ851992 NZV851992 OJR851992 OTN851992 PDJ851992 PNF851992 PXB851992 QGX851992 QQT851992 RAP851992 RKL851992 RUH851992 SED851992 SNZ851992 SXV851992 THR851992 TRN851992 UBJ851992 ULF851992 UVB851992 VEX851992 VOT851992 VYP851992 WIL851992 WSH851992 E917528 FV917528 PR917528 ZN917528 AJJ917528 ATF917528 BDB917528 BMX917528 BWT917528 CGP917528 CQL917528 DAH917528 DKD917528 DTZ917528 EDV917528 ENR917528 EXN917528 FHJ917528 FRF917528 GBB917528 GKX917528 GUT917528 HEP917528 HOL917528 HYH917528 IID917528 IRZ917528 JBV917528 JLR917528 JVN917528 KFJ917528 KPF917528 KZB917528 LIX917528 LST917528 MCP917528 MML917528 MWH917528 NGD917528 NPZ917528 NZV917528 OJR917528 OTN917528 PDJ917528 PNF917528 PXB917528 QGX917528 QQT917528 RAP917528 RKL917528 RUH917528 SED917528 SNZ917528 SXV917528 THR917528 TRN917528 UBJ917528 ULF917528 UVB917528 VEX917528 VOT917528 VYP917528 WIL917528 WSH917528 E983064 FV983064 PR983064 ZN983064 AJJ983064 ATF983064 BDB983064 BMX983064 BWT983064 CGP983064 CQL983064 DAH983064 DKD983064 DTZ983064 EDV983064 ENR983064 EXN983064 FHJ983064 FRF983064 GBB983064 GKX983064 GUT983064 HEP983064 HOL983064 HYH983064 IID983064 IRZ983064 JBV983064 JLR983064 JVN983064 KFJ983064 KPF983064 KZB983064 LIX983064 LST983064 MCP983064 MML983064 MWH983064 NGD983064 NPZ983064 NZV983064 OJR983064 OTN983064 PDJ983064 PNF983064 PXB983064 QGX983064 QQT983064 RAP983064 RKL983064 RUH983064 SED983064 SNZ983064 SXV983064 THR983064 TRN983064 UBJ983064 ULF983064 UVB983064 VEX983064 VOT983064 VYP983064 WIL983064 WSH983064 L18 GC18 PY18 ZU18 AJQ18 ATM18 BDI18 BNE18 BXA18 CGW18 CQS18 DAO18 DKK18 DUG18 EEC18 ENY18 EXU18 FHQ18 FRM18 GBI18 GLE18 GVA18 HEW18 HOS18 HYO18 IIK18 ISG18 JCC18 JLY18 JVU18 KFQ18 KPM18 KZI18 LJE18 LTA18 MCW18 MMS18 MWO18 NGK18 NQG18 OAC18 OJY18 OTU18 PDQ18 PNM18 PXI18 QHE18 QRA18 RAW18 RKS18 RUO18 SEK18 SOG18 SYC18 THY18 TRU18 UBQ18 ULM18 UVI18 VFE18 VPA18 VYW18 WIS18 WSO18 L65558 GC65558 PY65558 ZU65558 AJQ65558 ATM65558 BDI65558 BNE65558 BXA65558 CGW65558 CQS65558 DAO65558 DKK65558 DUG65558 EEC65558 ENY65558 EXU65558 FHQ65558 FRM65558 GBI65558 GLE65558 GVA65558 HEW65558 HOS65558 HYO65558 IIK65558 ISG65558 JCC65558 JLY65558 JVU65558 KFQ65558 KPM65558 KZI65558 LJE65558 LTA65558 MCW65558 MMS65558 MWO65558 NGK65558 NQG65558 OAC65558 OJY65558 OTU65558 PDQ65558 PNM65558 PXI65558 QHE65558 QRA65558 RAW65558 RKS65558 RUO65558 SEK65558 SOG65558 SYC65558 THY65558 TRU65558 UBQ65558 ULM65558 UVI65558 VFE65558 VPA65558 VYW65558 WIS65558 WSO65558 L131094 GC131094 PY131094 ZU131094 AJQ131094 ATM131094 BDI131094 BNE131094 BXA131094 CGW131094 CQS131094 DAO131094 DKK131094 DUG131094 EEC131094 ENY131094 EXU131094 FHQ131094 FRM131094 GBI131094 GLE131094 GVA131094 HEW131094 HOS131094 HYO131094 IIK131094 ISG131094 JCC131094 JLY131094 JVU131094 KFQ131094 KPM131094 KZI131094 LJE131094 LTA131094 MCW131094 MMS131094 MWO131094 NGK131094 NQG131094 OAC131094 OJY131094 OTU131094 PDQ131094 PNM131094 PXI131094 QHE131094 QRA131094 RAW131094 RKS131094 RUO131094 SEK131094 SOG131094 SYC131094 THY131094 TRU131094 UBQ131094 ULM131094 UVI131094 VFE131094 VPA131094 VYW131094 WIS131094 WSO131094 L196630 GC196630 PY196630 ZU196630 AJQ196630 ATM196630 BDI196630 BNE196630 BXA196630 CGW196630 CQS196630 DAO196630 DKK196630 DUG196630 EEC196630 ENY196630 EXU196630 FHQ196630 FRM196630 GBI196630 GLE196630 GVA196630 HEW196630 HOS196630 HYO196630 IIK196630 ISG196630 JCC196630 JLY196630 JVU196630 KFQ196630 KPM196630 KZI196630 LJE196630 LTA196630 MCW196630 MMS196630 MWO196630 NGK196630 NQG196630 OAC196630 OJY196630 OTU196630 PDQ196630 PNM196630 PXI196630 QHE196630 QRA196630 RAW196630 RKS196630 RUO196630 SEK196630 SOG196630 SYC196630 THY196630 TRU196630 UBQ196630 ULM196630 UVI196630 VFE196630 VPA196630 VYW196630 WIS196630 WSO196630 L262166 GC262166 PY262166 ZU262166 AJQ262166 ATM262166 BDI262166 BNE262166 BXA262166 CGW262166 CQS262166 DAO262166 DKK262166 DUG262166 EEC262166 ENY262166 EXU262166 FHQ262166 FRM262166 GBI262166 GLE262166 GVA262166 HEW262166 HOS262166 HYO262166 IIK262166 ISG262166 JCC262166 JLY262166 JVU262166 KFQ262166 KPM262166 KZI262166 LJE262166 LTA262166 MCW262166 MMS262166 MWO262166 NGK262166 NQG262166 OAC262166 OJY262166 OTU262166 PDQ262166 PNM262166 PXI262166 QHE262166 QRA262166 RAW262166 RKS262166 RUO262166 SEK262166 SOG262166 SYC262166 THY262166 TRU262166 UBQ262166 ULM262166 UVI262166 VFE262166 VPA262166 VYW262166 WIS262166 WSO262166 L327702 GC327702 PY327702 ZU327702 AJQ327702 ATM327702 BDI327702 BNE327702 BXA327702 CGW327702 CQS327702 DAO327702 DKK327702 DUG327702 EEC327702 ENY327702 EXU327702 FHQ327702 FRM327702 GBI327702 GLE327702 GVA327702 HEW327702 HOS327702 HYO327702 IIK327702 ISG327702 JCC327702 JLY327702 JVU327702 KFQ327702 KPM327702 KZI327702 LJE327702 LTA327702 MCW327702 MMS327702 MWO327702 NGK327702 NQG327702 OAC327702 OJY327702 OTU327702 PDQ327702 PNM327702 PXI327702 QHE327702 QRA327702 RAW327702 RKS327702 RUO327702 SEK327702 SOG327702 SYC327702 THY327702 TRU327702 UBQ327702 ULM327702 UVI327702 VFE327702 VPA327702 VYW327702 WIS327702 WSO327702 L393238 GC393238 PY393238 ZU393238 AJQ393238 ATM393238 BDI393238 BNE393238 BXA393238 CGW393238 CQS393238 DAO393238 DKK393238 DUG393238 EEC393238 ENY393238 EXU393238 FHQ393238 FRM393238 GBI393238 GLE393238 GVA393238 HEW393238 HOS393238 HYO393238 IIK393238 ISG393238 JCC393238 JLY393238 JVU393238 KFQ393238 KPM393238 KZI393238 LJE393238 LTA393238 MCW393238 MMS393238 MWO393238 NGK393238 NQG393238 OAC393238 OJY393238 OTU393238 PDQ393238 PNM393238 PXI393238 QHE393238 QRA393238 RAW393238 RKS393238 RUO393238 SEK393238 SOG393238 SYC393238 THY393238 TRU393238 UBQ393238 ULM393238 UVI393238 VFE393238 VPA393238 VYW393238 WIS393238 WSO393238 L458774 GC458774 PY458774 ZU458774 AJQ458774 ATM458774 BDI458774 BNE458774 BXA458774 CGW458774 CQS458774 DAO458774 DKK458774 DUG458774 EEC458774 ENY458774 EXU458774 FHQ458774 FRM458774 GBI458774 GLE458774 GVA458774 HEW458774 HOS458774 HYO458774 IIK458774 ISG458774 JCC458774 JLY458774 JVU458774 KFQ458774 KPM458774 KZI458774 LJE458774 LTA458774 MCW458774 MMS458774 MWO458774 NGK458774 NQG458774 OAC458774 OJY458774 OTU458774 PDQ458774 PNM458774 PXI458774 QHE458774 QRA458774 RAW458774 RKS458774 RUO458774 SEK458774 SOG458774 SYC458774 THY458774 TRU458774 UBQ458774 ULM458774 UVI458774 VFE458774 VPA458774 VYW458774 WIS458774 WSO458774 L524310 GC524310 PY524310 ZU524310 AJQ524310 ATM524310 BDI524310 BNE524310 BXA524310 CGW524310 CQS524310 DAO524310 DKK524310 DUG524310 EEC524310 ENY524310 EXU524310 FHQ524310 FRM524310 GBI524310 GLE524310 GVA524310 HEW524310 HOS524310 HYO524310 IIK524310 ISG524310 JCC524310 JLY524310 JVU524310 KFQ524310 KPM524310 KZI524310 LJE524310 LTA524310 MCW524310 MMS524310 MWO524310 NGK524310 NQG524310 OAC524310 OJY524310 OTU524310 PDQ524310 PNM524310 PXI524310 QHE524310 QRA524310 RAW524310 RKS524310 RUO524310 SEK524310 SOG524310 SYC524310 THY524310 TRU524310 UBQ524310 ULM524310 UVI524310 VFE524310 VPA524310 VYW524310 WIS524310 WSO524310 L589846 GC589846 PY589846 ZU589846 AJQ589846 ATM589846 BDI589846 BNE589846 BXA589846 CGW589846 CQS589846 DAO589846 DKK589846 DUG589846 EEC589846 ENY589846 EXU589846 FHQ589846 FRM589846 GBI589846 GLE589846 GVA589846 HEW589846 HOS589846 HYO589846 IIK589846 ISG589846 JCC589846 JLY589846 JVU589846 KFQ589846 KPM589846 KZI589846 LJE589846 LTA589846 MCW589846 MMS589846 MWO589846 NGK589846 NQG589846 OAC589846 OJY589846 OTU589846 PDQ589846 PNM589846 PXI589846 QHE589846 QRA589846 RAW589846 RKS589846 RUO589846 SEK589846 SOG589846 SYC589846 THY589846 TRU589846 UBQ589846 ULM589846 UVI589846 VFE589846 VPA589846 VYW589846 WIS589846 WSO589846 L655382 GC655382 PY655382 ZU655382 AJQ655382 ATM655382 BDI655382 BNE655382 BXA655382 CGW655382 CQS655382 DAO655382 DKK655382 DUG655382 EEC655382 ENY655382 EXU655382 FHQ655382 FRM655382 GBI655382 GLE655382 GVA655382 HEW655382 HOS655382 HYO655382 IIK655382 ISG655382 JCC655382 JLY655382 JVU655382 KFQ655382 KPM655382 KZI655382 LJE655382 LTA655382 MCW655382 MMS655382 MWO655382 NGK655382 NQG655382 OAC655382 OJY655382 OTU655382 PDQ655382 PNM655382 PXI655382 QHE655382 QRA655382 RAW655382 RKS655382 RUO655382 SEK655382 SOG655382 SYC655382 THY655382 TRU655382 UBQ655382 ULM655382 UVI655382 VFE655382 VPA655382 VYW655382 WIS655382 WSO655382 L720918 GC720918 PY720918 ZU720918 AJQ720918 ATM720918 BDI720918 BNE720918 BXA720918 CGW720918 CQS720918 DAO720918 DKK720918 DUG720918 EEC720918 ENY720918 EXU720918 FHQ720918 FRM720918 GBI720918 GLE720918 GVA720918 HEW720918 HOS720918 HYO720918 IIK720918 ISG720918 JCC720918 JLY720918 JVU720918 KFQ720918 KPM720918 KZI720918 LJE720918 LTA720918 MCW720918 MMS720918 MWO720918 NGK720918 NQG720918 OAC720918 OJY720918 OTU720918 PDQ720918 PNM720918 PXI720918 QHE720918 QRA720918 RAW720918 RKS720918 RUO720918 SEK720918 SOG720918 SYC720918 THY720918 TRU720918 UBQ720918 ULM720918 UVI720918 VFE720918 VPA720918 VYW720918 WIS720918 WSO720918 L786454 GC786454 PY786454 ZU786454 AJQ786454 ATM786454 BDI786454 BNE786454 BXA786454 CGW786454 CQS786454 DAO786454 DKK786454 DUG786454 EEC786454 ENY786454 EXU786454 FHQ786454 FRM786454 GBI786454 GLE786454 GVA786454 HEW786454 HOS786454 HYO786454 IIK786454 ISG786454 JCC786454 JLY786454 JVU786454 KFQ786454 KPM786454 KZI786454 LJE786454 LTA786454 MCW786454 MMS786454 MWO786454 NGK786454 NQG786454 OAC786454 OJY786454 OTU786454 PDQ786454 PNM786454 PXI786454 QHE786454 QRA786454 RAW786454 RKS786454 RUO786454 SEK786454 SOG786454 SYC786454 THY786454 TRU786454 UBQ786454 ULM786454 UVI786454 VFE786454 VPA786454 VYW786454 WIS786454 WSO786454 L851990 GC851990 PY851990 ZU851990 AJQ851990 ATM851990 BDI851990 BNE851990 BXA851990 CGW851990 CQS851990 DAO851990 DKK851990 DUG851990 EEC851990 ENY851990 EXU851990 FHQ851990 FRM851990 GBI851990 GLE851990 GVA851990 HEW851990 HOS851990 HYO851990 IIK851990 ISG851990 JCC851990 JLY851990 JVU851990 KFQ851990 KPM851990 KZI851990 LJE851990 LTA851990 MCW851990 MMS851990 MWO851990 NGK851990 NQG851990 OAC851990 OJY851990 OTU851990 PDQ851990 PNM851990 PXI851990 QHE851990 QRA851990 RAW851990 RKS851990 RUO851990 SEK851990 SOG851990 SYC851990 THY851990 TRU851990 UBQ851990 ULM851990 UVI851990 VFE851990 VPA851990 VYW851990 WIS851990 WSO851990 L917526 GC917526 PY917526 ZU917526 AJQ917526 ATM917526 BDI917526 BNE917526 BXA917526 CGW917526 CQS917526 DAO917526 DKK917526 DUG917526 EEC917526 ENY917526 EXU917526 FHQ917526 FRM917526 GBI917526 GLE917526 GVA917526 HEW917526 HOS917526 HYO917526 IIK917526 ISG917526 JCC917526 JLY917526 JVU917526 KFQ917526 KPM917526 KZI917526 LJE917526 LTA917526 MCW917526 MMS917526 MWO917526 NGK917526 NQG917526 OAC917526 OJY917526 OTU917526 PDQ917526 PNM917526 PXI917526 QHE917526 QRA917526 RAW917526 RKS917526 RUO917526 SEK917526 SOG917526 SYC917526 THY917526 TRU917526 UBQ917526 ULM917526 UVI917526 VFE917526 VPA917526 VYW917526 WIS917526 WSO917526 L983062 GC983062 PY983062 ZU983062 AJQ983062 ATM983062 BDI983062 BNE983062 BXA983062 CGW983062 CQS983062 DAO983062 DKK983062 DUG983062 EEC983062 ENY983062 EXU983062 FHQ983062 FRM983062 GBI983062 GLE983062 GVA983062 HEW983062 HOS983062 HYO983062 IIK983062 ISG983062 JCC983062 JLY983062 JVU983062 KFQ983062 KPM983062 KZI983062 LJE983062 LTA983062 MCW983062 MMS983062 MWO983062 NGK983062 NQG983062 OAC983062 OJY983062 OTU983062 PDQ983062 PNM983062 PXI983062 QHE983062 QRA983062 RAW983062 RKS983062 RUO983062 SEK983062 SOG983062 SYC983062 THY983062 TRU983062 UBQ983062 ULM983062 UVI983062 VFE983062 VPA983062 VYW983062 WIS983062 WSO983062 L16 GC16 PY16 ZU16 AJQ16 ATM16 BDI16 BNE16 BXA16 CGW16 CQS16 DAO16 DKK16 DUG16 EEC16 ENY16 EXU16 FHQ16 FRM16 GBI16 GLE16 GVA16 HEW16 HOS16 HYO16 IIK16 ISG16 JCC16 JLY16 JVU16 KFQ16 KPM16 KZI16 LJE16 LTA16 MCW16 MMS16 MWO16 NGK16 NQG16 OAC16 OJY16 OTU16 PDQ16 PNM16 PXI16 QHE16 QRA16 RAW16 RKS16 RUO16 SEK16 SOG16 SYC16 THY16 TRU16 UBQ16 ULM16 UVI16 VFE16 VPA16 VYW16 WIS16 WSO16 L65556 GC65556 PY65556 ZU65556 AJQ65556 ATM65556 BDI65556 BNE65556 BXA65556 CGW65556 CQS65556 DAO65556 DKK65556 DUG65556 EEC65556 ENY65556 EXU65556 FHQ65556 FRM65556 GBI65556 GLE65556 GVA65556 HEW65556 HOS65556 HYO65556 IIK65556 ISG65556 JCC65556 JLY65556 JVU65556 KFQ65556 KPM65556 KZI65556 LJE65556 LTA65556 MCW65556 MMS65556 MWO65556 NGK65556 NQG65556 OAC65556 OJY65556 OTU65556 PDQ65556 PNM65556 PXI65556 QHE65556 QRA65556 RAW65556 RKS65556 RUO65556 SEK65556 SOG65556 SYC65556 THY65556 TRU65556 UBQ65556 ULM65556 UVI65556 VFE65556 VPA65556 VYW65556 WIS65556 WSO65556 L131092 GC131092 PY131092 ZU131092 AJQ131092 ATM131092 BDI131092 BNE131092 BXA131092 CGW131092 CQS131092 DAO131092 DKK131092 DUG131092 EEC131092 ENY131092 EXU131092 FHQ131092 FRM131092 GBI131092 GLE131092 GVA131092 HEW131092 HOS131092 HYO131092 IIK131092 ISG131092 JCC131092 JLY131092 JVU131092 KFQ131092 KPM131092 KZI131092 LJE131092 LTA131092 MCW131092 MMS131092 MWO131092 NGK131092 NQG131092 OAC131092 OJY131092 OTU131092 PDQ131092 PNM131092 PXI131092 QHE131092 QRA131092 RAW131092 RKS131092 RUO131092 SEK131092 SOG131092 SYC131092 THY131092 TRU131092 UBQ131092 ULM131092 UVI131092 VFE131092 VPA131092 VYW131092 WIS131092 WSO131092 L196628 GC196628 PY196628 ZU196628 AJQ196628 ATM196628 BDI196628 BNE196628 BXA196628 CGW196628 CQS196628 DAO196628 DKK196628 DUG196628 EEC196628 ENY196628 EXU196628 FHQ196628 FRM196628 GBI196628 GLE196628 GVA196628 HEW196628 HOS196628 HYO196628 IIK196628 ISG196628 JCC196628 JLY196628 JVU196628 KFQ196628 KPM196628 KZI196628 LJE196628 LTA196628 MCW196628 MMS196628 MWO196628 NGK196628 NQG196628 OAC196628 OJY196628 OTU196628 PDQ196628 PNM196628 PXI196628 QHE196628 QRA196628 RAW196628 RKS196628 RUO196628 SEK196628 SOG196628 SYC196628 THY196628 TRU196628 UBQ196628 ULM196628 UVI196628 VFE196628 VPA196628 VYW196628 WIS196628 WSO196628 L262164 GC262164 PY262164 ZU262164 AJQ262164 ATM262164 BDI262164 BNE262164 BXA262164 CGW262164 CQS262164 DAO262164 DKK262164 DUG262164 EEC262164 ENY262164 EXU262164 FHQ262164 FRM262164 GBI262164 GLE262164 GVA262164 HEW262164 HOS262164 HYO262164 IIK262164 ISG262164 JCC262164 JLY262164 JVU262164 KFQ262164 KPM262164 KZI262164 LJE262164 LTA262164 MCW262164 MMS262164 MWO262164 NGK262164 NQG262164 OAC262164 OJY262164 OTU262164 PDQ262164 PNM262164 PXI262164 QHE262164 QRA262164 RAW262164 RKS262164 RUO262164 SEK262164 SOG262164 SYC262164 THY262164 TRU262164 UBQ262164 ULM262164 UVI262164 VFE262164 VPA262164 VYW262164 WIS262164 WSO262164 L327700 GC327700 PY327700 ZU327700 AJQ327700 ATM327700 BDI327700 BNE327700 BXA327700 CGW327700 CQS327700 DAO327700 DKK327700 DUG327700 EEC327700 ENY327700 EXU327700 FHQ327700 FRM327700 GBI327700 GLE327700 GVA327700 HEW327700 HOS327700 HYO327700 IIK327700 ISG327700 JCC327700 JLY327700 JVU327700 KFQ327700 KPM327700 KZI327700 LJE327700 LTA327700 MCW327700 MMS327700 MWO327700 NGK327700 NQG327700 OAC327700 OJY327700 OTU327700 PDQ327700 PNM327700 PXI327700 QHE327700 QRA327700 RAW327700 RKS327700 RUO327700 SEK327700 SOG327700 SYC327700 THY327700 TRU327700 UBQ327700 ULM327700 UVI327700 VFE327700 VPA327700 VYW327700 WIS327700 WSO327700 L393236 GC393236 PY393236 ZU393236 AJQ393236 ATM393236 BDI393236 BNE393236 BXA393236 CGW393236 CQS393236 DAO393236 DKK393236 DUG393236 EEC393236 ENY393236 EXU393236 FHQ393236 FRM393236 GBI393236 GLE393236 GVA393236 HEW393236 HOS393236 HYO393236 IIK393236 ISG393236 JCC393236 JLY393236 JVU393236 KFQ393236 KPM393236 KZI393236 LJE393236 LTA393236 MCW393236 MMS393236 MWO393236 NGK393236 NQG393236 OAC393236 OJY393236 OTU393236 PDQ393236 PNM393236 PXI393236 QHE393236 QRA393236 RAW393236 RKS393236 RUO393236 SEK393236 SOG393236 SYC393236 THY393236 TRU393236 UBQ393236 ULM393236 UVI393236 VFE393236 VPA393236 VYW393236 WIS393236 WSO393236 L458772 GC458772 PY458772 ZU458772 AJQ458772 ATM458772 BDI458772 BNE458772 BXA458772 CGW458772 CQS458772 DAO458772 DKK458772 DUG458772 EEC458772 ENY458772 EXU458772 FHQ458772 FRM458772 GBI458772 GLE458772 GVA458772 HEW458772 HOS458772 HYO458772 IIK458772 ISG458772 JCC458772 JLY458772 JVU458772 KFQ458772 KPM458772 KZI458772 LJE458772 LTA458772 MCW458772 MMS458772 MWO458772 NGK458772 NQG458772 OAC458772 OJY458772 OTU458772 PDQ458772 PNM458772 PXI458772 QHE458772 QRA458772 RAW458772 RKS458772 RUO458772 SEK458772 SOG458772 SYC458772 THY458772 TRU458772 UBQ458772 ULM458772 UVI458772 VFE458772 VPA458772 VYW458772 WIS458772 WSO458772 L524308 GC524308 PY524308 ZU524308 AJQ524308 ATM524308 BDI524308 BNE524308 BXA524308 CGW524308 CQS524308 DAO524308 DKK524308 DUG524308 EEC524308 ENY524308 EXU524308 FHQ524308 FRM524308 GBI524308 GLE524308 GVA524308 HEW524308 HOS524308 HYO524308 IIK524308 ISG524308 JCC524308 JLY524308 JVU524308 KFQ524308 KPM524308 KZI524308 LJE524308 LTA524308 MCW524308 MMS524308 MWO524308 NGK524308 NQG524308 OAC524308 OJY524308 OTU524308 PDQ524308 PNM524308 PXI524308 QHE524308 QRA524308 RAW524308 RKS524308 RUO524308 SEK524308 SOG524308 SYC524308 THY524308 TRU524308 UBQ524308 ULM524308 UVI524308 VFE524308 VPA524308 VYW524308 WIS524308 WSO524308 L589844 GC589844 PY589844 ZU589844 AJQ589844 ATM589844 BDI589844 BNE589844 BXA589844 CGW589844 CQS589844 DAO589844 DKK589844 DUG589844 EEC589844 ENY589844 EXU589844 FHQ589844 FRM589844 GBI589844 GLE589844 GVA589844 HEW589844 HOS589844 HYO589844 IIK589844 ISG589844 JCC589844 JLY589844 JVU589844 KFQ589844 KPM589844 KZI589844 LJE589844 LTA589844 MCW589844 MMS589844 MWO589844 NGK589844 NQG589844 OAC589844 OJY589844 OTU589844 PDQ589844 PNM589844 PXI589844 QHE589844 QRA589844 RAW589844 RKS589844 RUO589844 SEK589844 SOG589844 SYC589844 THY589844 TRU589844 UBQ589844 ULM589844 UVI589844 VFE589844 VPA589844 VYW589844 WIS589844 WSO589844 L655380 GC655380 PY655380 ZU655380 AJQ655380 ATM655380 BDI655380 BNE655380 BXA655380 CGW655380 CQS655380 DAO655380 DKK655380 DUG655380 EEC655380 ENY655380 EXU655380 FHQ655380 FRM655380 GBI655380 GLE655380 GVA655380 HEW655380 HOS655380 HYO655380 IIK655380 ISG655380 JCC655380 JLY655380 JVU655380 KFQ655380 KPM655380 KZI655380 LJE655380 LTA655380 MCW655380 MMS655380 MWO655380 NGK655380 NQG655380 OAC655380 OJY655380 OTU655380 PDQ655380 PNM655380 PXI655380 QHE655380 QRA655380 RAW655380 RKS655380 RUO655380 SEK655380 SOG655380 SYC655380 THY655380 TRU655380 UBQ655380 ULM655380 UVI655380 VFE655380 VPA655380 VYW655380 WIS655380 WSO655380 L720916 GC720916 PY720916 ZU720916 AJQ720916 ATM720916 BDI720916 BNE720916 BXA720916 CGW720916 CQS720916 DAO720916 DKK720916 DUG720916 EEC720916 ENY720916 EXU720916 FHQ720916 FRM720916 GBI720916 GLE720916 GVA720916 HEW720916 HOS720916 HYO720916 IIK720916 ISG720916 JCC720916 JLY720916 JVU720916 KFQ720916 KPM720916 KZI720916 LJE720916 LTA720916 MCW720916 MMS720916 MWO720916 NGK720916 NQG720916 OAC720916 OJY720916 OTU720916 PDQ720916 PNM720916 PXI720916 QHE720916 QRA720916 RAW720916 RKS720916 RUO720916 SEK720916 SOG720916 SYC720916 THY720916 TRU720916 UBQ720916 ULM720916 UVI720916 VFE720916 VPA720916 VYW720916 WIS720916 WSO720916 L786452 GC786452 PY786452 ZU786452 AJQ786452 ATM786452 BDI786452 BNE786452 BXA786452 CGW786452 CQS786452 DAO786452 DKK786452 DUG786452 EEC786452 ENY786452 EXU786452 FHQ786452 FRM786452 GBI786452 GLE786452 GVA786452 HEW786452 HOS786452 HYO786452 IIK786452 ISG786452 JCC786452 JLY786452 JVU786452 KFQ786452 KPM786452 KZI786452 LJE786452 LTA786452 MCW786452 MMS786452 MWO786452 NGK786452 NQG786452 OAC786452 OJY786452 OTU786452 PDQ786452 PNM786452 PXI786452 QHE786452 QRA786452 RAW786452 RKS786452 RUO786452 SEK786452 SOG786452 SYC786452 THY786452 TRU786452 UBQ786452 ULM786452 UVI786452 VFE786452 VPA786452 VYW786452 WIS786452 WSO786452 L851988 GC851988 PY851988 ZU851988 AJQ851988 ATM851988 BDI851988 BNE851988 BXA851988 CGW851988 CQS851988 DAO851988 DKK851988 DUG851988 EEC851988 ENY851988 EXU851988 FHQ851988 FRM851988 GBI851988 GLE851988 GVA851988 HEW851988 HOS851988 HYO851988 IIK851988 ISG851988 JCC851988 JLY851988 JVU851988 KFQ851988 KPM851988 KZI851988 LJE851988 LTA851988 MCW851988 MMS851988 MWO851988 NGK851988 NQG851988 OAC851988 OJY851988 OTU851988 PDQ851988 PNM851988 PXI851988 QHE851988 QRA851988 RAW851988 RKS851988 RUO851988 SEK851988 SOG851988 SYC851988 THY851988 TRU851988 UBQ851988 ULM851988 UVI851988 VFE851988 VPA851988 VYW851988 WIS851988 WSO851988 L917524 GC917524 PY917524 ZU917524 AJQ917524 ATM917524 BDI917524 BNE917524 BXA917524 CGW917524 CQS917524 DAO917524 DKK917524 DUG917524 EEC917524 ENY917524 EXU917524 FHQ917524 FRM917524 GBI917524 GLE917524 GVA917524 HEW917524 HOS917524 HYO917524 IIK917524 ISG917524 JCC917524 JLY917524 JVU917524 KFQ917524 KPM917524 KZI917524 LJE917524 LTA917524 MCW917524 MMS917524 MWO917524 NGK917524 NQG917524 OAC917524 OJY917524 OTU917524 PDQ917524 PNM917524 PXI917524 QHE917524 QRA917524 RAW917524 RKS917524 RUO917524 SEK917524 SOG917524 SYC917524 THY917524 TRU917524 UBQ917524 ULM917524 UVI917524 VFE917524 VPA917524 VYW917524 WIS917524 WSO917524 L983060 GC983060 PY983060 ZU983060 AJQ983060 ATM983060 BDI983060 BNE983060 BXA983060 CGW983060 CQS983060 DAO983060 DKK983060 DUG983060 EEC983060 ENY983060 EXU983060 FHQ983060 FRM983060 GBI983060 GLE983060 GVA983060 HEW983060 HOS983060 HYO983060 IIK983060 ISG983060 JCC983060 JLY983060 JVU983060 KFQ983060 KPM983060 KZI983060 LJE983060 LTA983060 MCW983060 MMS983060 MWO983060 NGK983060 NQG983060 OAC983060 OJY983060 OTU983060 PDQ983060 PNM983060 PXI983060 QHE983060 QRA983060 RAW983060 RKS983060 RUO983060 SEK983060 SOG983060 SYC983060 THY983060 TRU983060 UBQ983060 ULM983060 UVI983060 VFE983060 VPA983060 VYW983060 WIS983060 WSO983060 E22 FV22 PR22 ZN22 AJJ22 ATF22 BDB22 BMX22 BWT22 CGP22 CQL22 DAH22 DKD22 DTZ22 EDV22 ENR22 EXN22 FHJ22 FRF22 GBB22 GKX22 GUT22 HEP22 HOL22 HYH22 IID22 IRZ22 JBV22 JLR22 JVN22 KFJ22 KPF22 KZB22 LIX22 LST22 MCP22 MML22 MWH22 NGD22 NPZ22 NZV22 OJR22 OTN22 PDJ22 PNF22 PXB22 QGX22 QQT22 RAP22 RKL22 RUH22 SED22 SNZ22 SXV22 THR22 TRN22 UBJ22 ULF22 UVB22 VEX22 VOT22 VYP22 WIL22 WSH22 E65562 FV65562 PR65562 ZN65562 AJJ65562 ATF65562 BDB65562 BMX65562 BWT65562 CGP65562 CQL65562 DAH65562 DKD65562 DTZ65562 EDV65562 ENR65562 EXN65562 FHJ65562 FRF65562 GBB65562 GKX65562 GUT65562 HEP65562 HOL65562 HYH65562 IID65562 IRZ65562 JBV65562 JLR65562 JVN65562 KFJ65562 KPF65562 KZB65562 LIX65562 LST65562 MCP65562 MML65562 MWH65562 NGD65562 NPZ65562 NZV65562 OJR65562 OTN65562 PDJ65562 PNF65562 PXB65562 QGX65562 QQT65562 RAP65562 RKL65562 RUH65562 SED65562 SNZ65562 SXV65562 THR65562 TRN65562 UBJ65562 ULF65562 UVB65562 VEX65562 VOT65562 VYP65562 WIL65562 WSH65562 E131098 FV131098 PR131098 ZN131098 AJJ131098 ATF131098 BDB131098 BMX131098 BWT131098 CGP131098 CQL131098 DAH131098 DKD131098 DTZ131098 EDV131098 ENR131098 EXN131098 FHJ131098 FRF131098 GBB131098 GKX131098 GUT131098 HEP131098 HOL131098 HYH131098 IID131098 IRZ131098 JBV131098 JLR131098 JVN131098 KFJ131098 KPF131098 KZB131098 LIX131098 LST131098 MCP131098 MML131098 MWH131098 NGD131098 NPZ131098 NZV131098 OJR131098 OTN131098 PDJ131098 PNF131098 PXB131098 QGX131098 QQT131098 RAP131098 RKL131098 RUH131098 SED131098 SNZ131098 SXV131098 THR131098 TRN131098 UBJ131098 ULF131098 UVB131098 VEX131098 VOT131098 VYP131098 WIL131098 WSH131098 E196634 FV196634 PR196634 ZN196634 AJJ196634 ATF196634 BDB196634 BMX196634 BWT196634 CGP196634 CQL196634 DAH196634 DKD196634 DTZ196634 EDV196634 ENR196634 EXN196634 FHJ196634 FRF196634 GBB196634 GKX196634 GUT196634 HEP196634 HOL196634 HYH196634 IID196634 IRZ196634 JBV196634 JLR196634 JVN196634 KFJ196634 KPF196634 KZB196634 LIX196634 LST196634 MCP196634 MML196634 MWH196634 NGD196634 NPZ196634 NZV196634 OJR196634 OTN196634 PDJ196634 PNF196634 PXB196634 QGX196634 QQT196634 RAP196634 RKL196634 RUH196634 SED196634 SNZ196634 SXV196634 THR196634 TRN196634 UBJ196634 ULF196634 UVB196634 VEX196634 VOT196634 VYP196634 WIL196634 WSH196634 E262170 FV262170 PR262170 ZN262170 AJJ262170 ATF262170 BDB262170 BMX262170 BWT262170 CGP262170 CQL262170 DAH262170 DKD262170 DTZ262170 EDV262170 ENR262170 EXN262170 FHJ262170 FRF262170 GBB262170 GKX262170 GUT262170 HEP262170 HOL262170 HYH262170 IID262170 IRZ262170 JBV262170 JLR262170 JVN262170 KFJ262170 KPF262170 KZB262170 LIX262170 LST262170 MCP262170 MML262170 MWH262170 NGD262170 NPZ262170 NZV262170 OJR262170 OTN262170 PDJ262170 PNF262170 PXB262170 QGX262170 QQT262170 RAP262170 RKL262170 RUH262170 SED262170 SNZ262170 SXV262170 THR262170 TRN262170 UBJ262170 ULF262170 UVB262170 VEX262170 VOT262170 VYP262170 WIL262170 WSH262170 E327706 FV327706 PR327706 ZN327706 AJJ327706 ATF327706 BDB327706 BMX327706 BWT327706 CGP327706 CQL327706 DAH327706 DKD327706 DTZ327706 EDV327706 ENR327706 EXN327706 FHJ327706 FRF327706 GBB327706 GKX327706 GUT327706 HEP327706 HOL327706 HYH327706 IID327706 IRZ327706 JBV327706 JLR327706 JVN327706 KFJ327706 KPF327706 KZB327706 LIX327706 LST327706 MCP327706 MML327706 MWH327706 NGD327706 NPZ327706 NZV327706 OJR327706 OTN327706 PDJ327706 PNF327706 PXB327706 QGX327706 QQT327706 RAP327706 RKL327706 RUH327706 SED327706 SNZ327706 SXV327706 THR327706 TRN327706 UBJ327706 ULF327706 UVB327706 VEX327706 VOT327706 VYP327706 WIL327706 WSH327706 E393242 FV393242 PR393242 ZN393242 AJJ393242 ATF393242 BDB393242 BMX393242 BWT393242 CGP393242 CQL393242 DAH393242 DKD393242 DTZ393242 EDV393242 ENR393242 EXN393242 FHJ393242 FRF393242 GBB393242 GKX393242 GUT393242 HEP393242 HOL393242 HYH393242 IID393242 IRZ393242 JBV393242 JLR393242 JVN393242 KFJ393242 KPF393242 KZB393242 LIX393242 LST393242 MCP393242 MML393242 MWH393242 NGD393242 NPZ393242 NZV393242 OJR393242 OTN393242 PDJ393242 PNF393242 PXB393242 QGX393242 QQT393242 RAP393242 RKL393242 RUH393242 SED393242 SNZ393242 SXV393242 THR393242 TRN393242 UBJ393242 ULF393242 UVB393242 VEX393242 VOT393242 VYP393242 WIL393242 WSH393242 E458778 FV458778 PR458778 ZN458778 AJJ458778 ATF458778 BDB458778 BMX458778 BWT458778 CGP458778 CQL458778 DAH458778 DKD458778 DTZ458778 EDV458778 ENR458778 EXN458778 FHJ458778 FRF458778 GBB458778 GKX458778 GUT458778 HEP458778 HOL458778 HYH458778 IID458778 IRZ458778 JBV458778 JLR458778 JVN458778 KFJ458778 KPF458778 KZB458778 LIX458778 LST458778 MCP458778 MML458778 MWH458778 NGD458778 NPZ458778 NZV458778 OJR458778 OTN458778 PDJ458778 PNF458778 PXB458778 QGX458778 QQT458778 RAP458778 RKL458778 RUH458778 SED458778 SNZ458778 SXV458778 THR458778 TRN458778 UBJ458778 ULF458778 UVB458778 VEX458778 VOT458778 VYP458778 WIL458778 WSH458778 E524314 FV524314 PR524314 ZN524314 AJJ524314 ATF524314 BDB524314 BMX524314 BWT524314 CGP524314 CQL524314 DAH524314 DKD524314 DTZ524314 EDV524314 ENR524314 EXN524314 FHJ524314 FRF524314 GBB524314 GKX524314 GUT524314 HEP524314 HOL524314 HYH524314 IID524314 IRZ524314 JBV524314 JLR524314 JVN524314 KFJ524314 KPF524314 KZB524314 LIX524314 LST524314 MCP524314 MML524314 MWH524314 NGD524314 NPZ524314 NZV524314 OJR524314 OTN524314 PDJ524314 PNF524314 PXB524314 QGX524314 QQT524314 RAP524314 RKL524314 RUH524314 SED524314 SNZ524314 SXV524314 THR524314 TRN524314 UBJ524314 ULF524314 UVB524314 VEX524314 VOT524314 VYP524314 WIL524314 WSH524314 E589850 FV589850 PR589850 ZN589850 AJJ589850 ATF589850 BDB589850 BMX589850 BWT589850 CGP589850 CQL589850 DAH589850 DKD589850 DTZ589850 EDV589850 ENR589850 EXN589850 FHJ589850 FRF589850 GBB589850 GKX589850 GUT589850 HEP589850 HOL589850 HYH589850 IID589850 IRZ589850 JBV589850 JLR589850 JVN589850 KFJ589850 KPF589850 KZB589850 LIX589850 LST589850 MCP589850 MML589850 MWH589850 NGD589850 NPZ589850 NZV589850 OJR589850 OTN589850 PDJ589850 PNF589850 PXB589850 QGX589850 QQT589850 RAP589850 RKL589850 RUH589850 SED589850 SNZ589850 SXV589850 THR589850 TRN589850 UBJ589850 ULF589850 UVB589850 VEX589850 VOT589850 VYP589850 WIL589850 WSH589850 E655386 FV655386 PR655386 ZN655386 AJJ655386 ATF655386 BDB655386 BMX655386 BWT655386 CGP655386 CQL655386 DAH655386 DKD655386 DTZ655386 EDV655386 ENR655386 EXN655386 FHJ655386 FRF655386 GBB655386 GKX655386 GUT655386 HEP655386 HOL655386 HYH655386 IID655386 IRZ655386 JBV655386 JLR655386 JVN655386 KFJ655386 KPF655386 KZB655386 LIX655386 LST655386 MCP655386 MML655386 MWH655386 NGD655386 NPZ655386 NZV655386 OJR655386 OTN655386 PDJ655386 PNF655386 PXB655386 QGX655386 QQT655386 RAP655386 RKL655386 RUH655386 SED655386 SNZ655386 SXV655386 THR655386 TRN655386 UBJ655386 ULF655386 UVB655386 VEX655386 VOT655386 VYP655386 WIL655386 WSH655386 E720922 FV720922 PR720922 ZN720922 AJJ720922 ATF720922 BDB720922 BMX720922 BWT720922 CGP720922 CQL720922 DAH720922 DKD720922 DTZ720922 EDV720922 ENR720922 EXN720922 FHJ720922 FRF720922 GBB720922 GKX720922 GUT720922 HEP720922 HOL720922 HYH720922 IID720922 IRZ720922 JBV720922 JLR720922 JVN720922 KFJ720922 KPF720922 KZB720922 LIX720922 LST720922 MCP720922 MML720922 MWH720922 NGD720922 NPZ720922 NZV720922 OJR720922 OTN720922 PDJ720922 PNF720922 PXB720922 QGX720922 QQT720922 RAP720922 RKL720922 RUH720922 SED720922 SNZ720922 SXV720922 THR720922 TRN720922 UBJ720922 ULF720922 UVB720922 VEX720922 VOT720922 VYP720922 WIL720922 WSH720922 E786458 FV786458 PR786458 ZN786458 AJJ786458 ATF786458 BDB786458 BMX786458 BWT786458 CGP786458 CQL786458 DAH786458 DKD786458 DTZ786458 EDV786458 ENR786458 EXN786458 FHJ786458 FRF786458 GBB786458 GKX786458 GUT786458 HEP786458 HOL786458 HYH786458 IID786458 IRZ786458 JBV786458 JLR786458 JVN786458 KFJ786458 KPF786458 KZB786458 LIX786458 LST786458 MCP786458 MML786458 MWH786458 NGD786458 NPZ786458 NZV786458 OJR786458 OTN786458 PDJ786458 PNF786458 PXB786458 QGX786458 QQT786458 RAP786458 RKL786458 RUH786458 SED786458 SNZ786458 SXV786458 THR786458 TRN786458 UBJ786458 ULF786458 UVB786458 VEX786458 VOT786458 VYP786458 WIL786458 WSH786458 E851994 FV851994 PR851994 ZN851994 AJJ851994 ATF851994 BDB851994 BMX851994 BWT851994 CGP851994 CQL851994 DAH851994 DKD851994 DTZ851994 EDV851994 ENR851994 EXN851994 FHJ851994 FRF851994 GBB851994 GKX851994 GUT851994 HEP851994 HOL851994 HYH851994 IID851994 IRZ851994 JBV851994 JLR851994 JVN851994 KFJ851994 KPF851994 KZB851994 LIX851994 LST851994 MCP851994 MML851994 MWH851994 NGD851994 NPZ851994 NZV851994 OJR851994 OTN851994 PDJ851994 PNF851994 PXB851994 QGX851994 QQT851994 RAP851994 RKL851994 RUH851994 SED851994 SNZ851994 SXV851994 THR851994 TRN851994 UBJ851994 ULF851994 UVB851994 VEX851994 VOT851994 VYP851994 WIL851994 WSH851994 E917530 FV917530 PR917530 ZN917530 AJJ917530 ATF917530 BDB917530 BMX917530 BWT917530 CGP917530 CQL917530 DAH917530 DKD917530 DTZ917530 EDV917530 ENR917530 EXN917530 FHJ917530 FRF917530 GBB917530 GKX917530 GUT917530 HEP917530 HOL917530 HYH917530 IID917530 IRZ917530 JBV917530 JLR917530 JVN917530 KFJ917530 KPF917530 KZB917530 LIX917530 LST917530 MCP917530 MML917530 MWH917530 NGD917530 NPZ917530 NZV917530 OJR917530 OTN917530 PDJ917530 PNF917530 PXB917530 QGX917530 QQT917530 RAP917530 RKL917530 RUH917530 SED917530 SNZ917530 SXV917530 THR917530 TRN917530 UBJ917530 ULF917530 UVB917530 VEX917530 VOT917530 VYP917530 WIL917530 WSH917530 E983066 FV983066 PR983066 ZN983066 AJJ983066 ATF983066 BDB983066 BMX983066 BWT983066 CGP983066 CQL983066 DAH983066 DKD983066 DTZ983066 EDV983066 ENR983066 EXN983066 FHJ983066 FRF983066 GBB983066 GKX983066 GUT983066 HEP983066 HOL983066 HYH983066 IID983066 IRZ983066 JBV983066 JLR983066 JVN983066 KFJ983066 KPF983066 KZB983066 LIX983066 LST983066 MCP983066 MML983066 MWH983066 NGD983066 NPZ983066 NZV983066 OJR983066 OTN983066 PDJ983066 PNF983066 PXB983066 QGX983066 QQT983066 RAP983066 RKL983066 RUH983066 SED983066 SNZ983066 SXV983066 THR983066 TRN983066 UBJ983066 ULF983066 UVB983066 VEX983066 VOT983066 VYP983066 WIL983066 WSH983066 L20 GC20 PY20 ZU20 AJQ20 ATM20 BDI20 BNE20 BXA20 CGW20 CQS20 DAO20 DKK20 DUG20 EEC20 ENY20 EXU20 FHQ20 FRM20 GBI20 GLE20 GVA20 HEW20 HOS20 HYO20 IIK20 ISG20 JCC20 JLY20 JVU20 KFQ20 KPM20 KZI20 LJE20 LTA20 MCW20 MMS20 MWO20 NGK20 NQG20 OAC20 OJY20 OTU20 PDQ20 PNM20 PXI20 QHE20 QRA20 RAW20 RKS20 RUO20 SEK20 SOG20 SYC20 THY20 TRU20 UBQ20 ULM20 UVI20 VFE20 VPA20 VYW20 WIS20 WSO20 L65560 GC65560 PY65560 ZU65560 AJQ65560 ATM65560 BDI65560 BNE65560 BXA65560 CGW65560 CQS65560 DAO65560 DKK65560 DUG65560 EEC65560 ENY65560 EXU65560 FHQ65560 FRM65560 GBI65560 GLE65560 GVA65560 HEW65560 HOS65560 HYO65560 IIK65560 ISG65560 JCC65560 JLY65560 JVU65560 KFQ65560 KPM65560 KZI65560 LJE65560 LTA65560 MCW65560 MMS65560 MWO65560 NGK65560 NQG65560 OAC65560 OJY65560 OTU65560 PDQ65560 PNM65560 PXI65560 QHE65560 QRA65560 RAW65560 RKS65560 RUO65560 SEK65560 SOG65560 SYC65560 THY65560 TRU65560 UBQ65560 ULM65560 UVI65560 VFE65560 VPA65560 VYW65560 WIS65560 WSO65560 L131096 GC131096 PY131096 ZU131096 AJQ131096 ATM131096 BDI131096 BNE131096 BXA131096 CGW131096 CQS131096 DAO131096 DKK131096 DUG131096 EEC131096 ENY131096 EXU131096 FHQ131096 FRM131096 GBI131096 GLE131096 GVA131096 HEW131096 HOS131096 HYO131096 IIK131096 ISG131096 JCC131096 JLY131096 JVU131096 KFQ131096 KPM131096 KZI131096 LJE131096 LTA131096 MCW131096 MMS131096 MWO131096 NGK131096 NQG131096 OAC131096 OJY131096 OTU131096 PDQ131096 PNM131096 PXI131096 QHE131096 QRA131096 RAW131096 RKS131096 RUO131096 SEK131096 SOG131096 SYC131096 THY131096 TRU131096 UBQ131096 ULM131096 UVI131096 VFE131096 VPA131096 VYW131096 WIS131096 WSO131096 L196632 GC196632 PY196632 ZU196632 AJQ196632 ATM196632 BDI196632 BNE196632 BXA196632 CGW196632 CQS196632 DAO196632 DKK196632 DUG196632 EEC196632 ENY196632 EXU196632 FHQ196632 FRM196632 GBI196632 GLE196632 GVA196632 HEW196632 HOS196632 HYO196632 IIK196632 ISG196632 JCC196632 JLY196632 JVU196632 KFQ196632 KPM196632 KZI196632 LJE196632 LTA196632 MCW196632 MMS196632 MWO196632 NGK196632 NQG196632 OAC196632 OJY196632 OTU196632 PDQ196632 PNM196632 PXI196632 QHE196632 QRA196632 RAW196632 RKS196632 RUO196632 SEK196632 SOG196632 SYC196632 THY196632 TRU196632 UBQ196632 ULM196632 UVI196632 VFE196632 VPA196632 VYW196632 WIS196632 WSO196632 L262168 GC262168 PY262168 ZU262168 AJQ262168 ATM262168 BDI262168 BNE262168 BXA262168 CGW262168 CQS262168 DAO262168 DKK262168 DUG262168 EEC262168 ENY262168 EXU262168 FHQ262168 FRM262168 GBI262168 GLE262168 GVA262168 HEW262168 HOS262168 HYO262168 IIK262168 ISG262168 JCC262168 JLY262168 JVU262168 KFQ262168 KPM262168 KZI262168 LJE262168 LTA262168 MCW262168 MMS262168 MWO262168 NGK262168 NQG262168 OAC262168 OJY262168 OTU262168 PDQ262168 PNM262168 PXI262168 QHE262168 QRA262168 RAW262168 RKS262168 RUO262168 SEK262168 SOG262168 SYC262168 THY262168 TRU262168 UBQ262168 ULM262168 UVI262168 VFE262168 VPA262168 VYW262168 WIS262168 WSO262168 L327704 GC327704 PY327704 ZU327704 AJQ327704 ATM327704 BDI327704 BNE327704 BXA327704 CGW327704 CQS327704 DAO327704 DKK327704 DUG327704 EEC327704 ENY327704 EXU327704 FHQ327704 FRM327704 GBI327704 GLE327704 GVA327704 HEW327704 HOS327704 HYO327704 IIK327704 ISG327704 JCC327704 JLY327704 JVU327704 KFQ327704 KPM327704 KZI327704 LJE327704 LTA327704 MCW327704 MMS327704 MWO327704 NGK327704 NQG327704 OAC327704 OJY327704 OTU327704 PDQ327704 PNM327704 PXI327704 QHE327704 QRA327704 RAW327704 RKS327704 RUO327704 SEK327704 SOG327704 SYC327704 THY327704 TRU327704 UBQ327704 ULM327704 UVI327704 VFE327704 VPA327704 VYW327704 WIS327704 WSO327704 L393240 GC393240 PY393240 ZU393240 AJQ393240 ATM393240 BDI393240 BNE393240 BXA393240 CGW393240 CQS393240 DAO393240 DKK393240 DUG393240 EEC393240 ENY393240 EXU393240 FHQ393240 FRM393240 GBI393240 GLE393240 GVA393240 HEW393240 HOS393240 HYO393240 IIK393240 ISG393240 JCC393240 JLY393240 JVU393240 KFQ393240 KPM393240 KZI393240 LJE393240 LTA393240 MCW393240 MMS393240 MWO393240 NGK393240 NQG393240 OAC393240 OJY393240 OTU393240 PDQ393240 PNM393240 PXI393240 QHE393240 QRA393240 RAW393240 RKS393240 RUO393240 SEK393240 SOG393240 SYC393240 THY393240 TRU393240 UBQ393240 ULM393240 UVI393240 VFE393240 VPA393240 VYW393240 WIS393240 WSO393240 L458776 GC458776 PY458776 ZU458776 AJQ458776 ATM458776 BDI458776 BNE458776 BXA458776 CGW458776 CQS458776 DAO458776 DKK458776 DUG458776 EEC458776 ENY458776 EXU458776 FHQ458776 FRM458776 GBI458776 GLE458776 GVA458776 HEW458776 HOS458776 HYO458776 IIK458776 ISG458776 JCC458776 JLY458776 JVU458776 KFQ458776 KPM458776 KZI458776 LJE458776 LTA458776 MCW458776 MMS458776 MWO458776 NGK458776 NQG458776 OAC458776 OJY458776 OTU458776 PDQ458776 PNM458776 PXI458776 QHE458776 QRA458776 RAW458776 RKS458776 RUO458776 SEK458776 SOG458776 SYC458776 THY458776 TRU458776 UBQ458776 ULM458776 UVI458776 VFE458776 VPA458776 VYW458776 WIS458776 WSO458776 L524312 GC524312 PY524312 ZU524312 AJQ524312 ATM524312 BDI524312 BNE524312 BXA524312 CGW524312 CQS524312 DAO524312 DKK524312 DUG524312 EEC524312 ENY524312 EXU524312 FHQ524312 FRM524312 GBI524312 GLE524312 GVA524312 HEW524312 HOS524312 HYO524312 IIK524312 ISG524312 JCC524312 JLY524312 JVU524312 KFQ524312 KPM524312 KZI524312 LJE524312 LTA524312 MCW524312 MMS524312 MWO524312 NGK524312 NQG524312 OAC524312 OJY524312 OTU524312 PDQ524312 PNM524312 PXI524312 QHE524312 QRA524312 RAW524312 RKS524312 RUO524312 SEK524312 SOG524312 SYC524312 THY524312 TRU524312 UBQ524312 ULM524312 UVI524312 VFE524312 VPA524312 VYW524312 WIS524312 WSO524312 L589848 GC589848 PY589848 ZU589848 AJQ589848 ATM589848 BDI589848 BNE589848 BXA589848 CGW589848 CQS589848 DAO589848 DKK589848 DUG589848 EEC589848 ENY589848 EXU589848 FHQ589848 FRM589848 GBI589848 GLE589848 GVA589848 HEW589848 HOS589848 HYO589848 IIK589848 ISG589848 JCC589848 JLY589848 JVU589848 KFQ589848 KPM589848 KZI589848 LJE589848 LTA589848 MCW589848 MMS589848 MWO589848 NGK589848 NQG589848 OAC589848 OJY589848 OTU589848 PDQ589848 PNM589848 PXI589848 QHE589848 QRA589848 RAW589848 RKS589848 RUO589848 SEK589848 SOG589848 SYC589848 THY589848 TRU589848 UBQ589848 ULM589848 UVI589848 VFE589848 VPA589848 VYW589848 WIS589848 WSO589848 L655384 GC655384 PY655384 ZU655384 AJQ655384 ATM655384 BDI655384 BNE655384 BXA655384 CGW655384 CQS655384 DAO655384 DKK655384 DUG655384 EEC655384 ENY655384 EXU655384 FHQ655384 FRM655384 GBI655384 GLE655384 GVA655384 HEW655384 HOS655384 HYO655384 IIK655384 ISG655384 JCC655384 JLY655384 JVU655384 KFQ655384 KPM655384 KZI655384 LJE655384 LTA655384 MCW655384 MMS655384 MWO655384 NGK655384 NQG655384 OAC655384 OJY655384 OTU655384 PDQ655384 PNM655384 PXI655384 QHE655384 QRA655384 RAW655384 RKS655384 RUO655384 SEK655384 SOG655384 SYC655384 THY655384 TRU655384 UBQ655384 ULM655384 UVI655384 VFE655384 VPA655384 VYW655384 WIS655384 WSO655384 L720920 GC720920 PY720920 ZU720920 AJQ720920 ATM720920 BDI720920 BNE720920 BXA720920 CGW720920 CQS720920 DAO720920 DKK720920 DUG720920 EEC720920 ENY720920 EXU720920 FHQ720920 FRM720920 GBI720920 GLE720920 GVA720920 HEW720920 HOS720920 HYO720920 IIK720920 ISG720920 JCC720920 JLY720920 JVU720920 KFQ720920 KPM720920 KZI720920 LJE720920 LTA720920 MCW720920 MMS720920 MWO720920 NGK720920 NQG720920 OAC720920 OJY720920 OTU720920 PDQ720920 PNM720920 PXI720920 QHE720920 QRA720920 RAW720920 RKS720920 RUO720920 SEK720920 SOG720920 SYC720920 THY720920 TRU720920 UBQ720920 ULM720920 UVI720920 VFE720920 VPA720920 VYW720920 WIS720920 WSO720920 L786456 GC786456 PY786456 ZU786456 AJQ786456 ATM786456 BDI786456 BNE786456 BXA786456 CGW786456 CQS786456 DAO786456 DKK786456 DUG786456 EEC786456 ENY786456 EXU786456 FHQ786456 FRM786456 GBI786456 GLE786456 GVA786456 HEW786456 HOS786456 HYO786456 IIK786456 ISG786456 JCC786456 JLY786456 JVU786456 KFQ786456 KPM786456 KZI786456 LJE786456 LTA786456 MCW786456 MMS786456 MWO786456 NGK786456 NQG786456 OAC786456 OJY786456 OTU786456 PDQ786456 PNM786456 PXI786456 QHE786456 QRA786456 RAW786456 RKS786456 RUO786456 SEK786456 SOG786456 SYC786456 THY786456 TRU786456 UBQ786456 ULM786456 UVI786456 VFE786456 VPA786456 VYW786456 WIS786456 WSO786456 L851992 GC851992 PY851992 ZU851992 AJQ851992 ATM851992 BDI851992 BNE851992 BXA851992 CGW851992 CQS851992 DAO851992 DKK851992 DUG851992 EEC851992 ENY851992 EXU851992 FHQ851992 FRM851992 GBI851992 GLE851992 GVA851992 HEW851992 HOS851992 HYO851992 IIK851992 ISG851992 JCC851992 JLY851992 JVU851992 KFQ851992 KPM851992 KZI851992 LJE851992 LTA851992 MCW851992 MMS851992 MWO851992 NGK851992 NQG851992 OAC851992 OJY851992 OTU851992 PDQ851992 PNM851992 PXI851992 QHE851992 QRA851992 RAW851992 RKS851992 RUO851992 SEK851992 SOG851992 SYC851992 THY851992 TRU851992 UBQ851992 ULM851992 UVI851992 VFE851992 VPA851992 VYW851992 WIS851992 WSO851992 L917528 GC917528 PY917528 ZU917528 AJQ917528 ATM917528 BDI917528 BNE917528 BXA917528 CGW917528 CQS917528 DAO917528 DKK917528 DUG917528 EEC917528 ENY917528 EXU917528 FHQ917528 FRM917528 GBI917528 GLE917528 GVA917528 HEW917528 HOS917528 HYO917528 IIK917528 ISG917528 JCC917528 JLY917528 JVU917528 KFQ917528 KPM917528 KZI917528 LJE917528 LTA917528 MCW917528 MMS917528 MWO917528 NGK917528 NQG917528 OAC917528 OJY917528 OTU917528 PDQ917528 PNM917528 PXI917528 QHE917528 QRA917528 RAW917528 RKS917528 RUO917528 SEK917528 SOG917528 SYC917528 THY917528 TRU917528 UBQ917528 ULM917528 UVI917528 VFE917528 VPA917528 VYW917528 WIS917528 WSO917528 L983064 GC983064 PY983064 ZU983064 AJQ983064 ATM983064 BDI983064 BNE983064 BXA983064 CGW983064 CQS983064 DAO983064 DKK983064 DUG983064 EEC983064 ENY983064 EXU983064 FHQ983064 FRM983064 GBI983064 GLE983064 GVA983064 HEW983064 HOS983064 HYO983064 IIK983064 ISG983064 JCC983064 JLY983064 JVU983064 KFQ983064 KPM983064 KZI983064 LJE983064 LTA983064 MCW983064 MMS983064 MWO983064 NGK983064 NQG983064 OAC983064 OJY983064 OTU983064 PDQ983064 PNM983064 PXI983064 QHE983064 QRA983064 RAW983064 RKS983064 RUO983064 SEK983064 SOG983064 SYC983064 THY983064 TRU983064 UBQ983064 ULM983064 UVI983064 VFE983064 VPA983064 VYW983064 WIS983064 WSO983064 L22 E18" xr:uid="{46A57661-2E41-47DB-A6BD-AFD6D5DC15A5}">
      <formula1>"V,J,R"</formula1>
    </dataValidation>
    <dataValidation type="list" allowBlank="1" showInputMessage="1" showErrorMessage="1" sqref="WSH983062 FV18 PR18 ZN18 AJJ18 ATF18 BDB18 BMX18 BWT18 CGP18 CQL18 DAH18 DKD18 DTZ18 EDV18 ENR18 EXN18 FHJ18 FRF18 GBB18 GKX18 GUT18 HEP18 HOL18 HYH18 IID18 IRZ18 JBV18 JLR18 JVN18 KFJ18 KPF18 KZB18 LIX18 LST18 MCP18 MML18 MWH18 NGD18 NPZ18 NZV18 OJR18 OTN18 PDJ18 PNF18 PXB18 QGX18 QQT18 RAP18 RKL18 RUH18 SED18 SNZ18 SXV18 THR18 TRN18 UBJ18 ULF18 UVB18 VEX18 VOT18 VYP18 WIL18 WSH18 E65558 FV65558 PR65558 ZN65558 AJJ65558 ATF65558 BDB65558 BMX65558 BWT65558 CGP65558 CQL65558 DAH65558 DKD65558 DTZ65558 EDV65558 ENR65558 EXN65558 FHJ65558 FRF65558 GBB65558 GKX65558 GUT65558 HEP65558 HOL65558 HYH65558 IID65558 IRZ65558 JBV65558 JLR65558 JVN65558 KFJ65558 KPF65558 KZB65558 LIX65558 LST65558 MCP65558 MML65558 MWH65558 NGD65558 NPZ65558 NZV65558 OJR65558 OTN65558 PDJ65558 PNF65558 PXB65558 QGX65558 QQT65558 RAP65558 RKL65558 RUH65558 SED65558 SNZ65558 SXV65558 THR65558 TRN65558 UBJ65558 ULF65558 UVB65558 VEX65558 VOT65558 VYP65558 WIL65558 WSH65558 E131094 FV131094 PR131094 ZN131094 AJJ131094 ATF131094 BDB131094 BMX131094 BWT131094 CGP131094 CQL131094 DAH131094 DKD131094 DTZ131094 EDV131094 ENR131094 EXN131094 FHJ131094 FRF131094 GBB131094 GKX131094 GUT131094 HEP131094 HOL131094 HYH131094 IID131094 IRZ131094 JBV131094 JLR131094 JVN131094 KFJ131094 KPF131094 KZB131094 LIX131094 LST131094 MCP131094 MML131094 MWH131094 NGD131094 NPZ131094 NZV131094 OJR131094 OTN131094 PDJ131094 PNF131094 PXB131094 QGX131094 QQT131094 RAP131094 RKL131094 RUH131094 SED131094 SNZ131094 SXV131094 THR131094 TRN131094 UBJ131094 ULF131094 UVB131094 VEX131094 VOT131094 VYP131094 WIL131094 WSH131094 E196630 FV196630 PR196630 ZN196630 AJJ196630 ATF196630 BDB196630 BMX196630 BWT196630 CGP196630 CQL196630 DAH196630 DKD196630 DTZ196630 EDV196630 ENR196630 EXN196630 FHJ196630 FRF196630 GBB196630 GKX196630 GUT196630 HEP196630 HOL196630 HYH196630 IID196630 IRZ196630 JBV196630 JLR196630 JVN196630 KFJ196630 KPF196630 KZB196630 LIX196630 LST196630 MCP196630 MML196630 MWH196630 NGD196630 NPZ196630 NZV196630 OJR196630 OTN196630 PDJ196630 PNF196630 PXB196630 QGX196630 QQT196630 RAP196630 RKL196630 RUH196630 SED196630 SNZ196630 SXV196630 THR196630 TRN196630 UBJ196630 ULF196630 UVB196630 VEX196630 VOT196630 VYP196630 WIL196630 WSH196630 E262166 FV262166 PR262166 ZN262166 AJJ262166 ATF262166 BDB262166 BMX262166 BWT262166 CGP262166 CQL262166 DAH262166 DKD262166 DTZ262166 EDV262166 ENR262166 EXN262166 FHJ262166 FRF262166 GBB262166 GKX262166 GUT262166 HEP262166 HOL262166 HYH262166 IID262166 IRZ262166 JBV262166 JLR262166 JVN262166 KFJ262166 KPF262166 KZB262166 LIX262166 LST262166 MCP262166 MML262166 MWH262166 NGD262166 NPZ262166 NZV262166 OJR262166 OTN262166 PDJ262166 PNF262166 PXB262166 QGX262166 QQT262166 RAP262166 RKL262166 RUH262166 SED262166 SNZ262166 SXV262166 THR262166 TRN262166 UBJ262166 ULF262166 UVB262166 VEX262166 VOT262166 VYP262166 WIL262166 WSH262166 E327702 FV327702 PR327702 ZN327702 AJJ327702 ATF327702 BDB327702 BMX327702 BWT327702 CGP327702 CQL327702 DAH327702 DKD327702 DTZ327702 EDV327702 ENR327702 EXN327702 FHJ327702 FRF327702 GBB327702 GKX327702 GUT327702 HEP327702 HOL327702 HYH327702 IID327702 IRZ327702 JBV327702 JLR327702 JVN327702 KFJ327702 KPF327702 KZB327702 LIX327702 LST327702 MCP327702 MML327702 MWH327702 NGD327702 NPZ327702 NZV327702 OJR327702 OTN327702 PDJ327702 PNF327702 PXB327702 QGX327702 QQT327702 RAP327702 RKL327702 RUH327702 SED327702 SNZ327702 SXV327702 THR327702 TRN327702 UBJ327702 ULF327702 UVB327702 VEX327702 VOT327702 VYP327702 WIL327702 WSH327702 E393238 FV393238 PR393238 ZN393238 AJJ393238 ATF393238 BDB393238 BMX393238 BWT393238 CGP393238 CQL393238 DAH393238 DKD393238 DTZ393238 EDV393238 ENR393238 EXN393238 FHJ393238 FRF393238 GBB393238 GKX393238 GUT393238 HEP393238 HOL393238 HYH393238 IID393238 IRZ393238 JBV393238 JLR393238 JVN393238 KFJ393238 KPF393238 KZB393238 LIX393238 LST393238 MCP393238 MML393238 MWH393238 NGD393238 NPZ393238 NZV393238 OJR393238 OTN393238 PDJ393238 PNF393238 PXB393238 QGX393238 QQT393238 RAP393238 RKL393238 RUH393238 SED393238 SNZ393238 SXV393238 THR393238 TRN393238 UBJ393238 ULF393238 UVB393238 VEX393238 VOT393238 VYP393238 WIL393238 WSH393238 E458774 FV458774 PR458774 ZN458774 AJJ458774 ATF458774 BDB458774 BMX458774 BWT458774 CGP458774 CQL458774 DAH458774 DKD458774 DTZ458774 EDV458774 ENR458774 EXN458774 FHJ458774 FRF458774 GBB458774 GKX458774 GUT458774 HEP458774 HOL458774 HYH458774 IID458774 IRZ458774 JBV458774 JLR458774 JVN458774 KFJ458774 KPF458774 KZB458774 LIX458774 LST458774 MCP458774 MML458774 MWH458774 NGD458774 NPZ458774 NZV458774 OJR458774 OTN458774 PDJ458774 PNF458774 PXB458774 QGX458774 QQT458774 RAP458774 RKL458774 RUH458774 SED458774 SNZ458774 SXV458774 THR458774 TRN458774 UBJ458774 ULF458774 UVB458774 VEX458774 VOT458774 VYP458774 WIL458774 WSH458774 E524310 FV524310 PR524310 ZN524310 AJJ524310 ATF524310 BDB524310 BMX524310 BWT524310 CGP524310 CQL524310 DAH524310 DKD524310 DTZ524310 EDV524310 ENR524310 EXN524310 FHJ524310 FRF524310 GBB524310 GKX524310 GUT524310 HEP524310 HOL524310 HYH524310 IID524310 IRZ524310 JBV524310 JLR524310 JVN524310 KFJ524310 KPF524310 KZB524310 LIX524310 LST524310 MCP524310 MML524310 MWH524310 NGD524310 NPZ524310 NZV524310 OJR524310 OTN524310 PDJ524310 PNF524310 PXB524310 QGX524310 QQT524310 RAP524310 RKL524310 RUH524310 SED524310 SNZ524310 SXV524310 THR524310 TRN524310 UBJ524310 ULF524310 UVB524310 VEX524310 VOT524310 VYP524310 WIL524310 WSH524310 E589846 FV589846 PR589846 ZN589846 AJJ589846 ATF589846 BDB589846 BMX589846 BWT589846 CGP589846 CQL589846 DAH589846 DKD589846 DTZ589846 EDV589846 ENR589846 EXN589846 FHJ589846 FRF589846 GBB589846 GKX589846 GUT589846 HEP589846 HOL589846 HYH589846 IID589846 IRZ589846 JBV589846 JLR589846 JVN589846 KFJ589846 KPF589846 KZB589846 LIX589846 LST589846 MCP589846 MML589846 MWH589846 NGD589846 NPZ589846 NZV589846 OJR589846 OTN589846 PDJ589846 PNF589846 PXB589846 QGX589846 QQT589846 RAP589846 RKL589846 RUH589846 SED589846 SNZ589846 SXV589846 THR589846 TRN589846 UBJ589846 ULF589846 UVB589846 VEX589846 VOT589846 VYP589846 WIL589846 WSH589846 E655382 FV655382 PR655382 ZN655382 AJJ655382 ATF655382 BDB655382 BMX655382 BWT655382 CGP655382 CQL655382 DAH655382 DKD655382 DTZ655382 EDV655382 ENR655382 EXN655382 FHJ655382 FRF655382 GBB655382 GKX655382 GUT655382 HEP655382 HOL655382 HYH655382 IID655382 IRZ655382 JBV655382 JLR655382 JVN655382 KFJ655382 KPF655382 KZB655382 LIX655382 LST655382 MCP655382 MML655382 MWH655382 NGD655382 NPZ655382 NZV655382 OJR655382 OTN655382 PDJ655382 PNF655382 PXB655382 QGX655382 QQT655382 RAP655382 RKL655382 RUH655382 SED655382 SNZ655382 SXV655382 THR655382 TRN655382 UBJ655382 ULF655382 UVB655382 VEX655382 VOT655382 VYP655382 WIL655382 WSH655382 E720918 FV720918 PR720918 ZN720918 AJJ720918 ATF720918 BDB720918 BMX720918 BWT720918 CGP720918 CQL720918 DAH720918 DKD720918 DTZ720918 EDV720918 ENR720918 EXN720918 FHJ720918 FRF720918 GBB720918 GKX720918 GUT720918 HEP720918 HOL720918 HYH720918 IID720918 IRZ720918 JBV720918 JLR720918 JVN720918 KFJ720918 KPF720918 KZB720918 LIX720918 LST720918 MCP720918 MML720918 MWH720918 NGD720918 NPZ720918 NZV720918 OJR720918 OTN720918 PDJ720918 PNF720918 PXB720918 QGX720918 QQT720918 RAP720918 RKL720918 RUH720918 SED720918 SNZ720918 SXV720918 THR720918 TRN720918 UBJ720918 ULF720918 UVB720918 VEX720918 VOT720918 VYP720918 WIL720918 WSH720918 E786454 FV786454 PR786454 ZN786454 AJJ786454 ATF786454 BDB786454 BMX786454 BWT786454 CGP786454 CQL786454 DAH786454 DKD786454 DTZ786454 EDV786454 ENR786454 EXN786454 FHJ786454 FRF786454 GBB786454 GKX786454 GUT786454 HEP786454 HOL786454 HYH786454 IID786454 IRZ786454 JBV786454 JLR786454 JVN786454 KFJ786454 KPF786454 KZB786454 LIX786454 LST786454 MCP786454 MML786454 MWH786454 NGD786454 NPZ786454 NZV786454 OJR786454 OTN786454 PDJ786454 PNF786454 PXB786454 QGX786454 QQT786454 RAP786454 RKL786454 RUH786454 SED786454 SNZ786454 SXV786454 THR786454 TRN786454 UBJ786454 ULF786454 UVB786454 VEX786454 VOT786454 VYP786454 WIL786454 WSH786454 E851990 FV851990 PR851990 ZN851990 AJJ851990 ATF851990 BDB851990 BMX851990 BWT851990 CGP851990 CQL851990 DAH851990 DKD851990 DTZ851990 EDV851990 ENR851990 EXN851990 FHJ851990 FRF851990 GBB851990 GKX851990 GUT851990 HEP851990 HOL851990 HYH851990 IID851990 IRZ851990 JBV851990 JLR851990 JVN851990 KFJ851990 KPF851990 KZB851990 LIX851990 LST851990 MCP851990 MML851990 MWH851990 NGD851990 NPZ851990 NZV851990 OJR851990 OTN851990 PDJ851990 PNF851990 PXB851990 QGX851990 QQT851990 RAP851990 RKL851990 RUH851990 SED851990 SNZ851990 SXV851990 THR851990 TRN851990 UBJ851990 ULF851990 UVB851990 VEX851990 VOT851990 VYP851990 WIL851990 WSH851990 E917526 FV917526 PR917526 ZN917526 AJJ917526 ATF917526 BDB917526 BMX917526 BWT917526 CGP917526 CQL917526 DAH917526 DKD917526 DTZ917526 EDV917526 ENR917526 EXN917526 FHJ917526 FRF917526 GBB917526 GKX917526 GUT917526 HEP917526 HOL917526 HYH917526 IID917526 IRZ917526 JBV917526 JLR917526 JVN917526 KFJ917526 KPF917526 KZB917526 LIX917526 LST917526 MCP917526 MML917526 MWH917526 NGD917526 NPZ917526 NZV917526 OJR917526 OTN917526 PDJ917526 PNF917526 PXB917526 QGX917526 QQT917526 RAP917526 RKL917526 RUH917526 SED917526 SNZ917526 SXV917526 THR917526 TRN917526 UBJ917526 ULF917526 UVB917526 VEX917526 VOT917526 VYP917526 WIL917526 WSH917526 E983062 FV983062 PR983062 ZN983062 AJJ983062 ATF983062 BDB983062 BMX983062 BWT983062 CGP983062 CQL983062 DAH983062 DKD983062 DTZ983062 EDV983062 ENR983062 EXN983062 FHJ983062 FRF983062 GBB983062 GKX983062 GUT983062 HEP983062 HOL983062 HYH983062 IID983062 IRZ983062 JBV983062 JLR983062 JVN983062 KFJ983062 KPF983062 KZB983062 LIX983062 LST983062 MCP983062 MML983062 MWH983062 NGD983062 NPZ983062 NZV983062 OJR983062 OTN983062 PDJ983062 PNF983062 PXB983062 QGX983062 QQT983062 RAP983062 RKL983062 RUH983062 SED983062 SNZ983062 SXV983062 THR983062 TRN983062 UBJ983062 ULF983062 UVB983062 VEX983062 VOT983062 VYP983062 WIL983062" xr:uid="{2941591C-0CFD-442A-A329-9F1A00D572E7}">
      <formula1>"Démarrage,Planification,Execution,Clôture"</formula1>
    </dataValidation>
  </dataValidations>
  <pageMargins left="0.78740157480314965" right="0.78740157480314965" top="0.98425196850393704" bottom="0.98425196850393704" header="0.51181102362204722" footer="0.51181102362204722"/>
  <pageSetup scale="45" orientation="portrait" horizontalDpi="4294967293" r:id="rId1"/>
  <headerFooter alignWithMargins="0">
    <oddHeader>&amp;L&amp;D</oddHeader>
    <oddFooter>&amp;LGabarit développé et conçu par CONSILIUM&amp;CDroits réservés- TM&amp;R&amp;P /&amp;N</oddFooter>
  </headerFooter>
  <rowBreaks count="2" manualBreakCount="2">
    <brk id="60" max="16383" man="1"/>
    <brk id="142" min="1" max="18" man="1"/>
  </rowBreaks>
  <colBreaks count="1" manualBreakCount="1">
    <brk id="19" max="24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Guide d'utilisation</vt:lpstr>
      <vt:lpstr>VP1</vt:lpstr>
      <vt:lpstr>VA</vt:lpstr>
      <vt:lpstr>CR</vt:lpstr>
      <vt:lpstr>Suivi Budget - Rapport VA</vt:lpstr>
      <vt:lpstr>Rapport Avancement Projet</vt:lpstr>
      <vt:lpstr>CR!Zone_d_impression</vt:lpstr>
      <vt:lpstr>'Rapport Avancement Projet'!Zone_d_impression</vt:lpstr>
      <vt:lpstr>'Suivi Budget - Rapport VA'!Zone_d_impression</vt:lpstr>
      <vt:lpstr>VA!Zone_d_impression</vt:lpstr>
      <vt:lpstr>'VP1'!Zone_d_impression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Blog-gestion-de-projet.com</dc:creator>
  <cp:lastModifiedBy>Esther</cp:lastModifiedBy>
  <dcterms:created xsi:type="dcterms:W3CDTF">2020-05-30T22:32:47Z</dcterms:created>
  <dcterms:modified xsi:type="dcterms:W3CDTF">2025-08-24T18:46:38Z</dcterms:modified>
</cp:coreProperties>
</file>