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Работа\Тестовые задания\MAGRAM_MR\"/>
    </mc:Choice>
  </mc:AlternateContent>
  <xr:revisionPtr revIDLastSave="0" documentId="13_ncr:1_{70823ABF-D168-41C8-95A3-702D80567123}" xr6:coauthVersionLast="47" xr6:coauthVersionMax="47" xr10:uidLastSave="{00000000-0000-0000-0000-000000000000}"/>
  <bookViews>
    <workbookView xWindow="-110" yWindow="-110" windowWidth="21820" windowHeight="13900" tabRatio="661" activeTab="3" xr2:uid="{00000000-000D-0000-FFFF-FFFF00000000}"/>
  </bookViews>
  <sheets>
    <sheet name="Инструкции" sheetId="4" r:id="rId1"/>
    <sheet name="База" sheetId="1" r:id="rId2"/>
    <sheet name="Таблица" sheetId="5" r:id="rId3"/>
    <sheet name="Решение заданий для базы" sheetId="6" r:id="rId4"/>
    <sheet name="Сводная таблица 4 задания" sheetId="10" r:id="rId5"/>
  </sheets>
  <definedNames>
    <definedName name="_xlnm._FilterDatabase" localSheetId="1" hidden="1">База!$A$1:$CP$43</definedName>
    <definedName name="_xlnm._FilterDatabase" localSheetId="3" hidden="1">'Решение заданий для базы'!$L$15:$R$15</definedName>
  </definedNames>
  <calcPr calcId="181029"/>
  <pivotCaches>
    <pivotCache cacheId="0" r:id="rId6"/>
  </pivotCaches>
</workbook>
</file>

<file path=xl/calcChain.xml><?xml version="1.0" encoding="utf-8"?>
<calcChain xmlns="http://schemas.openxmlformats.org/spreadsheetml/2006/main">
  <c r="X11" i="6" l="1"/>
  <c r="R24" i="6"/>
  <c r="R23" i="6"/>
  <c r="R17" i="6"/>
  <c r="R29" i="6"/>
  <c r="R18" i="6"/>
  <c r="R20" i="6"/>
  <c r="R19" i="6"/>
  <c r="R16" i="6"/>
  <c r="R22" i="6"/>
  <c r="R26" i="6"/>
  <c r="R27" i="6"/>
  <c r="R21" i="6"/>
  <c r="R25" i="6"/>
  <c r="R28" i="6"/>
  <c r="H8" i="6"/>
  <c r="H7" i="6"/>
  <c r="H5" i="6"/>
  <c r="H4" i="6"/>
  <c r="B44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" i="6"/>
  <c r="B5" i="6"/>
  <c r="B3" i="6"/>
  <c r="CM8" i="1"/>
  <c r="A9" i="6" s="1"/>
  <c r="CM22" i="1"/>
  <c r="A23" i="6" s="1"/>
  <c r="CM9" i="1"/>
  <c r="A10" i="6" s="1"/>
  <c r="CM23" i="1"/>
  <c r="A24" i="6" s="1"/>
  <c r="CM24" i="1"/>
  <c r="A25" i="6" s="1"/>
  <c r="CM2" i="1"/>
  <c r="A3" i="6" s="1"/>
  <c r="CM10" i="1"/>
  <c r="A11" i="6" s="1"/>
  <c r="CM25" i="1"/>
  <c r="A26" i="6" s="1"/>
  <c r="CM11" i="1"/>
  <c r="A12" i="6" s="1"/>
  <c r="CM3" i="1"/>
  <c r="A4" i="6" s="1"/>
  <c r="CM26" i="1"/>
  <c r="A27" i="6" s="1"/>
  <c r="CM27" i="1"/>
  <c r="A28" i="6" s="1"/>
  <c r="CM17" i="1"/>
  <c r="A18" i="6" s="1"/>
  <c r="CM28" i="1"/>
  <c r="A29" i="6" s="1"/>
  <c r="CM29" i="1"/>
  <c r="A30" i="6" s="1"/>
  <c r="CM18" i="1"/>
  <c r="A19" i="6" s="1"/>
  <c r="CM30" i="1"/>
  <c r="A31" i="6" s="1"/>
  <c r="CM31" i="1"/>
  <c r="A32" i="6" s="1"/>
  <c r="CM32" i="1"/>
  <c r="A33" i="6" s="1"/>
  <c r="CM12" i="1"/>
  <c r="A13" i="6" s="1"/>
  <c r="CM4" i="1"/>
  <c r="A5" i="6" s="1"/>
  <c r="CM33" i="1"/>
  <c r="A34" i="6" s="1"/>
  <c r="CM19" i="1"/>
  <c r="A20" i="6" s="1"/>
  <c r="CM34" i="1"/>
  <c r="A35" i="6" s="1"/>
  <c r="CM7" i="1"/>
  <c r="A8" i="6" s="1"/>
  <c r="CM13" i="1"/>
  <c r="A14" i="6" s="1"/>
  <c r="CM35" i="1"/>
  <c r="A36" i="6" s="1"/>
  <c r="CM36" i="1"/>
  <c r="A37" i="6" s="1"/>
  <c r="CM37" i="1"/>
  <c r="A38" i="6" s="1"/>
  <c r="CM14" i="1"/>
  <c r="A15" i="6" s="1"/>
  <c r="CM15" i="1"/>
  <c r="A16" i="6" s="1"/>
  <c r="CM5" i="1"/>
  <c r="A6" i="6" s="1"/>
  <c r="CM38" i="1"/>
  <c r="A39" i="6" s="1"/>
  <c r="CM39" i="1"/>
  <c r="A40" i="6" s="1"/>
  <c r="CM6" i="1"/>
  <c r="A7" i="6" s="1"/>
  <c r="CM40" i="1"/>
  <c r="A41" i="6" s="1"/>
  <c r="CM20" i="1"/>
  <c r="A21" i="6" s="1"/>
  <c r="CM16" i="1"/>
  <c r="A17" i="6" s="1"/>
  <c r="CM41" i="1"/>
  <c r="A42" i="6" s="1"/>
  <c r="CM42" i="1"/>
  <c r="A43" i="6" s="1"/>
  <c r="CM43" i="1"/>
  <c r="A44" i="6" s="1"/>
  <c r="CM21" i="1"/>
  <c r="A22" i="6" s="1"/>
  <c r="C3" i="6" l="1"/>
</calcChain>
</file>

<file path=xl/sharedStrings.xml><?xml version="1.0" encoding="utf-8"?>
<sst xmlns="http://schemas.openxmlformats.org/spreadsheetml/2006/main" count="2427" uniqueCount="215">
  <si>
    <t>ID ответа</t>
  </si>
  <si>
    <t>Давай для начала мы расскажем немного о нас.  Компания MAGRAM MR – это исследовательское агентство полного цикла. Мы проводим исследования, для того, чтобы изучить мнение потребителей.  Например, перед выпуском рекламы на ТВ, сначала проводят опросы, чтобы понять – насколько ролик нравится потребителям (и это проводим мы).  Или многие компании проводят регулярные опросы, чтобы отслеживать динамику удовлетворенности своих клиентов (например, операторы сотовой связи часто так делают).  Наши клиенты – крупнейшие компании разных направлений. Например:   	Телеком – Билайн, МТС, Теле2, Мегафон, Ростелеком, Йота и другие 	Банки – Сбербанк, Росбанк, ВТБ, Промсвязь Банк, МКБ и другие 	FMCG – ErichKrause, Барьер, Bacardi и другие   И еще очень, оочень много компаний. Если интересно, смотри подробнее тут. Слышал(а) ли ты когда-нибудь про маркетинговые исследования?</t>
  </si>
  <si>
    <t>А есть ли у тебя опыт работы в маркетинговых исследованиях?</t>
  </si>
  <si>
    <t>Теперь хотим чуть-чуть подробнее рассказать про нашу вакансию.  В маркетинговых исследованиях есть очень много различных видов опросов. Большую часть из них занимают количественные исследования: когда опрашивают много потребителей (например, онлайн или по телефону).  Обычно опрашивают около 1000 потребителей, после чего мы анализируем их ответы. Например, доля довольных потребителей? Доля тех, кому понравилась реклама? И так далее.     В данный момент мы ищем в нашу команду ассистента по исследованиям и аналитике. На этой должности предстоит научиться проводить полный цикл исследования: от разработки дизайна, до подготовки отчета.  ·         Подготовка дизайна исследования на основе брифа Заказчика (определение целевой аудитории, необходимой выборки, методологии и так далее)  ·         Подготовка и презентация Заказчикам коммерческих предложений  ·         Запуск проекта и подготовка инструментария (анкеты для опроса)  ·         Подготовка ТЗ для полевого отдела (сам рекрут и опрос респондентов проводит другой отдел)  ·         Проверка полученных баз с ответами – все ли заполнено? Нет ли логических несостыковок?  ·         Вывод и проверка таблиц с итогами опроса  ·         В некоторых случаях - поиск взаимосвязи в данных. Например, что влияет на то, что потребитель будет готов рекомендовать продукцию Заказчика?  ·         Подготовка и презентация аналитических отчетов по результатам исследования (в формате Power Point)     Сейчас все это уметь не обязательно, мы всему тебя научим! В итоге ты получишь уникальный опыт и в качестве менеджера проекта, и в качестве аналитика.     Насколько тебе интересна такая вакансия? []</t>
  </si>
  <si>
    <t>Какие зарплатные ожидания у тебя для такой должности? Укажи диапазон «от-до» в рублях в месяц на руки. [От]</t>
  </si>
  <si>
    <t>Какие зарплатные ожидания у тебя для такой должности? Укажи диапазон «от-до» в рублях в месяц на руки. [До]</t>
  </si>
  <si>
    <t>Когда ассистент показывает отличные результаты работы, его ждет повышение до должности младшего менеджера по исследованиям и аналитике. На этой должности занимаются тем же, но ожидается, что младший менеджер уже может самостоятельно вести несложные проекты. Как ты считаешь, какая зарплата должна быть у младшего менеджера? [От]</t>
  </si>
  <si>
    <t>Когда ассистент показывает отличные результаты работы, его ждет повышение до должности младшего менеджера по исследованиям и аналитике. На этой должности занимаются тем же, но ожидается, что младший менеджер уже может самостоятельно вести несложные проекты. Как ты считаешь, какая зарплата должна быть у младшего менеджера? [До]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</si>
  <si>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[Современный / красивый офис]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</si>
  <si>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[Удобное расположение офиса]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</si>
  <si>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[Размер заработной платы]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</si>
  <si>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[Корпоративная жизнь: тимбилдинги / мероприятия]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</si>
  <si>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[Наличие ДМС]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</si>
  <si>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[Соблюдение баланса "работа / жизнь" / отсутствие переработок]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</si>
  <si>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[Профессиональный рост / развитие в том, что я делаю]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</si>
  <si>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[Карьерный рост]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</si>
  <si>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[Дружный и отзывчивый коллектив, готовый помочь]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</si>
  <si>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[Компетентное и отзывчивое руководство, которое умеет слушать и слышать]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</si>
  <si>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[Известность / статусность компании]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</si>
  <si>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[Функционал / Интересные задачи в работе]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</si>
  <si>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[Наличие бонусов / премий по итогам года и т.д.]</t>
  </si>
  <si>
    <t>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[Возможность работать удаленно]</t>
  </si>
  <si>
    <t>А что из этого самое важное? Выбери не больше 3-х критериев. [Современный / красивый офис]</t>
  </si>
  <si>
    <t>А что из этого самое важное? Выбери не больше 3-х критериев. [Удобное расположение офиса]</t>
  </si>
  <si>
    <t>А что из этого самое важное? Выбери не больше 3-х критериев. [Размер заработной платы]</t>
  </si>
  <si>
    <t>А что из этого самое важное? Выбери не больше 3-х критериев. [Корпоративная жизнь: тимбилдинги / мероприятия]</t>
  </si>
  <si>
    <t>А что из этого самое важное? Выбери не больше 3-х критериев. [Наличие ДМС]</t>
  </si>
  <si>
    <t>А что из этого самое важное? Выбери не больше 3-х критериев. [Соблюдение баланса "работа / жизнь" / отсуствие переработок]</t>
  </si>
  <si>
    <t>А что из этого самое важное? Выбери не больше 3-х критериев. [Профессиональный рост / развитие в том, что я делаю]</t>
  </si>
  <si>
    <t>А что из этого самое важное? Выбери не больше 3-х критериев. [Карьерный рост]</t>
  </si>
  <si>
    <t>А что из этого самое важное? Выбери не больше 3-х критериев. [Дружный и отзывчивый коллектив]</t>
  </si>
  <si>
    <t>А что из этого самое важное? Выбери не больше 3-х критериев. [Компетентное и отзывчивое руководство, которое умеет слушать и слышать]</t>
  </si>
  <si>
    <t>А что из этого самое важное? Выбери не больше 3-х критериев. [Известность / статусность компании]</t>
  </si>
  <si>
    <t>А что из этого самое важное? Выбери не больше 3-х критериев. [Функционал / Интересные задачи в работе]</t>
  </si>
  <si>
    <t>А что из этого самое важное? Выбери не больше 3-х критериев. [Наличие бонусов / премий по итогам года и т.д.]</t>
  </si>
  <si>
    <t>А что из этого самое важное? Выбери не больше 3-х критериев. [Возможность работать удаленно]</t>
  </si>
  <si>
    <t>А что из этого самое важное? Выбери не больше 3-х критериев. [Затрудняюсь ответить / не знаю]</t>
  </si>
  <si>
    <t>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[Excel]</t>
  </si>
  <si>
    <t>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[SPSS]</t>
  </si>
  <si>
    <t>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[SQL]</t>
  </si>
  <si>
    <t>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[R]</t>
  </si>
  <si>
    <t>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[JavaScript]</t>
  </si>
  <si>
    <t>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[Python]</t>
  </si>
  <si>
    <t>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[Tableau]</t>
  </si>
  <si>
    <t>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[Анализ данных (регрессионный, кластерный и т.д.)]</t>
  </si>
  <si>
    <t>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[Power Point]</t>
  </si>
  <si>
    <t>А что из этого тебе нравится больше всего? Чем бы ты хотел(а) заниматься в большей степени?</t>
  </si>
  <si>
    <t>А что из этого тебе нравится больше всего? Чем бы ты хотел(а) заниматься в большей степени? [Другое]</t>
  </si>
  <si>
    <t>Есть ли у тебя опыт в программировании?</t>
  </si>
  <si>
    <t>Есть ли у тебя опыт в программировании? [Другое]</t>
  </si>
  <si>
    <t>Оцени по 5-бальной шкале, насколько ты...  P.s. Для удобства, все варианты будут в мужском роде  [Внимательный / аккуратный]</t>
  </si>
  <si>
    <t>Оцени по 5-бальной шкале, насколько ты...  P.s. Для удобства, все варианты будут в мужском роде  [Пунктуальный]</t>
  </si>
  <si>
    <t>Оцени по 5-бальной шкале, насколько ты...  P.s. Для удобства, все варианты будут в мужском роде  [Коммуникабельный]</t>
  </si>
  <si>
    <t>Оцени по 5-бальной шкале, насколько ты...  P.s. Для удобства, все варианты будут в мужском роде  [Ответственный]</t>
  </si>
  <si>
    <t>Оцени по 5-бальной шкале, насколько ты...  P.s. Для удобства, все варианты будут в мужском роде  [Нестандартно мыслю / креативный]</t>
  </si>
  <si>
    <t>Оцени по 5-бальной шкале, насколько ты...  P.s. Для удобства, все варианты будут в мужском роде  [Способен к быстрому обучению]</t>
  </si>
  <si>
    <t>Оцени по 5-бальной шкале, насколько ты...  P.s. Для удобства, все варианты будут в мужском роде  [Амбициозный / нацелен на карьерный рост]</t>
  </si>
  <si>
    <t>Оцени по 5-бальной шкале, насколько ты...  P.s. Для удобства, все варианты будут в мужском роде  [Способен признавать ошибку]</t>
  </si>
  <si>
    <t>Оцени по 5-бальной шкале, насколько ты...  P.s. Для удобства, все варианты будут в мужском роде  [Стремлюсь к саморазвитию]</t>
  </si>
  <si>
    <t>Оцени по 5-бальной шкале, насколько ты...  P.s. Для удобства, все варианты будут в мужском роде  [Вдумчивый / хочу понять, как делать «изнутри», а не технически]</t>
  </si>
  <si>
    <t>Оцени по 5-бальной шкале, насколько ты...  P.s. Для удобства, все варианты будут в мужском роде  [Прилежный и организованный]</t>
  </si>
  <si>
    <t>Оцени по 5-бальной шкале, насколько ты...  P.s. Для удобства, все варианты будут в мужском роде  [Гибкий]</t>
  </si>
  <si>
    <t>Оцени по 5-бальной шкале, насколько ты...  P.s. Для удобства, все варианты будут в мужском роде  [Умею работать в команде]</t>
  </si>
  <si>
    <t>Оцени по 5-бальной шкале, насколько ты...  P.s. Для удобства, все варианты будут в мужском роде  [Стрессоустойчивый]</t>
  </si>
  <si>
    <t>Оцени по 5-бальной шкале, насколько ты...  P.s. Для удобства, все варианты будут в мужском роде  [Перфекционист]</t>
  </si>
  <si>
    <t>Оцени по 5-бальной шкале, насколько ты...  P.s. Для удобства, все варианты будут в мужском роде  [Эмоциональный]</t>
  </si>
  <si>
    <t>Оцени по 5-бальной шкале, насколько ты...  P.s. Для удобства, все варианты будут в мужском роде  [Лидер в команде]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</si>
  <si>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веду здоровый образ жизни]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</si>
  <si>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[Мне нравится смотреть рекламу]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</si>
  <si>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люблю читать книги]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</si>
  <si>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[Не могу представить свою жизнь без работы]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</si>
  <si>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люблю интеллектуальные игры (Квиз Плиз и проч.)]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</si>
  <si>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[У меня хорошее чувство юмора]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</si>
  <si>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считаю, что работа должна приносить удовольствие]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</si>
  <si>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[У меня много друзей]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</si>
  <si>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[Это не для меня, если на работе будут делать замечания за разговоры не по работе / шутки]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</si>
  <si>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считаю, что не стоит смешивать «работу» и «личную жизнь»]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</si>
  <si>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бы мог назвать себя оптимистом]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</si>
  <si>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бы мог назвать себя экстравертом]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</si>
  <si>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[Мне нравятся психологические тесты]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</si>
  <si>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знаю, что такое соционика]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</si>
  <si>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чувствую себя комфортно, выражая свое несогласие с тем, кто является авторитетом]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</si>
  <si>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[Если я что-то не понимаю с первого раза, мне стыдно спросить разъяснения еще раз]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</si>
  <si>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хорошо чувствую настроение других людей]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</si>
  <si>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стремлюсь работать в IT сфере]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</si>
  <si>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[У меня аналитический склад ума]</t>
  </si>
  <si>
    <t>И в завершение мы бы хотели задать несколько вопросов о тебе. Нам очень важно, чтобы все сотрудники нашей компанды были «на одной волне» и чувствовали себя комфортно     [Я люблю все систематизировать и упорядочивать]</t>
  </si>
  <si>
    <t>Укажи, пожалуйста, пол.</t>
  </si>
  <si>
    <t>Когда у тебя день рождения?</t>
  </si>
  <si>
    <t>Какое у тебя образование?</t>
  </si>
  <si>
    <t>Какое у тебя образование? [Другое]</t>
  </si>
  <si>
    <t>Готов(а) ли ты работать полный рабочий день (с понедельника по пятницу, с 10:00 до 19:00)?</t>
  </si>
  <si>
    <t>В процессе твоей работы тебе предстоит иметь дело примерно с такими опросами, как ты только что прошел(а). Только немного скучнее   Тебе нужно будет разрабатывать анкету для такого опроса, проверять корректность ссылки для опроса, которую подготавливают программисты, а потом проверять и анализировать результаты.  Теперь, когда ты чуть лучше понимаешь, чем мы занимаемся, скажи:  Насколько тебе интересна эта вакансия? []</t>
  </si>
  <si>
    <t>Да, слышал(а)</t>
  </si>
  <si>
    <t>Нет</t>
  </si>
  <si>
    <t>Очень интересно</t>
  </si>
  <si>
    <t>Скорее важно</t>
  </si>
  <si>
    <t>Крайне важно</t>
  </si>
  <si>
    <t>Скорее НЕ важно</t>
  </si>
  <si>
    <t>Отчасти важно, отчасти нет</t>
  </si>
  <si>
    <t>Да</t>
  </si>
  <si>
    <t>Скорее хорошо</t>
  </si>
  <si>
    <t>Совсем не умею / не знаю</t>
  </si>
  <si>
    <t>Excel</t>
  </si>
  <si>
    <t>Точно про меня</t>
  </si>
  <si>
    <t>Отчасти про меня, отчасти нет</t>
  </si>
  <si>
    <t>Скорее про меня</t>
  </si>
  <si>
    <t>Полностью согласен(на)</t>
  </si>
  <si>
    <t>В чем-то согласен(на) / в чем-то нет</t>
  </si>
  <si>
    <t>Скорее согласен(на)</t>
  </si>
  <si>
    <t>Скорее не согласен(на)</t>
  </si>
  <si>
    <t>Женский</t>
  </si>
  <si>
    <t>Высшее</t>
  </si>
  <si>
    <t>Немного умею</t>
  </si>
  <si>
    <t>Совсем не согласен(на)</t>
  </si>
  <si>
    <t>Да, работал(а) в маркетинговых исследованиях</t>
  </si>
  <si>
    <t>Отлично / профессионально</t>
  </si>
  <si>
    <t>Почти не умею</t>
  </si>
  <si>
    <t>Неоконченное высшее</t>
  </si>
  <si>
    <t>Не уверен(а) / Затрудняюсь</t>
  </si>
  <si>
    <t>Совершенно НЕ важно</t>
  </si>
  <si>
    <t>Другое</t>
  </si>
  <si>
    <t>C#</t>
  </si>
  <si>
    <t>Скорее НЕ про меня</t>
  </si>
  <si>
    <t>Мужской</t>
  </si>
  <si>
    <t>Скорее интересно</t>
  </si>
  <si>
    <t>Tableau</t>
  </si>
  <si>
    <t>Основное общее образование</t>
  </si>
  <si>
    <t>Анализ данных (регрессионный, кластерный и т.д.)</t>
  </si>
  <si>
    <t>Да, готов(а)</t>
  </si>
  <si>
    <t>SPSS</t>
  </si>
  <si>
    <t>SQL</t>
  </si>
  <si>
    <t>Учусь на 2 курсе НИЯУ МИФИ бизнес информатика</t>
  </si>
  <si>
    <t>Возможно интересно / возможно нет</t>
  </si>
  <si>
    <t>C++, Pascal</t>
  </si>
  <si>
    <t>Python</t>
  </si>
  <si>
    <t>Power Point</t>
  </si>
  <si>
    <t>Ну если паскаль на школьном уровне считается)</t>
  </si>
  <si>
    <t>Анализ данных с использованием python, включая библиотеки визуализации, sql, excel</t>
  </si>
  <si>
    <t>Занимаюсь в основном социально-медийной аналитикой (Бренданалитикс, ТГстат, Попстерс и тд)</t>
  </si>
  <si>
    <t>Python + QSL+Tableau</t>
  </si>
  <si>
    <t>Абсолютно все из вышеперечисленного</t>
  </si>
  <si>
    <t>1 курс магистратуры</t>
  </si>
  <si>
    <t>Два вопроса в одном:) Нравится больше всего эксель, заниматься хотел бы питоном</t>
  </si>
  <si>
    <t>Sql</t>
  </si>
  <si>
    <t>Затрудняюсь ответить / не знаю</t>
  </si>
  <si>
    <t xml:space="preserve"> </t>
  </si>
  <si>
    <t>Все респондненты</t>
  </si>
  <si>
    <t>Пол</t>
  </si>
  <si>
    <t>Возраст</t>
  </si>
  <si>
    <t>Образование</t>
  </si>
  <si>
    <t>До 30 лет (включительно)</t>
  </si>
  <si>
    <t>Более 30 лет</t>
  </si>
  <si>
    <t>База: Все респонденты</t>
  </si>
  <si>
    <t>Слышал(а) ли ты когда-нибудь про маркетинговые исследования?</t>
  </si>
  <si>
    <t>База: Респонденты, которые слышали про маркетинговые исследования</t>
  </si>
  <si>
    <t>Оцени, насколько каждый из этих критериев важен для тебя лично по 5-бальной шкале? Современный / красивый офис</t>
  </si>
  <si>
    <t>TOP2</t>
  </si>
  <si>
    <t>BTM2</t>
  </si>
  <si>
    <t>mean</t>
  </si>
  <si>
    <t>st.dev.</t>
  </si>
  <si>
    <t>Оцени, насколько каждый из этих критериев важен для тебя лично по 5-бальной шкале? Удобное расположение офиса</t>
  </si>
  <si>
    <t>Оцени, насколько каждый из этих критериев важен для тебя лично по 5-бальной шкале? Размер заработной платы</t>
  </si>
  <si>
    <t>Оцени, насколько каждый из этих критериев важен для тебя лично по 5-бальной шкале? Корпоративная жизнь: тимбилдинги / мероприятия</t>
  </si>
  <si>
    <t>Оцени, насколько каждый из этих критериев важен для тебя лично по 5-бальной шкале? Наличие ДМС</t>
  </si>
  <si>
    <t>Оцени, насколько каждый из этих критериев важен для тебя лично по 5-бальной шкале? Наличие бонусов / премий по итогам года и т.д.</t>
  </si>
  <si>
    <t>Оцени, насколько каждый из этих критериев важен для тебя лично по 5-бальной шкале? Возможность работать удаленно</t>
  </si>
  <si>
    <t>20-24 года</t>
  </si>
  <si>
    <t>25-30 лет</t>
  </si>
  <si>
    <t>31-50 лет</t>
  </si>
  <si>
    <t>База: Респонденты с неоконченным высшим образованием</t>
  </si>
  <si>
    <t>Реальный возраст</t>
  </si>
  <si>
    <t>Средний возраст кандидатов</t>
  </si>
  <si>
    <t>Зарплатные ожидания</t>
  </si>
  <si>
    <t>Ассистент</t>
  </si>
  <si>
    <t>от</t>
  </si>
  <si>
    <t>до</t>
  </si>
  <si>
    <t>Менеджер</t>
  </si>
  <si>
    <t>Оценки из датасета</t>
  </si>
  <si>
    <t>Мера оценки</t>
  </si>
  <si>
    <t>1. Современный / красивый офис</t>
  </si>
  <si>
    <t>2. Удобное расположение офиса</t>
  </si>
  <si>
    <t>3. Размер заработной платы</t>
  </si>
  <si>
    <t>4. Корпоративная жизнь: тимбилдинги / мероприятия</t>
  </si>
  <si>
    <t>5. Наличие ДМС</t>
  </si>
  <si>
    <t>6. Соблюдение баланса "работа / жизнь" / отсутствие переработок</t>
  </si>
  <si>
    <t>7. Профессиональный рост / развитие в том, что я делаю</t>
  </si>
  <si>
    <t>8. Карьерный рост</t>
  </si>
  <si>
    <t>9. Дружный и отзывчивый коллектив, готовый помочь</t>
  </si>
  <si>
    <t>10. Компетентное и отзывчивое руководство, которое умеет слушать и слышать</t>
  </si>
  <si>
    <t>11. Известность / статусность компании</t>
  </si>
  <si>
    <t>12. Функционал / Интересные задачи в работе</t>
  </si>
  <si>
    <t>13. Наличие бонусов / премий по итогам года и т.д.</t>
  </si>
  <si>
    <t>14. Возможность работать удаленно</t>
  </si>
  <si>
    <t>Критерии оценки работы в компании</t>
  </si>
  <si>
    <t>Оценка</t>
  </si>
  <si>
    <t>Топ-3 критерия для выбора работы</t>
  </si>
  <si>
    <t>1. Профессиональный рост / развитие в том, что я делаю</t>
  </si>
  <si>
    <t>2. Функционал / Интересные задачи в работе</t>
  </si>
  <si>
    <t>3. Компетентное и отзывчивое руководство, которое умеет слушать и слышать</t>
  </si>
  <si>
    <t>Названия строк</t>
  </si>
  <si>
    <t>Общий итог</t>
  </si>
  <si>
    <t>Количество по полю А что из этого тебе нравится больше всего? Чем бы ты хотел(а) заниматься в большей степени?</t>
  </si>
  <si>
    <t>Совсем не про меня</t>
  </si>
  <si>
    <t>Будем считать, что лидерами могут быть все те, кто поставил оценки 4 и 5</t>
  </si>
  <si>
    <t>Доля в процентах</t>
  </si>
  <si>
    <t>Указанный возраст</t>
  </si>
  <si>
    <t>В этой строке слишком высокое стандартное отклонение, такого не может быть</t>
  </si>
  <si>
    <t>Не понятно почему ячейке "Мужской" соответствует ответ "Женский"</t>
  </si>
  <si>
    <t>Всего 9 кандидатов с неоконченным высшим, но ранее указано было 11</t>
  </si>
  <si>
    <t>Возможно это только те, кто ответили, а остальные прервали опрос</t>
  </si>
  <si>
    <t>Задание 1</t>
  </si>
  <si>
    <t>Задание 2</t>
  </si>
  <si>
    <t>Задание 3</t>
  </si>
  <si>
    <t>Задание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</si>
</sst>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0.0"/>
    <numFmt numFmtId="165" formatCode="_-* #,##0.00\ [$₽-419]_-;\-* #,##0.00\ [$₽-419]_-;_-* &quot;-&quot;??\ [$₽-419]_-;_-@_-"/>
  </numFmts>
  <fonts count="11" x14ac:knownFonts="1">
    <font>
      <sz val="10"/>
      <name val="Arial"/>
      <family val="2"/>
      <charset val="1"/>
    </font>
    <font>
      <b/>
      <sz val="10"/>
      <color rgb="FFFFFFFF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1"/>
      <color rgb="FF0A1E78"/>
      <name val="Calibri"/>
      <family val="2"/>
      <charset val="204"/>
      <scheme val="minor"/>
    </font>
    <font>
      <sz val="10"/>
      <color rgb="FF808080"/>
      <name val="Calibri"/>
      <family val="2"/>
      <charset val="204"/>
      <scheme val="minor"/>
    </font>
    <font>
      <i/>
      <sz val="10"/>
      <color rgb="FF333399"/>
      <name val="Calibri"/>
      <family val="2"/>
      <charset val="204"/>
      <scheme val="minor"/>
    </font>
    <font>
      <i/>
      <sz val="10"/>
      <color rgb="FF80808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rgb="FF00B050"/>
      <name val="Calibri"/>
      <family val="2"/>
      <charset val="204"/>
      <scheme val="minor"/>
    </font>
    <font>
      <sz val="10"/>
      <name val="Arial"/>
      <family val="2"/>
      <charset val="1"/>
    </font>
    <font>
      <sz val="16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6262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124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1" fontId="1" fillId="3" borderId="8" xfId="0" applyNumberFormat="1" applyFont="1" applyFill="1" applyBorder="1" applyAlignment="1">
      <alignment horizontal="center" vertical="center" wrapText="1"/>
    </xf>
    <xf numFmtId="1" fontId="1" fillId="3" borderId="9" xfId="0" applyNumberFormat="1" applyFont="1" applyFill="1" applyBorder="1" applyAlignment="1">
      <alignment horizontal="center" vertical="center" wrapText="1"/>
    </xf>
    <xf numFmtId="1" fontId="1" fillId="3" borderId="10" xfId="0" applyNumberFormat="1" applyFont="1" applyFill="1" applyBorder="1" applyAlignment="1">
      <alignment horizontal="center" vertical="center" wrapText="1"/>
    </xf>
    <xf numFmtId="1" fontId="1" fillId="3" borderId="11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9" fontId="2" fillId="4" borderId="18" xfId="0" applyNumberFormat="1" applyFont="1" applyFill="1" applyBorder="1" applyAlignment="1">
      <alignment vertical="center"/>
    </xf>
    <xf numFmtId="9" fontId="2" fillId="4" borderId="19" xfId="0" applyNumberFormat="1" applyFont="1" applyFill="1" applyBorder="1" applyAlignment="1">
      <alignment vertical="center"/>
    </xf>
    <xf numFmtId="9" fontId="2" fillId="4" borderId="20" xfId="0" applyNumberFormat="1" applyFont="1" applyFill="1" applyBorder="1" applyAlignment="1">
      <alignment vertical="center"/>
    </xf>
    <xf numFmtId="9" fontId="2" fillId="4" borderId="21" xfId="0" applyNumberFormat="1" applyFont="1" applyFill="1" applyBorder="1" applyAlignment="1">
      <alignment vertical="center"/>
    </xf>
    <xf numFmtId="9" fontId="2" fillId="4" borderId="22" xfId="0" applyNumberFormat="1" applyFont="1" applyFill="1" applyBorder="1" applyAlignment="1">
      <alignment vertical="center"/>
    </xf>
    <xf numFmtId="164" fontId="3" fillId="0" borderId="19" xfId="0" applyNumberFormat="1" applyFont="1" applyFill="1" applyBorder="1" applyAlignment="1">
      <alignment horizontal="left" vertical="center"/>
    </xf>
    <xf numFmtId="164" fontId="3" fillId="0" borderId="23" xfId="0" applyNumberFormat="1" applyFont="1" applyFill="1" applyBorder="1" applyAlignment="1">
      <alignment horizontal="left" vertical="center"/>
    </xf>
    <xf numFmtId="164" fontId="3" fillId="0" borderId="22" xfId="0" applyNumberFormat="1" applyFont="1" applyFill="1" applyBorder="1" applyAlignment="1">
      <alignment horizontal="left" vertical="center"/>
    </xf>
    <xf numFmtId="1" fontId="2" fillId="0" borderId="18" xfId="0" applyNumberFormat="1" applyFont="1" applyFill="1" applyBorder="1" applyAlignment="1">
      <alignment horizontal="left" vertical="center"/>
    </xf>
    <xf numFmtId="9" fontId="2" fillId="0" borderId="18" xfId="0" applyNumberFormat="1" applyFont="1" applyFill="1" applyBorder="1" applyAlignment="1">
      <alignment vertical="center"/>
    </xf>
    <xf numFmtId="9" fontId="2" fillId="0" borderId="19" xfId="0" applyNumberFormat="1" applyFont="1" applyFill="1" applyBorder="1" applyAlignment="1">
      <alignment vertical="center"/>
    </xf>
    <xf numFmtId="9" fontId="4" fillId="5" borderId="20" xfId="0" applyNumberFormat="1" applyFont="1" applyFill="1" applyBorder="1" applyAlignment="1">
      <alignment vertical="center"/>
    </xf>
    <xf numFmtId="9" fontId="4" fillId="5" borderId="21" xfId="0" applyNumberFormat="1" applyFont="1" applyFill="1" applyBorder="1" applyAlignment="1">
      <alignment vertical="center"/>
    </xf>
    <xf numFmtId="9" fontId="4" fillId="5" borderId="22" xfId="0" applyNumberFormat="1" applyFont="1" applyFill="1" applyBorder="1" applyAlignment="1">
      <alignment vertical="center"/>
    </xf>
    <xf numFmtId="164" fontId="3" fillId="0" borderId="18" xfId="0" applyNumberFormat="1" applyFont="1" applyFill="1" applyBorder="1" applyAlignment="1">
      <alignment horizontal="left" vertical="center"/>
    </xf>
    <xf numFmtId="164" fontId="3" fillId="0" borderId="20" xfId="0" applyNumberFormat="1" applyFont="1" applyFill="1" applyBorder="1" applyAlignment="1">
      <alignment horizontal="left" vertical="center"/>
    </xf>
    <xf numFmtId="164" fontId="3" fillId="0" borderId="21" xfId="0" applyNumberFormat="1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164" fontId="5" fillId="0" borderId="18" xfId="0" applyNumberFormat="1" applyFont="1" applyFill="1" applyBorder="1" applyAlignment="1">
      <alignment vertical="center"/>
    </xf>
    <xf numFmtId="164" fontId="5" fillId="0" borderId="19" xfId="0" applyNumberFormat="1" applyFont="1" applyFill="1" applyBorder="1" applyAlignment="1">
      <alignment vertical="center"/>
    </xf>
    <xf numFmtId="164" fontId="6" fillId="5" borderId="20" xfId="0" applyNumberFormat="1" applyFont="1" applyFill="1" applyBorder="1" applyAlignment="1">
      <alignment vertical="center"/>
    </xf>
    <xf numFmtId="164" fontId="6" fillId="5" borderId="21" xfId="0" applyNumberFormat="1" applyFont="1" applyFill="1" applyBorder="1" applyAlignment="1">
      <alignment vertical="center"/>
    </xf>
    <xf numFmtId="164" fontId="6" fillId="5" borderId="22" xfId="0" applyNumberFormat="1" applyFont="1" applyFill="1" applyBorder="1" applyAlignment="1">
      <alignment vertical="center"/>
    </xf>
    <xf numFmtId="164" fontId="5" fillId="0" borderId="20" xfId="0" applyNumberFormat="1" applyFont="1" applyFill="1" applyBorder="1" applyAlignment="1">
      <alignment vertical="center"/>
    </xf>
    <xf numFmtId="164" fontId="5" fillId="0" borderId="21" xfId="0" applyNumberFormat="1" applyFont="1" applyFill="1" applyBorder="1" applyAlignment="1">
      <alignment vertical="center"/>
    </xf>
    <xf numFmtId="164" fontId="5" fillId="0" borderId="22" xfId="0" applyNumberFormat="1" applyFont="1" applyFill="1" applyBorder="1" applyAlignment="1">
      <alignment vertical="center"/>
    </xf>
    <xf numFmtId="9" fontId="7" fillId="0" borderId="19" xfId="0" applyNumberFormat="1" applyFont="1" applyFill="1" applyBorder="1" applyAlignment="1">
      <alignment vertical="center"/>
    </xf>
    <xf numFmtId="9" fontId="8" fillId="0" borderId="19" xfId="0" applyNumberFormat="1" applyFont="1" applyFill="1" applyBorder="1" applyAlignment="1">
      <alignment vertical="center"/>
    </xf>
    <xf numFmtId="9" fontId="2" fillId="0" borderId="22" xfId="0" applyNumberFormat="1" applyFont="1" applyFill="1" applyBorder="1" applyAlignment="1">
      <alignment vertical="center"/>
    </xf>
    <xf numFmtId="9" fontId="4" fillId="5" borderId="18" xfId="0" applyNumberFormat="1" applyFont="1" applyFill="1" applyBorder="1" applyAlignment="1">
      <alignment vertical="center"/>
    </xf>
    <xf numFmtId="9" fontId="4" fillId="5" borderId="19" xfId="0" applyNumberFormat="1" applyFont="1" applyFill="1" applyBorder="1" applyAlignment="1">
      <alignment vertical="center"/>
    </xf>
    <xf numFmtId="1" fontId="2" fillId="0" borderId="27" xfId="0" applyNumberFormat="1" applyFont="1" applyFill="1" applyBorder="1" applyAlignment="1">
      <alignment horizontal="left" vertical="center"/>
    </xf>
    <xf numFmtId="9" fontId="4" fillId="5" borderId="27" xfId="0" applyNumberFormat="1" applyFont="1" applyFill="1" applyBorder="1" applyAlignment="1">
      <alignment vertical="center"/>
    </xf>
    <xf numFmtId="9" fontId="4" fillId="5" borderId="28" xfId="0" applyNumberFormat="1" applyFont="1" applyFill="1" applyBorder="1" applyAlignment="1">
      <alignment vertical="center"/>
    </xf>
    <xf numFmtId="9" fontId="4" fillId="5" borderId="29" xfId="0" applyNumberFormat="1" applyFont="1" applyFill="1" applyBorder="1" applyAlignment="1">
      <alignment vertical="center"/>
    </xf>
    <xf numFmtId="9" fontId="2" fillId="0" borderId="28" xfId="0" applyNumberFormat="1" applyFont="1" applyFill="1" applyBorder="1" applyAlignment="1">
      <alignment vertical="center"/>
    </xf>
    <xf numFmtId="9" fontId="4" fillId="5" borderId="30" xfId="0" applyNumberFormat="1" applyFont="1" applyFill="1" applyBorder="1" applyAlignment="1">
      <alignment vertical="center"/>
    </xf>
    <xf numFmtId="9" fontId="2" fillId="0" borderId="31" xfId="0" applyNumberFormat="1" applyFont="1" applyFill="1" applyBorder="1" applyAlignment="1">
      <alignment vertical="center"/>
    </xf>
    <xf numFmtId="0" fontId="0" fillId="0" borderId="32" xfId="0" applyBorder="1"/>
    <xf numFmtId="0" fontId="0" fillId="9" borderId="32" xfId="0" applyFill="1" applyBorder="1"/>
    <xf numFmtId="0" fontId="0" fillId="11" borderId="32" xfId="0" applyFill="1" applyBorder="1"/>
    <xf numFmtId="0" fontId="0" fillId="0" borderId="0" xfId="0" applyAlignment="1">
      <alignment horizontal="left"/>
    </xf>
    <xf numFmtId="0" fontId="0" fillId="13" borderId="32" xfId="0" applyFill="1" applyBorder="1"/>
    <xf numFmtId="0" fontId="0" fillId="14" borderId="32" xfId="0" applyFill="1" applyBorder="1"/>
    <xf numFmtId="0" fontId="0" fillId="15" borderId="32" xfId="0" applyFill="1" applyBorder="1"/>
    <xf numFmtId="0" fontId="0" fillId="16" borderId="32" xfId="0" applyFill="1" applyBorder="1"/>
    <xf numFmtId="0" fontId="0" fillId="11" borderId="33" xfId="0" applyFill="1" applyBorder="1" applyAlignment="1"/>
    <xf numFmtId="0" fontId="0" fillId="11" borderId="29" xfId="0" applyFill="1" applyBorder="1" applyAlignment="1"/>
    <xf numFmtId="0" fontId="0" fillId="11" borderId="30" xfId="0" applyFill="1" applyBorder="1" applyAlignment="1"/>
    <xf numFmtId="0" fontId="0" fillId="10" borderId="33" xfId="0" applyFill="1" applyBorder="1" applyAlignment="1"/>
    <xf numFmtId="0" fontId="0" fillId="10" borderId="29" xfId="0" applyFill="1" applyBorder="1" applyAlignment="1"/>
    <xf numFmtId="0" fontId="0" fillId="10" borderId="30" xfId="0" applyFill="1" applyBorder="1" applyAlignment="1"/>
    <xf numFmtId="0" fontId="0" fillId="10" borderId="33" xfId="0" applyFill="1" applyBorder="1" applyAlignment="1">
      <alignment horizontal="left"/>
    </xf>
    <xf numFmtId="0" fontId="0" fillId="10" borderId="29" xfId="0" applyFill="1" applyBorder="1" applyAlignment="1">
      <alignment horizontal="left"/>
    </xf>
    <xf numFmtId="0" fontId="0" fillId="10" borderId="30" xfId="0" applyFill="1" applyBorder="1" applyAlignment="1">
      <alignment horizontal="left"/>
    </xf>
    <xf numFmtId="0" fontId="0" fillId="0" borderId="0" xfId="0" applyNumberFormat="1"/>
    <xf numFmtId="0" fontId="0" fillId="0" borderId="0" xfId="0" pivotButton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17" borderId="32" xfId="0" applyFill="1" applyBorder="1"/>
    <xf numFmtId="0" fontId="0" fillId="12" borderId="34" xfId="0" applyFill="1" applyBorder="1"/>
    <xf numFmtId="0" fontId="0" fillId="0" borderId="34" xfId="0" applyBorder="1"/>
    <xf numFmtId="0" fontId="0" fillId="0" borderId="32" xfId="0" applyNumberFormat="1" applyBorder="1"/>
    <xf numFmtId="0" fontId="0" fillId="12" borderId="32" xfId="0" applyNumberFormat="1" applyFill="1" applyBorder="1"/>
    <xf numFmtId="0" fontId="0" fillId="6" borderId="32" xfId="0" applyNumberFormat="1" applyFill="1" applyBorder="1"/>
    <xf numFmtId="0" fontId="0" fillId="0" borderId="0" xfId="0" applyBorder="1" applyAlignment="1"/>
    <xf numFmtId="0" fontId="0" fillId="0" borderId="0" xfId="0" applyNumberFormat="1" applyFill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Border="1"/>
    <xf numFmtId="0" fontId="0" fillId="0" borderId="34" xfId="0" applyNumberFormat="1" applyBorder="1"/>
    <xf numFmtId="164" fontId="5" fillId="18" borderId="18" xfId="0" applyNumberFormat="1" applyFont="1" applyFill="1" applyBorder="1" applyAlignment="1">
      <alignment vertical="center"/>
    </xf>
    <xf numFmtId="164" fontId="5" fillId="18" borderId="19" xfId="0" applyNumberFormat="1" applyFont="1" applyFill="1" applyBorder="1" applyAlignment="1">
      <alignment vertical="center"/>
    </xf>
    <xf numFmtId="164" fontId="5" fillId="18" borderId="20" xfId="0" applyNumberFormat="1" applyFont="1" applyFill="1" applyBorder="1" applyAlignment="1">
      <alignment vertical="center"/>
    </xf>
    <xf numFmtId="164" fontId="5" fillId="18" borderId="21" xfId="0" applyNumberFormat="1" applyFont="1" applyFill="1" applyBorder="1" applyAlignment="1">
      <alignment vertical="center"/>
    </xf>
    <xf numFmtId="164" fontId="5" fillId="18" borderId="22" xfId="0" applyNumberFormat="1" applyFont="1" applyFill="1" applyBorder="1" applyAlignment="1">
      <alignment vertical="center"/>
    </xf>
    <xf numFmtId="9" fontId="7" fillId="18" borderId="19" xfId="0" applyNumberFormat="1" applyFont="1" applyFill="1" applyBorder="1" applyAlignment="1">
      <alignment vertical="center"/>
    </xf>
    <xf numFmtId="9" fontId="4" fillId="18" borderId="20" xfId="0" applyNumberFormat="1" applyFont="1" applyFill="1" applyBorder="1" applyAlignment="1">
      <alignment vertical="center"/>
    </xf>
    <xf numFmtId="9" fontId="8" fillId="18" borderId="19" xfId="0" applyNumberFormat="1" applyFont="1" applyFill="1" applyBorder="1" applyAlignment="1">
      <alignment vertical="center"/>
    </xf>
    <xf numFmtId="0" fontId="2" fillId="18" borderId="3" xfId="0" applyFont="1" applyFill="1" applyBorder="1" applyAlignment="1">
      <alignment vertical="center"/>
    </xf>
    <xf numFmtId="0" fontId="2" fillId="18" borderId="25" xfId="0" applyFont="1" applyFill="1" applyBorder="1" applyAlignment="1">
      <alignment vertical="center"/>
    </xf>
    <xf numFmtId="9" fontId="0" fillId="0" borderId="0" xfId="0" applyNumberFormat="1"/>
    <xf numFmtId="9" fontId="4" fillId="0" borderId="20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1" fontId="1" fillId="3" borderId="2" xfId="0" applyNumberFormat="1" applyFont="1" applyFill="1" applyBorder="1" applyAlignment="1">
      <alignment horizontal="center" vertical="center" wrapText="1"/>
    </xf>
    <xf numFmtId="1" fontId="1" fillId="3" borderId="7" xfId="0" applyNumberFormat="1" applyFont="1" applyFill="1" applyBorder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0" fontId="0" fillId="11" borderId="32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0" borderId="32" xfId="0" applyFill="1" applyBorder="1" applyAlignment="1">
      <alignment horizontal="left"/>
    </xf>
    <xf numFmtId="0" fontId="0" fillId="7" borderId="32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165" fontId="0" fillId="0" borderId="33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44" fontId="0" fillId="0" borderId="33" xfId="1" applyFont="1" applyBorder="1" applyAlignment="1">
      <alignment horizontal="center"/>
    </xf>
    <xf numFmtId="44" fontId="0" fillId="0" borderId="30" xfId="1" applyFont="1" applyBorder="1" applyAlignment="1">
      <alignment horizontal="center"/>
    </xf>
    <xf numFmtId="0" fontId="10" fillId="0" borderId="0" xfId="0" applyNumberFormat="1" applyFont="1"/>
    <xf numFmtId="0" fontId="10" fillId="0" borderId="0" xfId="0" applyFont="1"/>
  </cellXfs>
  <cellStyles count="2">
    <cellStyle name="Денежный" xfId="1" builtinId="4"/>
    <cellStyle name="Обычный" xfId="0" builtinId="0"/>
  </cellStyles>
  <dxfs count="5">
    <dxf>
      <alignment vertical="top"/>
    </dxf>
    <dxf>
      <alignment vertical="top"/>
    </dxf>
    <dxf>
      <alignment horizontal="left"/>
    </dxf>
    <dxf>
      <alignment horizontal="left"/>
    </dxf>
    <dxf>
      <alignment wrapText="1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76200</xdr:rowOff>
    </xdr:from>
    <xdr:to>
      <xdr:col>8</xdr:col>
      <xdr:colOff>323850</xdr:colOff>
      <xdr:row>24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" y="76200"/>
          <a:ext cx="5191125" cy="395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 листе «База» расположены ответы респондентов на опрос аналогичный тому, который ты заполнял ранее. Твоя задача ответить на следующие вопросы: </a:t>
          </a: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Средний возраст кандидатов.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Средние зарплатные ожидания.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Какие ТОП-3 важных критерия кандидаты выявляют при поиске работы.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Чем чаще всего хотят заниматься кандидаты на работе.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Сколько % кандидатов могут назвать себя лидером в команде.</a:t>
          </a:r>
        </a:p>
        <a:p>
          <a:pPr lvl="0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 листе «Таблица» расположена некоторая статистика по кандидатам (база ответов из предыдущего задания с ней не связана). Твоя задача найти всевозможные ошибки в этой таблице. Исправлять их необязательно – достаточно будет списка с перечнем ошибок и небольшими пояснениями при необходимости.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Все пункты из задания можно выполнять с помощью любого подхода, ответы можно предоставить в любом формате. Желательно, чтобы была видна логика, которая привела к ответу.</a:t>
          </a: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Для успешного прохождения тестового задания необязательно выполнять все пункты идеально, постарайся выполнить как можно больше и присылай результат в ответном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сообщении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 течение двух дней.</a:t>
          </a:r>
        </a:p>
        <a:p>
          <a:endParaRPr lang="ru-RU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Кирилл Васильев" refreshedDate="45888.653739236113" createdVersion="7" refreshedVersion="7" minRefreshableVersion="3" recordCount="42" xr:uid="{A6E4A67B-89CC-4D82-B547-6E2CF5CF3E86}">
  <cacheSource type="worksheet">
    <worksheetSource ref="A1:BO43" sheet="База"/>
  </cacheSource>
  <cacheFields count="67">
    <cacheField name="ID ответа" numFmtId="0">
      <sharedItems containsSemiMixedTypes="0" containsString="0" containsNumber="1" containsInteger="1" minValue="13" maxValue="203"/>
    </cacheField>
    <cacheField name="Давай для начала мы расскажем немного о нас.  Компания MAGRAM MR – это исследовательское агентство полного цикла. Мы проводим исследования, для того, чтобы изучить мнение потребителей.  Например, перед выпуском рекламы на ТВ, сначала проводят опросы, чтобы понять – насколько ролик нравится потребителям (и это проводим мы).  Или многие компании проводят регулярные опросы, чтобы отслеживать динамику удовлетворенности своих клиентов (например, операторы сотовой связи часто так делают).  Наши клиенты – крупнейшие компании разных направлений. Например:   _x0009_Телеком – Билайн, МТС, Теле2, Мегафон, Ростелеком, Йота и другие _x0009_Банки – Сбербанк, Росбанк, ВТБ, Промсвязь Банк, МКБ и другие _x0009_FMCG – ErichKrause, Барьер, Bacardi и другие   И еще очень, оочень много компаний. Если интересно, смотри подробнее тут. Слышал(а) ли ты когда-нибудь про маркетинговые исследования?" numFmtId="0">
      <sharedItems/>
    </cacheField>
    <cacheField name="А есть ли у тебя опыт работы в маркетинговых исследованиях?" numFmtId="0">
      <sharedItems containsBlank="1"/>
    </cacheField>
    <cacheField name="Теперь хотим чуть-чуть подробнее рассказать про нашу вакансию.  В маркетинговых исследованиях есть очень много различных видов опросов. Большую часть из них занимают количественные исследования: когда опрашивают много потребителей (например, онлайн или по телефону).  Обычно опрашивают около 1000 потребителей, после чего мы анализируем их ответы. Например, доля довольных потребителей? Доля тех, кому понравилась реклама? И так далее.     В данный момент мы ищем в нашу команду ассистента по исследованиям и аналитике. На этой должности предстоит научиться проводить полный цикл исследования: от разработки дизайна, до подготовки отчета.  ·         Подготовка дизайна исследования на основе брифа Заказчика (определение целевой аудитории, необходимой выборки, методологии и так далее)  ·         Подготовка и презентация Заказчикам коммерческих предложений  ·         Запуск проекта и подготовка инструментария (анкеты для опроса)  ·         Подготовка ТЗ для полевого отдела (сам рекрут и опрос респондентов проводит другой отдел)  ·         Проверка полученных баз с ответами – все ли заполнено? Нет ли логических несостыковок?  ·         Вывод и проверка таблиц с итогами опроса  ·         В некоторых случаях - поиск взаимосвязи в данных. Например, что влияет на то, что потребитель будет готов рекомендовать продукцию Заказчика?  ·         Подготовка и презентация аналитических отчетов по результатам исследования (в формате Power Point)     Сейчас все это уметь не обязательно, мы всему тебя научим! В итоге ты получишь уникальный опыт и в качестве менеджера проекта, и в качестве аналитика.     Насколько тебе интересна такая вакансия? []" numFmtId="0">
      <sharedItems/>
    </cacheField>
    <cacheField name="Какие зарплатные ожидания у тебя для такой должности? Укажи диапазон «от-до» в рублях в месяц на руки. [От]" numFmtId="0">
      <sharedItems containsSemiMixedTypes="0" containsString="0" containsNumber="1" containsInteger="1" minValue="60" maxValue="200000"/>
    </cacheField>
    <cacheField name="Какие зарплатные ожидания у тебя для такой должности? Укажи диапазон «от-до» в рублях в месяц на руки. [До]" numFmtId="0">
      <sharedItems containsSemiMixedTypes="0" containsString="0" containsNumber="1" containsInteger="1" minValue="120" maxValue="500000"/>
    </cacheField>
    <cacheField name="Когда ассистент показывает отличные результаты работы, его ждет повышение до должности младшего менеджера по исследованиям и аналитике. На этой должности занимаются тем же, но ожидается, что младший менеджер уже может самостоятельно вести несложные проекты. Как ты считаешь, какая зарплата должна быть у младшего менеджера? [От]" numFmtId="0">
      <sharedItems containsSemiMixedTypes="0" containsString="0" containsNumber="1" containsInteger="1" minValue="60" maxValue="150000"/>
    </cacheField>
    <cacheField name="Когда ассистент показывает отличные результаты работы, его ждет повышение до должности младшего менеджера по исследованиям и аналитике. На этой должности занимаются тем же, но ожидается, что младший менеджер уже может самостоятельно вести несложные проекты. Как ты считаешь, какая зарплата должна быть у младшего менеджера? [До]" numFmtId="0">
      <sharedItems containsSemiMixedTypes="0" containsString="0" containsNumber="1" containsInteger="1" minValue="120" maxValue="500000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Современный / красивый офис]" numFmtId="0">
      <sharedItems containsSemiMixedTypes="0" containsString="0" containsNumber="1" containsInteger="1" minValue="1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Удобное расположение офиса]" numFmtId="0">
      <sharedItems containsSemiMixedTypes="0" containsString="0" containsNumber="1" containsInteger="1" minValue="2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Размер заработной платы]" numFmtId="0">
      <sharedItems containsSemiMixedTypes="0" containsString="0" containsNumber="1" containsInteger="1" minValue="3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Корпоративная жизнь: тимбилдинги / мероприятия]" numFmtId="0">
      <sharedItems containsSemiMixedTypes="0" containsString="0" containsNumber="1" containsInteger="1" minValue="1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Наличие ДМС]" numFmtId="0">
      <sharedItems containsSemiMixedTypes="0" containsString="0" containsNumber="1" containsInteger="1" minValue="1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Соблюдение баланса &quot;работа / жизнь&quot; / отсутствие переработок]" numFmtId="0">
      <sharedItems containsSemiMixedTypes="0" containsString="0" containsNumber="1" containsInteger="1" minValue="1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Профессиональный рост / развитие в том, что я делаю]" numFmtId="0">
      <sharedItems containsSemiMixedTypes="0" containsString="0" containsNumber="1" containsInteger="1" minValue="3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Карьерный рост]" numFmtId="0">
      <sharedItems containsSemiMixedTypes="0" containsString="0" containsNumber="1" containsInteger="1" minValue="2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Дружный и отзывчивый коллектив, готовый помочь]" numFmtId="0">
      <sharedItems containsSemiMixedTypes="0" containsString="0" containsNumber="1" containsInteger="1" minValue="3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Компетентное и отзывчивое руководство, которое умеет слушать и слышать]" numFmtId="0">
      <sharedItems containsSemiMixedTypes="0" containsString="0" containsNumber="1" containsInteger="1" minValue="3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Известность / статусность компании]" numFmtId="0">
      <sharedItems containsSemiMixedTypes="0" containsString="0" containsNumber="1" containsInteger="1" minValue="1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Функционал / Интересные задачи в работе]" numFmtId="0">
      <sharedItems containsSemiMixedTypes="0" containsString="0" containsNumber="1" containsInteger="1" minValue="3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Наличие бонусов / премий по итогам года и т.д.]" numFmtId="0">
      <sharedItems containsSemiMixedTypes="0" containsString="0" containsNumber="1" containsInteger="1" minValue="2" maxValue="5"/>
    </cacheField>
    <cacheField name="Сейчас мы покажем тебе список критериев, которые обычно важны при поиске работы.  Оцени, насколько каждый из этих критериев важен для тебя лично по 5-бальной шкале? [Возможность работать удаленно]" numFmtId="0">
      <sharedItems containsSemiMixedTypes="0" containsString="0" containsNumber="1" containsInteger="1" minValue="1" maxValue="5"/>
    </cacheField>
    <cacheField name="А что из этого самое важное? Выбери не больше 3-х критериев. [Современный / красивый офис]" numFmtId="0">
      <sharedItems/>
    </cacheField>
    <cacheField name="А что из этого самое важное? Выбери не больше 3-х критериев. [Удобное расположение офиса]" numFmtId="0">
      <sharedItems/>
    </cacheField>
    <cacheField name="А что из этого самое важное? Выбери не больше 3-х критериев. [Размер заработной платы]" numFmtId="0">
      <sharedItems/>
    </cacheField>
    <cacheField name="А что из этого самое важное? Выбери не больше 3-х критериев. [Корпоративная жизнь: тимбилдинги / мероприятия]" numFmtId="0">
      <sharedItems/>
    </cacheField>
    <cacheField name="А что из этого самое важное? Выбери не больше 3-х критериев. [Наличие ДМС]" numFmtId="0">
      <sharedItems/>
    </cacheField>
    <cacheField name="А что из этого самое важное? Выбери не больше 3-х критериев. [Соблюдение баланса &quot;работа / жизнь&quot; / отсуствие переработок]" numFmtId="0">
      <sharedItems/>
    </cacheField>
    <cacheField name="А что из этого самое важное? Выбери не больше 3-х критериев. [Профессиональный рост / развитие в том, что я делаю]" numFmtId="0">
      <sharedItems/>
    </cacheField>
    <cacheField name="А что из этого самое важное? Выбери не больше 3-х критериев. [Карьерный рост]" numFmtId="0">
      <sharedItems/>
    </cacheField>
    <cacheField name="А что из этого самое важное? Выбери не больше 3-х критериев. [Дружный и отзывчивый коллектив]" numFmtId="0">
      <sharedItems/>
    </cacheField>
    <cacheField name="А что из этого самое важное? Выбери не больше 3-х критериев. [Компетентное и отзывчивое руководство, которое умеет слушать и слышать]" numFmtId="0">
      <sharedItems/>
    </cacheField>
    <cacheField name="А что из этого самое важное? Выбери не больше 3-х критериев. [Известность / статусность компании]" numFmtId="0">
      <sharedItems/>
    </cacheField>
    <cacheField name="А что из этого самое важное? Выбери не больше 3-х критериев. [Функционал / Интересные задачи в работе]" numFmtId="0">
      <sharedItems/>
    </cacheField>
    <cacheField name="А что из этого самое важное? Выбери не больше 3-х критериев. [Наличие бонусов / премий по итогам года и т.д.]" numFmtId="0">
      <sharedItems/>
    </cacheField>
    <cacheField name="А что из этого самое важное? Выбери не больше 3-х критериев. [Возможность работать удаленно]" numFmtId="0">
      <sharedItems/>
    </cacheField>
    <cacheField name="А что из этого самое важное? Выбери не больше 3-х критериев. [Затрудняюсь ответить / не знаю]" numFmtId="0">
      <sharedItems/>
    </cacheField>
    <cacheField name="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Excel]" numFmtId="0">
      <sharedItems/>
    </cacheField>
    <cacheField name="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SPSS]" numFmtId="0">
      <sharedItems/>
    </cacheField>
    <cacheField name="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SQL]" numFmtId="0">
      <sharedItems/>
    </cacheField>
    <cacheField name="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R]" numFmtId="0">
      <sharedItems/>
    </cacheField>
    <cacheField name="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JavaScript]" numFmtId="0">
      <sharedItems/>
    </cacheField>
    <cacheField name="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Python]" numFmtId="0">
      <sharedItems/>
    </cacheField>
    <cacheField name="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Tableau]" numFmtId="0">
      <sharedItems/>
    </cacheField>
    <cacheField name="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Анализ данных (регрессионный, кластерный и т.д.)]" numFmtId="0">
      <sharedItems/>
    </cacheField>
    <cacheField name="В данный момент мы не ищем сотрудника с опытом работы или с какими-то специфическими навыками. Мы отдаем преимущество кандидатам, которые просто ближе нам по духу   Но мы бы хотели чуть лучше подготовиться к личной встрече с тобой. Поэтому хотим заранее узнать про твои навыки.  Оцени, насколько хорошо ты владеешь... [Power Point]" numFmtId="0">
      <sharedItems/>
    </cacheField>
    <cacheField name="А что из этого тебе нравится больше всего? Чем бы ты хотел(а) заниматься в большей степени?" numFmtId="0">
      <sharedItems count="9">
        <s v="Анализ данных (регрессионный, кластерный и т.д.)"/>
        <s v="SQL"/>
        <s v="Excel"/>
        <s v="Python"/>
        <s v="SPSS"/>
        <s v="Другое"/>
        <s v="Power Point"/>
        <s v="Tableau"/>
        <s v="Затрудняюсь ответить / не знаю"/>
      </sharedItems>
    </cacheField>
    <cacheField name="А что из этого тебе нравится больше всего? Чем бы ты хотел(а) заниматься в большей степени? [Другое]" numFmtId="0">
      <sharedItems containsBlank="1"/>
    </cacheField>
    <cacheField name="Есть ли у тебя опыт в программировании?" numFmtId="0">
      <sharedItems containsBlank="1"/>
    </cacheField>
    <cacheField name="Есть ли у тебя опыт в программировании? [Другое]" numFmtId="0">
      <sharedItems containsBlank="1"/>
    </cacheField>
    <cacheField name="Оцени по 5-бальной шкале, насколько ты...  P.s. Для удобства, все варианты будут в мужском роде  [Внимательный / аккуратный]" numFmtId="0">
      <sharedItems/>
    </cacheField>
    <cacheField name="Оцени по 5-бальной шкале, насколько ты...  P.s. Для удобства, все варианты будут в мужском роде  [Пунктуальный]" numFmtId="0">
      <sharedItems/>
    </cacheField>
    <cacheField name="Оцени по 5-бальной шкале, насколько ты...  P.s. Для удобства, все варианты будут в мужском роде  [Коммуникабельный]" numFmtId="0">
      <sharedItems/>
    </cacheField>
    <cacheField name="Оцени по 5-бальной шкале, насколько ты...  P.s. Для удобства, все варианты будут в мужском роде  [Ответственный]" numFmtId="0">
      <sharedItems/>
    </cacheField>
    <cacheField name="Оцени по 5-бальной шкале, насколько ты...  P.s. Для удобства, все варианты будут в мужском роде  [Нестандартно мыслю / креативный]" numFmtId="0">
      <sharedItems/>
    </cacheField>
    <cacheField name="Оцени по 5-бальной шкале, насколько ты...  P.s. Для удобства, все варианты будут в мужском роде  [Способен к быстрому обучению]" numFmtId="0">
      <sharedItems/>
    </cacheField>
    <cacheField name="Оцени по 5-бальной шкале, насколько ты...  P.s. Для удобства, все варианты будут в мужском роде  [Амбициозный / нацелен на карьерный рост]" numFmtId="0">
      <sharedItems/>
    </cacheField>
    <cacheField name="Оцени по 5-бальной шкале, насколько ты...  P.s. Для удобства, все варианты будут в мужском роде  [Способен признавать ошибку]" numFmtId="0">
      <sharedItems/>
    </cacheField>
    <cacheField name="Оцени по 5-бальной шкале, насколько ты...  P.s. Для удобства, все варианты будут в мужском роде  [Стремлюсь к саморазвитию]" numFmtId="0">
      <sharedItems/>
    </cacheField>
    <cacheField name="Оцени по 5-бальной шкале, насколько ты...  P.s. Для удобства, все варианты будут в мужском роде  [Вдумчивый / хочу понять, как делать «изнутри», а не технически]" numFmtId="0">
      <sharedItems/>
    </cacheField>
    <cacheField name="Оцени по 5-бальной шкале, насколько ты...  P.s. Для удобства, все варианты будут в мужском роде  [Прилежный и организованный]" numFmtId="0">
      <sharedItems/>
    </cacheField>
    <cacheField name="Оцени по 5-бальной шкале, насколько ты...  P.s. Для удобства, все варианты будут в мужском роде  [Гибкий]" numFmtId="0">
      <sharedItems/>
    </cacheField>
    <cacheField name="Оцени по 5-бальной шкале, насколько ты...  P.s. Для удобства, все варианты будут в мужском роде  [Умею работать в команде]" numFmtId="0">
      <sharedItems/>
    </cacheField>
    <cacheField name="Оцени по 5-бальной шкале, насколько ты...  P.s. Для удобства, все варианты будут в мужском роде  [Стрессоустойчивый]" numFmtId="0">
      <sharedItems/>
    </cacheField>
    <cacheField name="Оцени по 5-бальной шкале, насколько ты...  P.s. Для удобства, все варианты будут в мужском роде  [Перфекционист]" numFmtId="0">
      <sharedItems/>
    </cacheField>
    <cacheField name="Оцени по 5-бальной шкале, насколько ты...  P.s. Для удобства, все варианты будут в мужском роде  [Эмоциональный]" numFmtId="0">
      <sharedItems/>
    </cacheField>
    <cacheField name="Оцени по 5-бальной шкале, насколько ты...  P.s. Для удобства, все варианты будут в мужском роде  [Лидер в команде]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n v="42"/>
    <s v="Да, слышал(а)"/>
    <s v="Да, работал(а) в маркетинговых исследованиях"/>
    <s v="Очень интересно"/>
    <n v="100000"/>
    <n v="250000"/>
    <n v="100000"/>
    <n v="250000"/>
    <n v="3"/>
    <n v="3"/>
    <n v="5"/>
    <n v="3"/>
    <n v="4"/>
    <n v="4"/>
    <n v="5"/>
    <n v="5"/>
    <n v="4"/>
    <n v="5"/>
    <n v="3"/>
    <n v="4"/>
    <n v="3"/>
    <n v="5"/>
    <s v="Нет"/>
    <s v="Нет"/>
    <s v="Нет"/>
    <s v="Нет"/>
    <s v="Нет"/>
    <s v="Нет"/>
    <s v="Да"/>
    <s v="Да"/>
    <s v="Нет"/>
    <s v="Да"/>
    <s v="Нет"/>
    <s v="Нет"/>
    <s v="Нет"/>
    <s v="Нет"/>
    <s v="Нет"/>
    <s v="Скорее хорошо"/>
    <s v="Скорее хорошо"/>
    <s v="Скорее хорошо"/>
    <s v="Совсем не умею / не знаю"/>
    <s v="Совсем не умею / не знаю"/>
    <s v="Скорее хорошо"/>
    <s v="Скорее хорошо"/>
    <s v="Скорее хорошо"/>
    <s v="Скорее хорошо"/>
    <x v="0"/>
    <m/>
    <m/>
    <m/>
    <s v="Скорее про меня"/>
    <s v="Скорее про меня"/>
    <s v="Точно про меня"/>
    <s v="Точно про меня"/>
    <s v="Точно про меня"/>
    <s v="Точно про меня"/>
    <s v="Точно про меня"/>
    <s v="Точно про меня"/>
    <s v="Точно про меня"/>
    <s v="Точно про меня"/>
    <s v="Скорее про меня"/>
    <s v="Точно про меня"/>
    <s v="Точно про меня"/>
    <s v="Точно про меня"/>
    <s v="Отчасти про меня, отчасти нет"/>
    <s v="Отчасти про меня, отчасти нет"/>
    <s v="Точно про меня"/>
  </r>
  <r>
    <n v="58"/>
    <s v="Да, слышал(а)"/>
    <s v="Нет"/>
    <s v="Скорее интересно"/>
    <n v="20000"/>
    <n v="30000"/>
    <n v="30000"/>
    <n v="60000"/>
    <n v="3"/>
    <n v="3"/>
    <n v="4"/>
    <n v="4"/>
    <n v="3"/>
    <n v="4"/>
    <n v="5"/>
    <n v="5"/>
    <n v="4"/>
    <n v="5"/>
    <n v="3"/>
    <n v="5"/>
    <n v="4"/>
    <n v="4"/>
    <s v="Нет"/>
    <s v="Нет"/>
    <s v="Нет"/>
    <s v="Нет"/>
    <s v="Нет"/>
    <s v="Нет"/>
    <s v="Да"/>
    <s v="Да"/>
    <s v="Нет"/>
    <s v="Да"/>
    <s v="Нет"/>
    <s v="Нет"/>
    <s v="Нет"/>
    <s v="Нет"/>
    <s v="Нет"/>
    <s v="Скорее хорошо"/>
    <s v="Немного умею"/>
    <s v="Скорее хорошо"/>
    <s v="Совсем не умею / не знаю"/>
    <s v="Совсем не умею / не знаю"/>
    <s v="Немного умею"/>
    <s v="Немного умею"/>
    <s v="Почти не умею"/>
    <s v="Отлично / профессионально"/>
    <x v="1"/>
    <m/>
    <m/>
    <m/>
    <s v="Точно про меня"/>
    <s v="Точно про меня"/>
    <s v="Точно про меня"/>
    <s v="Точно про меня"/>
    <s v="Точно про меня"/>
    <s v="Точно про меня"/>
    <s v="Точно про меня"/>
    <s v="Скорее про меня"/>
    <s v="Точно про меня"/>
    <s v="Точно про меня"/>
    <s v="Точно про меня"/>
    <s v="Точно про меня"/>
    <s v="Точно про меня"/>
    <s v="Скорее про меня"/>
    <s v="Отчасти про меня, отчасти нет"/>
    <s v="Отчасти про меня, отчасти нет"/>
    <s v="Точно про меня"/>
  </r>
  <r>
    <n v="103"/>
    <s v="Да, слышал(а)"/>
    <s v="Не уверен(а) / Затрудняюсь"/>
    <s v="Очень интересно"/>
    <n v="40000"/>
    <n v="70000"/>
    <n v="55000"/>
    <n v="90000"/>
    <n v="4"/>
    <n v="3"/>
    <n v="3"/>
    <n v="3"/>
    <n v="2"/>
    <n v="2"/>
    <n v="3"/>
    <n v="3"/>
    <n v="5"/>
    <n v="5"/>
    <n v="2"/>
    <n v="3"/>
    <n v="2"/>
    <n v="1"/>
    <s v="Нет"/>
    <s v="Нет"/>
    <s v="Нет"/>
    <s v="Нет"/>
    <s v="Нет"/>
    <s v="Нет"/>
    <s v="Да"/>
    <s v="Нет"/>
    <s v="Да"/>
    <s v="Да"/>
    <s v="Нет"/>
    <s v="Нет"/>
    <s v="Нет"/>
    <s v="Нет"/>
    <s v="Нет"/>
    <s v="Отлично / профессионально"/>
    <s v="Совсем не умею / не знаю"/>
    <s v="Немного умею"/>
    <s v="Совсем не умею / не знаю"/>
    <s v="Совсем не умею / не знаю"/>
    <s v="Совсем не умею / не знаю"/>
    <s v="Совсем не умею / не знаю"/>
    <s v="Почти не умею"/>
    <s v="Отлично / профессионально"/>
    <x v="2"/>
    <m/>
    <s v="Другое"/>
    <s v="C#"/>
    <s v="Скорее про меня"/>
    <s v="Отчасти про меня, отчасти нет"/>
    <s v="Точно про меня"/>
    <s v="Скорее про меня"/>
    <s v="Точно про меня"/>
    <s v="Точно про меня"/>
    <s v="Отчасти про меня, отчасти нет"/>
    <s v="Точно про меня"/>
    <s v="Точно про меня"/>
    <s v="Скорее про меня"/>
    <s v="Скорее про меня"/>
    <s v="Скорее про меня"/>
    <s v="Точно про меня"/>
    <s v="Точно про меня"/>
    <s v="Скорее про меня"/>
    <s v="Отчасти про меня, отчасти нет"/>
    <s v="Точно про меня"/>
  </r>
  <r>
    <n v="158"/>
    <s v="Да, слышал(а)"/>
    <s v="Не уверен(а) / Затрудняюсь"/>
    <s v="Скорее интересно"/>
    <n v="200000"/>
    <n v="230000"/>
    <n v="100000"/>
    <n v="120000"/>
    <n v="2"/>
    <n v="3"/>
    <n v="5"/>
    <n v="1"/>
    <n v="4"/>
    <n v="2"/>
    <n v="4"/>
    <n v="3"/>
    <n v="3"/>
    <n v="5"/>
    <n v="4"/>
    <n v="5"/>
    <n v="5"/>
    <n v="5"/>
    <s v="Нет"/>
    <s v="Нет"/>
    <s v="Да"/>
    <s v="Нет"/>
    <s v="Нет"/>
    <s v="Нет"/>
    <s v="Нет"/>
    <s v="Нет"/>
    <s v="Нет"/>
    <s v="Нет"/>
    <s v="Нет"/>
    <s v="Да"/>
    <s v="Нет"/>
    <s v="Да"/>
    <s v="Нет"/>
    <s v="Отлично / профессионально"/>
    <s v="Отлично / профессионально"/>
    <s v="Немного умею"/>
    <s v="Почти не умею"/>
    <s v="Совсем не умею / не знаю"/>
    <s v="Немного умею"/>
    <s v="Немного умею"/>
    <s v="Отлично / профессионально"/>
    <s v="Отлично / профессионально"/>
    <x v="2"/>
    <m/>
    <m/>
    <m/>
    <s v="Отчасти про меня, отчасти нет"/>
    <s v="Скорее НЕ про меня"/>
    <s v="Скорее про меня"/>
    <s v="Скорее про меня"/>
    <s v="Точно про меня"/>
    <s v="Точно про меня"/>
    <s v="Скорее про меня"/>
    <s v="Точно про меня"/>
    <s v="Точно про меня"/>
    <s v="Точно про меня"/>
    <s v="Отчасти про меня, отчасти нет"/>
    <s v="Скорее про меня"/>
    <s v="Точно про меня"/>
    <s v="Скорее про меня"/>
    <s v="Отчасти про меня, отчасти нет"/>
    <s v="Скорее про меня"/>
    <s v="Точно про меня"/>
  </r>
  <r>
    <n v="179"/>
    <s v="Да, слышал(а)"/>
    <s v="Да, работал(а) в маркетинговых исследованиях"/>
    <s v="Скорее интересно"/>
    <n v="50000"/>
    <n v="60000"/>
    <n v="60000"/>
    <n v="75000"/>
    <n v="4"/>
    <n v="4"/>
    <n v="5"/>
    <n v="5"/>
    <n v="5"/>
    <n v="4"/>
    <n v="5"/>
    <n v="5"/>
    <n v="4"/>
    <n v="3"/>
    <n v="2"/>
    <n v="3"/>
    <n v="4"/>
    <n v="5"/>
    <s v="Нет"/>
    <s v="Нет"/>
    <s v="Да"/>
    <s v="Нет"/>
    <s v="Да"/>
    <s v="Нет"/>
    <s v="Да"/>
    <s v="Нет"/>
    <s v="Нет"/>
    <s v="Нет"/>
    <s v="Нет"/>
    <s v="Нет"/>
    <s v="Нет"/>
    <s v="Нет"/>
    <s v="Нет"/>
    <s v="Скорее хорошо"/>
    <s v="Совсем не умею / не знаю"/>
    <s v="Немного умею"/>
    <s v="Совсем не умею / не знаю"/>
    <s v="Совсем не умею / не знаю"/>
    <s v="Немного умею"/>
    <s v="Совсем не умею / не знаю"/>
    <s v="Почти не умею"/>
    <s v="Отлично / профессионально"/>
    <x v="3"/>
    <m/>
    <m/>
    <m/>
    <s v="Отчасти про меня, отчасти нет"/>
    <s v="Скорее НЕ про меня"/>
    <s v="Скорее про меня"/>
    <s v="Точно про меня"/>
    <s v="Точно про меня"/>
    <s v="Точно про меня"/>
    <s v="Точно про меня"/>
    <s v="Скорее про меня"/>
    <s v="Точно про меня"/>
    <s v="Точно про меня"/>
    <s v="Скорее НЕ про меня"/>
    <s v="Скорее про меня"/>
    <s v="Отчасти про меня, отчасти нет"/>
    <s v="Отчасти про меня, отчасти нет"/>
    <s v="Отчасти про меня, отчасти нет"/>
    <s v="Отчасти про меня, отчасти нет"/>
    <s v="Точно про меня"/>
  </r>
  <r>
    <n v="134"/>
    <s v="Да, слышал(а)"/>
    <s v="Не уверен(а) / Затрудняюсь"/>
    <s v="Скорее интересно"/>
    <n v="70000"/>
    <n v="100000"/>
    <n v="100000"/>
    <n v="150000"/>
    <n v="3"/>
    <n v="2"/>
    <n v="4"/>
    <n v="3"/>
    <n v="4"/>
    <n v="5"/>
    <n v="5"/>
    <n v="5"/>
    <n v="4"/>
    <n v="4"/>
    <n v="2"/>
    <n v="4"/>
    <n v="5"/>
    <n v="2"/>
    <s v="Нет"/>
    <s v="Нет"/>
    <s v="Да"/>
    <s v="Нет"/>
    <s v="Нет"/>
    <s v="Нет"/>
    <s v="Да"/>
    <s v="Нет"/>
    <s v="Нет"/>
    <s v="Нет"/>
    <s v="Нет"/>
    <s v="Да"/>
    <s v="Нет"/>
    <s v="Нет"/>
    <s v="Нет"/>
    <s v="Отлично / профессионально"/>
    <s v="Совсем не умею / не знаю"/>
    <s v="Отлично / профессионально"/>
    <s v="Почти не умею"/>
    <s v="Совсем не умею / не знаю"/>
    <s v="Отлично / профессионально"/>
    <s v="Скорее хорошо"/>
    <s v="Скорее хорошо"/>
    <s v="Немного умею"/>
    <x v="3"/>
    <m/>
    <m/>
    <m/>
    <s v="Скорее про меня"/>
    <s v="Скорее про меня"/>
    <s v="Скорее НЕ про меня"/>
    <s v="Скорее про меня"/>
    <s v="Скорее про меня"/>
    <s v="Скорее про меня"/>
    <s v="Скорее про меня"/>
    <s v="Точно про меня"/>
    <s v="Скорее про меня"/>
    <s v="Отчасти про меня, отчасти нет"/>
    <s v="Скорее про меня"/>
    <s v="Отчасти про меня, отчасти нет"/>
    <s v="Отчасти про меня, отчасти нет"/>
    <s v="Отчасти про меня, отчасти нет"/>
    <s v="Точно про меня"/>
    <s v="Скорее НЕ про меня"/>
    <s v="Совсем НЕ про меня"/>
  </r>
  <r>
    <n v="15"/>
    <s v="Да, слышал(а)"/>
    <s v="Нет"/>
    <s v="Очень интересно"/>
    <n v="50000"/>
    <n v="75000"/>
    <n v="70000"/>
    <n v="90000"/>
    <n v="4"/>
    <n v="4"/>
    <n v="4"/>
    <n v="4"/>
    <n v="3"/>
    <n v="5"/>
    <n v="5"/>
    <n v="5"/>
    <n v="4"/>
    <n v="5"/>
    <n v="4"/>
    <n v="5"/>
    <n v="4"/>
    <n v="3"/>
    <s v="Нет"/>
    <s v="Нет"/>
    <s v="Нет"/>
    <s v="Нет"/>
    <s v="Нет"/>
    <s v="Да"/>
    <s v="Да"/>
    <s v="Нет"/>
    <s v="Нет"/>
    <s v="Да"/>
    <s v="Нет"/>
    <s v="Нет"/>
    <s v="Нет"/>
    <s v="Нет"/>
    <s v="Нет"/>
    <s v="Скорее хорошо"/>
    <s v="Совсем не умею / не знаю"/>
    <s v="Немного умею"/>
    <s v="Совсем не умею / не знаю"/>
    <s v="Совсем не умею / не знаю"/>
    <s v="Немного умею"/>
    <s v="Немного умею"/>
    <s v="Скорее хорошо"/>
    <s v="Скорее хорошо"/>
    <x v="2"/>
    <m/>
    <m/>
    <m/>
    <s v="Точно про меня"/>
    <s v="Точно про меня"/>
    <s v="Точно про меня"/>
    <s v="Точно про меня"/>
    <s v="Скорее про меня"/>
    <s v="Скорее про меня"/>
    <s v="Скорее про меня"/>
    <s v="Точно про меня"/>
    <s v="Точно про меня"/>
    <s v="Скорее про меня"/>
    <s v="Точно про меня"/>
    <s v="Скорее про меня"/>
    <s v="Скорее про меня"/>
    <s v="Точно про меня"/>
    <s v="Скорее про меня"/>
    <s v="Отчасти про меня, отчасти нет"/>
    <s v="Скорее про меня"/>
  </r>
  <r>
    <n v="25"/>
    <s v="Да, слышал(а)"/>
    <s v="Не уверен(а) / Затрудняюсь"/>
    <s v="Очень интересно"/>
    <n v="90000"/>
    <n v="120000"/>
    <n v="100000"/>
    <n v="130000"/>
    <n v="1"/>
    <n v="3"/>
    <n v="4"/>
    <n v="3"/>
    <n v="3"/>
    <n v="5"/>
    <n v="5"/>
    <n v="5"/>
    <n v="5"/>
    <n v="5"/>
    <n v="2"/>
    <n v="5"/>
    <n v="4"/>
    <n v="3"/>
    <s v="Нет"/>
    <s v="Нет"/>
    <s v="Нет"/>
    <s v="Нет"/>
    <s v="Нет"/>
    <s v="Да"/>
    <s v="Нет"/>
    <s v="Нет"/>
    <s v="Да"/>
    <s v="Да"/>
    <s v="Нет"/>
    <s v="Нет"/>
    <s v="Нет"/>
    <s v="Нет"/>
    <s v="Нет"/>
    <s v="Отлично / профессионально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Скорее хорошо"/>
    <s v="Скорее хорошо"/>
    <x v="2"/>
    <m/>
    <s v="Другое"/>
    <s v="C#"/>
    <s v="Скорее про меня"/>
    <s v="Точно про меня"/>
    <s v="Скорее про меня"/>
    <s v="Точно про меня"/>
    <s v="Отчасти про меня, отчасти нет"/>
    <s v="Скорее про меня"/>
    <s v="Скорее про меня"/>
    <s v="Точно про меня"/>
    <s v="Скорее про меня"/>
    <s v="Отчасти про меня, отчасти нет"/>
    <s v="Точно про меня"/>
    <s v="Скорее про меня"/>
    <s v="Скорее про меня"/>
    <s v="Скорее про меня"/>
    <s v="Точно про меня"/>
    <s v="Скорее НЕ про меня"/>
    <s v="Скорее про меня"/>
  </r>
  <r>
    <n v="43"/>
    <s v="Да, слышал(а)"/>
    <s v="Да, работал(а) в маркетинговых исследованиях"/>
    <s v="Очень интересно"/>
    <n v="50000"/>
    <n v="80000"/>
    <n v="60000"/>
    <n v="80000"/>
    <n v="4"/>
    <n v="4"/>
    <n v="4"/>
    <n v="2"/>
    <n v="4"/>
    <n v="4"/>
    <n v="5"/>
    <n v="5"/>
    <n v="4"/>
    <n v="5"/>
    <n v="5"/>
    <n v="5"/>
    <n v="4"/>
    <n v="1"/>
    <s v="Нет"/>
    <s v="Нет"/>
    <s v="Нет"/>
    <s v="Нет"/>
    <s v="Нет"/>
    <s v="Нет"/>
    <s v="Да"/>
    <s v="Да"/>
    <s v="Нет"/>
    <s v="Нет"/>
    <s v="Нет"/>
    <s v="Да"/>
    <s v="Нет"/>
    <s v="Нет"/>
    <s v="Нет"/>
    <s v="Скорее хорошо"/>
    <s v="Скорее хорошо"/>
    <s v="Почти не умею"/>
    <s v="Скорее хорошо"/>
    <s v="Совсем не умею / не знаю"/>
    <s v="Скорее хорошо"/>
    <s v="Совсем не умею / не знаю"/>
    <s v="Скорее хорошо"/>
    <s v="Скорее хорошо"/>
    <x v="4"/>
    <m/>
    <m/>
    <m/>
    <s v="Точно про меня"/>
    <s v="Скорее про меня"/>
    <s v="Точно про меня"/>
    <s v="Точно про меня"/>
    <s v="Скорее про меня"/>
    <s v="Точно про меня"/>
    <s v="Скорее про меня"/>
    <s v="Точно про меня"/>
    <s v="Точно про меня"/>
    <s v="Скорее про меня"/>
    <s v="Скорее про меня"/>
    <s v="Скорее про меня"/>
    <s v="Скорее про меня"/>
    <s v="Скорее про меня"/>
    <s v="Точно про меня"/>
    <s v="Отчасти про меня, отчасти нет"/>
    <s v="Скорее про меня"/>
  </r>
  <r>
    <n v="56"/>
    <s v="Да, слышал(а)"/>
    <s v="Не уверен(а) / Затрудняюсь"/>
    <s v="Скорее интересно"/>
    <n v="40000"/>
    <n v="60000"/>
    <n v="60000"/>
    <n v="80000"/>
    <n v="3"/>
    <n v="3"/>
    <n v="4"/>
    <n v="2"/>
    <n v="1"/>
    <n v="4"/>
    <n v="5"/>
    <n v="5"/>
    <n v="4"/>
    <n v="4"/>
    <n v="3"/>
    <n v="5"/>
    <n v="2"/>
    <n v="5"/>
    <s v="Нет"/>
    <s v="Нет"/>
    <s v="Нет"/>
    <s v="Нет"/>
    <s v="Нет"/>
    <s v="Нет"/>
    <s v="Нет"/>
    <s v="Нет"/>
    <s v="Нет"/>
    <s v="Нет"/>
    <s v="Нет"/>
    <s v="Да"/>
    <s v="Нет"/>
    <s v="Нет"/>
    <s v="Нет"/>
    <s v="Скорее хорошо"/>
    <s v="Совсем не умею / не знаю"/>
    <s v="Скорее хорошо"/>
    <s v="Скорее хорошо"/>
    <s v="Совсем не умею / не знаю"/>
    <s v="Почти не умею"/>
    <s v="Совсем не умею / не знаю"/>
    <s v="Немного умею"/>
    <s v="Скорее хорошо"/>
    <x v="1"/>
    <m/>
    <m/>
    <m/>
    <s v="Отчасти про меня, отчасти нет"/>
    <s v="Скорее НЕ про меня"/>
    <s v="Точно про меня"/>
    <s v="Скорее про меня"/>
    <s v="Скорее про меня"/>
    <s v="Точно про меня"/>
    <s v="Точно про меня"/>
    <s v="Точно про меня"/>
    <s v="Точно про меня"/>
    <s v="Скорее про меня"/>
    <s v="Отчасти про меня, отчасти нет"/>
    <s v="Скорее про меня"/>
    <s v="Точно про меня"/>
    <s v="Скорее про меня"/>
    <s v="Отчасти про меня, отчасти нет"/>
    <s v="Скорее про меня"/>
    <s v="Скорее про меня"/>
  </r>
  <r>
    <n v="100"/>
    <s v="Нет"/>
    <m/>
    <s v="Скорее интересно"/>
    <n v="110000"/>
    <n v="180000"/>
    <n v="110000"/>
    <n v="180000"/>
    <n v="2"/>
    <n v="3"/>
    <n v="5"/>
    <n v="4"/>
    <n v="5"/>
    <n v="3"/>
    <n v="5"/>
    <n v="5"/>
    <n v="5"/>
    <n v="5"/>
    <n v="3"/>
    <n v="3"/>
    <n v="3"/>
    <n v="5"/>
    <s v="Нет"/>
    <s v="Нет"/>
    <s v="Да"/>
    <s v="Нет"/>
    <s v="Нет"/>
    <s v="Нет"/>
    <s v="Нет"/>
    <s v="Да"/>
    <s v="Нет"/>
    <s v="Нет"/>
    <s v="Нет"/>
    <s v="Да"/>
    <s v="Нет"/>
    <s v="Нет"/>
    <s v="Нет"/>
    <s v="Скорее хорошо"/>
    <s v="Совсем не умею / не знаю"/>
    <s v="Скорее хорошо"/>
    <s v="Совсем не умею / не знаю"/>
    <s v="Совсем не умею / не знаю"/>
    <s v="Скорее хорошо"/>
    <s v="Немного умею"/>
    <s v="Немного умею"/>
    <s v="Скорее хорошо"/>
    <x v="5"/>
    <s v="Python + QSL+Tableau"/>
    <m/>
    <m/>
    <s v="Скорее про меня"/>
    <s v="Точно про меня"/>
    <s v="Точно про меня"/>
    <s v="Точно про меня"/>
    <s v="Скорее про меня"/>
    <s v="Точно про меня"/>
    <s v="Отчасти про меня, отчасти нет"/>
    <s v="Точно про меня"/>
    <s v="Точно про меня"/>
    <s v="Отчасти про меня, отчасти нет"/>
    <s v="Скорее про меня"/>
    <s v="Отчасти про меня, отчасти нет"/>
    <s v="Скорее про меня"/>
    <s v="Скорее про меня"/>
    <s v="Скорее про меня"/>
    <s v="Отчасти про меня, отчасти нет"/>
    <s v="Скорее про меня"/>
  </r>
  <r>
    <n v="137"/>
    <s v="Да, слышал(а)"/>
    <s v="Нет"/>
    <s v="Очень интересно"/>
    <n v="55000"/>
    <n v="65000"/>
    <n v="70000"/>
    <n v="85000"/>
    <n v="4"/>
    <n v="3"/>
    <n v="5"/>
    <n v="4"/>
    <n v="3"/>
    <n v="4"/>
    <n v="5"/>
    <n v="5"/>
    <n v="5"/>
    <n v="5"/>
    <n v="3"/>
    <n v="5"/>
    <n v="4"/>
    <n v="3"/>
    <s v="Нет"/>
    <s v="Нет"/>
    <s v="Нет"/>
    <s v="Нет"/>
    <s v="Нет"/>
    <s v="Нет"/>
    <s v="Да"/>
    <s v="Нет"/>
    <s v="Да"/>
    <s v="Да"/>
    <s v="Нет"/>
    <s v="Нет"/>
    <s v="Нет"/>
    <s v="Нет"/>
    <s v="Нет"/>
    <s v="Немного умею"/>
    <s v="Немного умею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Почти не умею"/>
    <s v="Скорее хорошо"/>
    <x v="2"/>
    <m/>
    <s v="Нет"/>
    <m/>
    <s v="Точно про меня"/>
    <s v="Точно про меня"/>
    <s v="Скорее про меня"/>
    <s v="Точно про меня"/>
    <s v="Отчасти про меня, отчасти нет"/>
    <s v="Точно про меня"/>
    <s v="Точно про меня"/>
    <s v="Точно про меня"/>
    <s v="Точно про меня"/>
    <s v="Точно про меня"/>
    <s v="Точно про меня"/>
    <s v="Скорее про меня"/>
    <s v="Точно про меня"/>
    <s v="Отчасти про меня, отчасти нет"/>
    <s v="Скорее про меня"/>
    <s v="Точно про меня"/>
    <s v="Скорее про меня"/>
  </r>
  <r>
    <n v="148"/>
    <s v="Да, слышал(а)"/>
    <s v="Да, работал(а) в маркетинговых исследованиях"/>
    <s v="Очень интересно"/>
    <n v="60000"/>
    <n v="120000"/>
    <n v="100000"/>
    <n v="160000"/>
    <n v="5"/>
    <n v="4"/>
    <n v="5"/>
    <n v="5"/>
    <n v="4"/>
    <n v="4"/>
    <n v="5"/>
    <n v="5"/>
    <n v="5"/>
    <n v="5"/>
    <n v="3"/>
    <n v="5"/>
    <n v="4"/>
    <n v="3"/>
    <s v="Нет"/>
    <s v="Нет"/>
    <s v="Нет"/>
    <s v="Нет"/>
    <s v="Нет"/>
    <s v="Нет"/>
    <s v="Да"/>
    <s v="Да"/>
    <s v="Да"/>
    <s v="Нет"/>
    <s v="Нет"/>
    <s v="Нет"/>
    <s v="Нет"/>
    <s v="Нет"/>
    <s v="Нет"/>
    <s v="Отлично / профессионально"/>
    <s v="Совсем не умею / не знаю"/>
    <s v="Скорее хорошо"/>
    <s v="Скорее хорошо"/>
    <s v="Почти не умею"/>
    <s v="Отлично / профессионально"/>
    <s v="Немного умею"/>
    <s v="Отлично / профессионально"/>
    <s v="Отлично / профессионально"/>
    <x v="0"/>
    <m/>
    <m/>
    <m/>
    <s v="Точно про меня"/>
    <s v="Точно про меня"/>
    <s v="Отчасти про меня, отчасти нет"/>
    <s v="Точно про меня"/>
    <s v="Точно про меня"/>
    <s v="Точно про меня"/>
    <s v="Точно про меня"/>
    <s v="Скорее про меня"/>
    <s v="Точно про меня"/>
    <s v="Точно про меня"/>
    <s v="Скорее про меня"/>
    <s v="Скорее про меня"/>
    <s v="Точно про меня"/>
    <s v="Точно про меня"/>
    <s v="Скорее про меня"/>
    <s v="Скорее НЕ про меня"/>
    <s v="Скорее про меня"/>
  </r>
  <r>
    <n v="155"/>
    <s v="Да, слышал(а)"/>
    <s v="Да, работал(а) в маркетинговых исследованиях"/>
    <s v="Очень интересно"/>
    <n v="98000"/>
    <n v="98000"/>
    <n v="100000"/>
    <n v="130000"/>
    <n v="2"/>
    <n v="2"/>
    <n v="3"/>
    <n v="2"/>
    <n v="2"/>
    <n v="1"/>
    <n v="5"/>
    <n v="5"/>
    <n v="4"/>
    <n v="4"/>
    <n v="4"/>
    <n v="5"/>
    <n v="3"/>
    <n v="2"/>
    <s v="Нет"/>
    <s v="Нет"/>
    <s v="Нет"/>
    <s v="Нет"/>
    <s v="Нет"/>
    <s v="Нет"/>
    <s v="Да"/>
    <s v="Нет"/>
    <s v="Нет"/>
    <s v="Нет"/>
    <s v="Нет"/>
    <s v="Да"/>
    <s v="Нет"/>
    <s v="Нет"/>
    <s v="Нет"/>
    <s v="Отлично / профессионально"/>
    <s v="Немного умею"/>
    <s v="Почти не умею"/>
    <s v="Совсем не умею / не знаю"/>
    <s v="Совсем не умею / не знаю"/>
    <s v="Совсем не умею / не знаю"/>
    <s v="Совсем не умею / не знаю"/>
    <s v="Немного умею"/>
    <s v="Немного умею"/>
    <x v="2"/>
    <m/>
    <s v="Нет"/>
    <m/>
    <s v="Точно про меня"/>
    <s v="Точно про меня"/>
    <s v="Точно про меня"/>
    <s v="Точно про меня"/>
    <s v="Скорее про меня"/>
    <s v="Точно про меня"/>
    <s v="Скорее про меня"/>
    <s v="Точно про меня"/>
    <s v="Скорее про меня"/>
    <s v="Точно про меня"/>
    <s v="Точно про меня"/>
    <s v="Скорее про меня"/>
    <s v="Точно про меня"/>
    <s v="Точно про меня"/>
    <s v="Скорее НЕ про меня"/>
    <s v="Скорее НЕ про меня"/>
    <s v="Скорее про меня"/>
  </r>
  <r>
    <n v="189"/>
    <s v="Нет"/>
    <m/>
    <s v="Скорее интересно"/>
    <n v="60000"/>
    <n v="100000"/>
    <n v="90000"/>
    <n v="120000"/>
    <n v="4"/>
    <n v="4"/>
    <n v="4"/>
    <n v="3"/>
    <n v="4"/>
    <n v="4"/>
    <n v="5"/>
    <n v="4"/>
    <n v="5"/>
    <n v="4"/>
    <n v="4"/>
    <n v="5"/>
    <n v="3"/>
    <n v="3"/>
    <s v="Нет"/>
    <s v="Нет"/>
    <s v="Нет"/>
    <s v="Нет"/>
    <s v="Нет"/>
    <s v="Нет"/>
    <s v="Да"/>
    <s v="Нет"/>
    <s v="Да"/>
    <s v="Нет"/>
    <s v="Нет"/>
    <s v="Да"/>
    <s v="Нет"/>
    <s v="Нет"/>
    <s v="Нет"/>
    <s v="Скорее хорошо"/>
    <s v="Совсем не умею / не знаю"/>
    <s v="Скорее хорошо"/>
    <s v="Почти не умею"/>
    <s v="Совсем не умею / не знаю"/>
    <s v="Скорее хорошо"/>
    <s v="Совсем не умею / не знаю"/>
    <s v="Немного умею"/>
    <s v="Скорее хорошо"/>
    <x v="0"/>
    <m/>
    <m/>
    <m/>
    <s v="Точно про меня"/>
    <s v="Скорее про меня"/>
    <s v="Скорее про меня"/>
    <s v="Точно про меня"/>
    <s v="Скорее про меня"/>
    <s v="Точно про меня"/>
    <s v="Скорее про меня"/>
    <s v="Точно про меня"/>
    <s v="Точно про меня"/>
    <s v="Точно про меня"/>
    <s v="Скорее про меня"/>
    <s v="Скорее про меня"/>
    <s v="Скорее про меня"/>
    <s v="Отчасти про меня, отчасти нет"/>
    <s v="Скорее про меня"/>
    <s v="Отчасти про меня, отчасти нет"/>
    <s v="Скорее про меня"/>
  </r>
  <r>
    <n v="65"/>
    <s v="Да, слышал(а)"/>
    <s v="Нет"/>
    <s v="Очень интересно"/>
    <n v="75000"/>
    <n v="90000"/>
    <n v="80000"/>
    <n v="100000"/>
    <n v="4"/>
    <n v="4"/>
    <n v="4"/>
    <n v="4"/>
    <n v="4"/>
    <n v="4"/>
    <n v="5"/>
    <n v="4"/>
    <n v="5"/>
    <n v="5"/>
    <n v="2"/>
    <n v="5"/>
    <n v="3"/>
    <n v="3"/>
    <s v="Нет"/>
    <s v="Нет"/>
    <s v="Нет"/>
    <s v="Нет"/>
    <s v="Нет"/>
    <s v="Нет"/>
    <s v="Да"/>
    <s v="Да"/>
    <s v="Нет"/>
    <s v="Да"/>
    <s v="Нет"/>
    <s v="Нет"/>
    <s v="Нет"/>
    <s v="Нет"/>
    <s v="Нет"/>
    <s v="Отлично / профессионально"/>
    <s v="Совсем не умею / не знаю"/>
    <s v="Скорее хорошо"/>
    <s v="Совсем не умею / не знаю"/>
    <s v="Совсем не умею / не знаю"/>
    <s v="Отлично / профессионально"/>
    <s v="Скорее хорошо"/>
    <s v="Немного умею"/>
    <s v="Скорее хорошо"/>
    <x v="3"/>
    <m/>
    <m/>
    <m/>
    <s v="Точно про меня"/>
    <s v="Точно про меня"/>
    <s v="Скорее про меня"/>
    <s v="Точно про меня"/>
    <s v="Скорее про меня"/>
    <s v="Точно про меня"/>
    <s v="Скорее про меня"/>
    <s v="Точно про меня"/>
    <s v="Точно про меня"/>
    <s v="Точно про меня"/>
    <s v="Скорее про меня"/>
    <s v="Скорее про меня"/>
    <s v="Скорее про меня"/>
    <s v="Скорее про меня"/>
    <s v="Скорее про меня"/>
    <s v="Скорее НЕ про меня"/>
    <s v="Скорее НЕ про меня"/>
  </r>
  <r>
    <n v="82"/>
    <s v="Да, слышал(а)"/>
    <s v="Нет"/>
    <s v="Очень интересно"/>
    <n v="50000"/>
    <n v="60000"/>
    <n v="80000"/>
    <n v="90000"/>
    <n v="3"/>
    <n v="4"/>
    <n v="4"/>
    <n v="4"/>
    <n v="3"/>
    <n v="5"/>
    <n v="5"/>
    <n v="4"/>
    <n v="5"/>
    <n v="5"/>
    <n v="3"/>
    <n v="4"/>
    <n v="4"/>
    <n v="2"/>
    <s v="Нет"/>
    <s v="Нет"/>
    <s v="Нет"/>
    <s v="Нет"/>
    <s v="Нет"/>
    <s v="Нет"/>
    <s v="Да"/>
    <s v="Нет"/>
    <s v="Да"/>
    <s v="Нет"/>
    <s v="Нет"/>
    <s v="Да"/>
    <s v="Нет"/>
    <s v="Нет"/>
    <s v="Нет"/>
    <s v="Скорее хорошо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Немного умею"/>
    <s v="Скорее хорошо"/>
    <x v="6"/>
    <m/>
    <s v="Другое"/>
    <s v="Ну если паскаль на школьном уровне считается)"/>
    <s v="Точно про меня"/>
    <s v="Скорее про меня"/>
    <s v="Скорее про меня"/>
    <s v="Точно про меня"/>
    <s v="Скорее про меня"/>
    <s v="Точно про меня"/>
    <s v="Точно про меня"/>
    <s v="Скорее про меня"/>
    <s v="Скорее про меня"/>
    <s v="Точно про меня"/>
    <s v="Скорее про меня"/>
    <s v="Скорее про меня"/>
    <s v="Точно про меня"/>
    <s v="Скорее про меня"/>
    <s v="Скорее про меня"/>
    <s v="Отчасти про меня, отчасти нет"/>
    <s v="Скорее НЕ про меня"/>
  </r>
  <r>
    <n v="115"/>
    <s v="Да, слышал(а)"/>
    <s v="Не уверен(а) / Затрудняюсь"/>
    <s v="Очень интересно"/>
    <n v="50000"/>
    <n v="70000"/>
    <n v="45000"/>
    <n v="50000"/>
    <n v="5"/>
    <n v="5"/>
    <n v="5"/>
    <n v="3"/>
    <n v="5"/>
    <n v="5"/>
    <n v="5"/>
    <n v="5"/>
    <n v="5"/>
    <n v="5"/>
    <n v="4"/>
    <n v="5"/>
    <n v="5"/>
    <n v="3"/>
    <s v="Нет"/>
    <s v="Да"/>
    <s v="Да"/>
    <s v="Нет"/>
    <s v="Нет"/>
    <s v="Нет"/>
    <s v="Нет"/>
    <s v="Нет"/>
    <s v="Нет"/>
    <s v="Да"/>
    <s v="Нет"/>
    <s v="Нет"/>
    <s v="Нет"/>
    <s v="Нет"/>
    <s v="Нет"/>
    <s v="Почти не умею"/>
    <s v="Скорее хорошо"/>
    <s v="Совсем не умею / не знаю"/>
    <s v="Почти не умею"/>
    <s v="Совсем не умею / не знаю"/>
    <s v="Совсем не умею / не знаю"/>
    <s v="Совсем не умею / не знаю"/>
    <s v="Скорее хорошо"/>
    <s v="Скорее хорошо"/>
    <x v="0"/>
    <m/>
    <s v="Нет"/>
    <m/>
    <s v="Скорее про меня"/>
    <s v="Точно про меня"/>
    <s v="Скорее про меня"/>
    <s v="Точно про меня"/>
    <s v="Скорее НЕ про меня"/>
    <s v="Точно про меня"/>
    <s v="Точно про меня"/>
    <s v="Точно про меня"/>
    <s v="Скорее про меня"/>
    <s v="Отчасти про меня, отчасти нет"/>
    <s v="Точно про меня"/>
    <s v="Скорее про меня"/>
    <s v="Скорее НЕ про меня"/>
    <s v="Скорее НЕ про меня"/>
    <s v="Скорее про меня"/>
    <s v="Точно про меня"/>
    <s v="Скорее НЕ про меня"/>
  </r>
  <r>
    <n v="184"/>
    <s v="Да, слышал(а)"/>
    <s v="Нет"/>
    <s v="Скорее интересно"/>
    <n v="60000"/>
    <n v="90000"/>
    <n v="75000"/>
    <n v="95000"/>
    <n v="2"/>
    <n v="3"/>
    <n v="3"/>
    <n v="2"/>
    <n v="3"/>
    <n v="3"/>
    <n v="4"/>
    <n v="4"/>
    <n v="5"/>
    <n v="5"/>
    <n v="2"/>
    <n v="5"/>
    <n v="3"/>
    <n v="3"/>
    <s v="Нет"/>
    <s v="Нет"/>
    <s v="Нет"/>
    <s v="Нет"/>
    <s v="Нет"/>
    <s v="Нет"/>
    <s v="Да"/>
    <s v="Нет"/>
    <s v="Да"/>
    <s v="Да"/>
    <s v="Нет"/>
    <s v="Нет"/>
    <s v="Нет"/>
    <s v="Нет"/>
    <s v="Нет"/>
    <s v="Отлично / профессионально"/>
    <s v="Скорее хорошо"/>
    <s v="Немного умею"/>
    <s v="Немного умею"/>
    <s v="Совсем не умею / не знаю"/>
    <s v="Скорее хорошо"/>
    <s v="Скорее хорошо"/>
    <s v="Скорее хорошо"/>
    <s v="Скорее хорошо"/>
    <x v="5"/>
    <s v="Два вопроса в одном:) Нравится больше всего эксель, заниматься хотел бы питоном"/>
    <m/>
    <m/>
    <s v="Отчасти про меня, отчасти нет"/>
    <s v="Скорее про меня"/>
    <s v="Отчасти про меня, отчасти нет"/>
    <s v="Скорее про меня"/>
    <s v="Отчасти про меня, отчасти нет"/>
    <s v="Скорее про меня"/>
    <s v="Отчасти про меня, отчасти нет"/>
    <s v="Точно про меня"/>
    <s v="Точно про меня"/>
    <s v="Точно про меня"/>
    <s v="Отчасти про меня, отчасти нет"/>
    <s v="Скорее про меня"/>
    <s v="Отчасти про меня, отчасти нет"/>
    <s v="Скорее про меня"/>
    <s v="Отчасти про меня, отчасти нет"/>
    <s v="Совсем НЕ про меня"/>
    <s v="Скорее НЕ про меня"/>
  </r>
  <r>
    <n v="13"/>
    <s v="Да, слышал(а)"/>
    <s v="Нет"/>
    <s v="Очень интересно"/>
    <n v="80000"/>
    <n v="90000"/>
    <n v="90000"/>
    <n v="100000"/>
    <n v="4"/>
    <n v="5"/>
    <n v="5"/>
    <n v="4"/>
    <n v="2"/>
    <n v="3"/>
    <n v="5"/>
    <n v="5"/>
    <n v="5"/>
    <n v="5"/>
    <n v="3"/>
    <n v="5"/>
    <n v="3"/>
    <n v="2"/>
    <s v="Нет"/>
    <s v="Нет"/>
    <s v="Да"/>
    <s v="Нет"/>
    <s v="Нет"/>
    <s v="Нет"/>
    <s v="Да"/>
    <s v="Да"/>
    <s v="Нет"/>
    <s v="Нет"/>
    <s v="Нет"/>
    <s v="Нет"/>
    <s v="Нет"/>
    <s v="Нет"/>
    <s v="Нет"/>
    <s v="Скорее хорошо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Скорее хорошо"/>
    <x v="2"/>
    <m/>
    <s v="Нет"/>
    <m/>
    <s v="Точно про меня"/>
    <s v="Точно про меня"/>
    <s v="Отчасти про меня, отчасти нет"/>
    <s v="Точно про меня"/>
    <s v="Отчасти про меня, отчасти нет"/>
    <s v="Точно про меня"/>
    <s v="Точно про меня"/>
    <s v="Скорее про меня"/>
    <s v="Точно про меня"/>
    <s v="Скорее про меня"/>
    <s v="Точно про меня"/>
    <s v="Скорее про меня"/>
    <s v="Скорее про меня"/>
    <s v="Точно про меня"/>
    <s v="Скорее про меня"/>
    <s v="Точно про меня"/>
    <s v="Отчасти про меня, отчасти нет"/>
  </r>
  <r>
    <n v="23"/>
    <s v="Да, слышал(а)"/>
    <s v="Да, работал(а) в маркетинговых исследованиях"/>
    <s v="Очень интересно"/>
    <n v="40000"/>
    <n v="60000"/>
    <n v="50000"/>
    <n v="70000"/>
    <n v="2"/>
    <n v="2"/>
    <n v="4"/>
    <n v="3"/>
    <n v="3"/>
    <n v="5"/>
    <n v="5"/>
    <n v="5"/>
    <n v="4"/>
    <n v="4"/>
    <n v="3"/>
    <n v="5"/>
    <n v="3"/>
    <n v="5"/>
    <s v="Нет"/>
    <s v="Нет"/>
    <s v="Да"/>
    <s v="Нет"/>
    <s v="Нет"/>
    <s v="Нет"/>
    <s v="Нет"/>
    <s v="Да"/>
    <s v="Нет"/>
    <s v="Нет"/>
    <s v="Нет"/>
    <s v="Нет"/>
    <s v="Нет"/>
    <s v="Да"/>
    <s v="Нет"/>
    <s v="Отлично / профессионально"/>
    <s v="Немного умею"/>
    <s v="Совсем не умею / не знаю"/>
    <s v="Скорее хорошо"/>
    <s v="Почти не умею"/>
    <s v="Совсем не умею / не знаю"/>
    <s v="Отлично / профессионально"/>
    <s v="Скорее хорошо"/>
    <s v="Отлично / профессионально"/>
    <x v="2"/>
    <m/>
    <m/>
    <m/>
    <s v="Скорее про меня"/>
    <s v="Точно про меня"/>
    <s v="Скорее про меня"/>
    <s v="Точно про меня"/>
    <s v="Скорее про меня"/>
    <s v="Точно про меня"/>
    <s v="Точно про меня"/>
    <s v="Точно про меня"/>
    <s v="Точно про меня"/>
    <s v="Точно про меня"/>
    <s v="Точно про меня"/>
    <s v="Скорее про меня"/>
    <s v="Точно про меня"/>
    <s v="Скорее про меня"/>
    <s v="Скорее про меня"/>
    <s v="Отчасти про меня, отчасти нет"/>
    <s v="Отчасти про меня, отчасти нет"/>
  </r>
  <r>
    <n v="35"/>
    <s v="Да, слышал(а)"/>
    <s v="Да, работал(а) в маркетинговых исследованиях"/>
    <s v="Очень интересно"/>
    <n v="40000"/>
    <n v="50000"/>
    <n v="60000"/>
    <n v="80000"/>
    <n v="3"/>
    <n v="3"/>
    <n v="4"/>
    <n v="4"/>
    <n v="5"/>
    <n v="4"/>
    <n v="5"/>
    <n v="5"/>
    <n v="4"/>
    <n v="5"/>
    <n v="3"/>
    <n v="5"/>
    <n v="4"/>
    <n v="3"/>
    <s v="Нет"/>
    <s v="Да"/>
    <s v="Нет"/>
    <s v="Нет"/>
    <s v="Нет"/>
    <s v="Нет"/>
    <s v="Нет"/>
    <s v="Нет"/>
    <s v="Нет"/>
    <s v="Нет"/>
    <s v="Нет"/>
    <s v="Да"/>
    <s v="Нет"/>
    <s v="Да"/>
    <s v="Нет"/>
    <s v="Отлично / профессионально"/>
    <s v="Немного умею"/>
    <s v="Почти не умею"/>
    <s v="Почти не умею"/>
    <s v="Совсем не умею / не знаю"/>
    <s v="Совсем не умею / не знаю"/>
    <s v="Скорее хорошо"/>
    <s v="Немного умею"/>
    <s v="Отлично / профессионально"/>
    <x v="2"/>
    <m/>
    <s v="Нет"/>
    <m/>
    <s v="Скорее про меня"/>
    <s v="Точно про меня"/>
    <s v="Точно про меня"/>
    <s v="Точно про меня"/>
    <s v="Скорее про меня"/>
    <s v="Точно про меня"/>
    <s v="Точно про меня"/>
    <s v="Точно про меня"/>
    <s v="Точно про меня"/>
    <s v="Скорее про меня"/>
    <s v="Скорее про меня"/>
    <s v="Точно про меня"/>
    <s v="Точно про меня"/>
    <s v="Точно про меня"/>
    <s v="Скорее про меня"/>
    <s v="Скорее НЕ про меня"/>
    <s v="Отчасти про меня, отчасти нет"/>
  </r>
  <r>
    <n v="39"/>
    <s v="Да, слышал(а)"/>
    <s v="Не уверен(а) / Затрудняюсь"/>
    <s v="Очень интересно"/>
    <n v="60000"/>
    <n v="100000"/>
    <n v="60000"/>
    <n v="100000"/>
    <n v="3"/>
    <n v="4"/>
    <n v="4"/>
    <n v="4"/>
    <n v="3"/>
    <n v="4"/>
    <n v="5"/>
    <n v="4"/>
    <n v="5"/>
    <n v="4"/>
    <n v="3"/>
    <n v="3"/>
    <n v="4"/>
    <n v="4"/>
    <s v="Нет"/>
    <s v="Нет"/>
    <s v="Нет"/>
    <s v="Нет"/>
    <s v="Нет"/>
    <s v="Да"/>
    <s v="Да"/>
    <s v="Нет"/>
    <s v="Да"/>
    <s v="Нет"/>
    <s v="Нет"/>
    <s v="Нет"/>
    <s v="Нет"/>
    <s v="Нет"/>
    <s v="Нет"/>
    <s v="Немного умею"/>
    <s v="Почти не умею"/>
    <s v="Почти не умею"/>
    <s v="Совсем не умею / не знаю"/>
    <s v="Почти не умею"/>
    <s v="Почти не умею"/>
    <s v="Почти не умею"/>
    <s v="Совсем не умею / не знаю"/>
    <s v="Немного умею"/>
    <x v="7"/>
    <m/>
    <s v="Не уверен(а) / Затрудняюсь"/>
    <m/>
    <s v="Скорее про меня"/>
    <s v="Скорее про меня"/>
    <s v="Скорее про меня"/>
    <s v="Скорее про меня"/>
    <s v="Скорее про меня"/>
    <s v="Точно про меня"/>
    <s v="Точно про меня"/>
    <s v="Точно про меня"/>
    <s v="Точно про меня"/>
    <s v="Скорее про меня"/>
    <s v="Скорее про меня"/>
    <s v="Скорее про меня"/>
    <s v="Точно про меня"/>
    <s v="Скорее про меня"/>
    <s v="Скорее про меня"/>
    <s v="Отчасти про меня, отчасти нет"/>
    <s v="Отчасти про меня, отчасти нет"/>
  </r>
  <r>
    <n v="50"/>
    <s v="Да, слышал(а)"/>
    <s v="Нет"/>
    <s v="Очень интересно"/>
    <n v="90000"/>
    <n v="110000"/>
    <n v="110000"/>
    <n v="130000"/>
    <n v="3"/>
    <n v="3"/>
    <n v="5"/>
    <n v="4"/>
    <n v="4"/>
    <n v="5"/>
    <n v="5"/>
    <n v="5"/>
    <n v="5"/>
    <n v="4"/>
    <n v="2"/>
    <n v="5"/>
    <n v="4"/>
    <n v="4"/>
    <s v="Нет"/>
    <s v="Нет"/>
    <s v="Нет"/>
    <s v="Нет"/>
    <s v="Нет"/>
    <s v="Нет"/>
    <s v="Да"/>
    <s v="Да"/>
    <s v="Нет"/>
    <s v="Да"/>
    <s v="Нет"/>
    <s v="Нет"/>
    <s v="Нет"/>
    <s v="Нет"/>
    <s v="Нет"/>
    <s v="Отлично / профессионально"/>
    <s v="Совсем не умею / не знаю"/>
    <s v="Немного умею"/>
    <s v="Совсем не умею / не знаю"/>
    <s v="Совсем не умею / не знаю"/>
    <s v="Почти не умею"/>
    <s v="Совсем не умею / не знаю"/>
    <s v="Почти не умею"/>
    <s v="Скорее хорошо"/>
    <x v="1"/>
    <m/>
    <s v="Нет"/>
    <m/>
    <s v="Точно про меня"/>
    <s v="Точно про меня"/>
    <s v="Скорее про меня"/>
    <s v="Точно про меня"/>
    <s v="Точно про меня"/>
    <s v="Точно про меня"/>
    <s v="Точно про меня"/>
    <s v="Точно про меня"/>
    <s v="Точно про меня"/>
    <s v="Точно про меня"/>
    <s v="Точно про меня"/>
    <s v="Скорее про меня"/>
    <s v="Точно про меня"/>
    <s v="Скорее про меня"/>
    <s v="Скорее про меня"/>
    <s v="Отчасти про меня, отчасти нет"/>
    <s v="Отчасти про меня, отчасти нет"/>
  </r>
  <r>
    <n v="61"/>
    <s v="Да, слышал(а)"/>
    <s v="Не уверен(а) / Затрудняюсь"/>
    <s v="Скорее интересно"/>
    <n v="70000"/>
    <n v="100000"/>
    <n v="70000"/>
    <n v="110000"/>
    <n v="3"/>
    <n v="4"/>
    <n v="4"/>
    <n v="3"/>
    <n v="2"/>
    <n v="4"/>
    <n v="3"/>
    <n v="3"/>
    <n v="4"/>
    <n v="4"/>
    <n v="2"/>
    <n v="4"/>
    <n v="3"/>
    <n v="3"/>
    <s v="Нет"/>
    <s v="Нет"/>
    <s v="Да"/>
    <s v="Нет"/>
    <s v="Нет"/>
    <s v="Да"/>
    <s v="Нет"/>
    <s v="Нет"/>
    <s v="Нет"/>
    <s v="Нет"/>
    <s v="Нет"/>
    <s v="Да"/>
    <s v="Нет"/>
    <s v="Нет"/>
    <s v="Нет"/>
    <s v="Скорее хорошо"/>
    <s v="Немного умею"/>
    <s v="Совсем не умею / не знаю"/>
    <s v="Совсем не умею / не знаю"/>
    <s v="Совсем не умею / не знаю"/>
    <s v="Почти не умею"/>
    <s v="Совсем не умею / не знаю"/>
    <s v="Немного умею"/>
    <s v="Отлично / профессионально"/>
    <x v="2"/>
    <m/>
    <s v="Нет"/>
    <m/>
    <s v="Скорее про меня"/>
    <s v="Скорее про меня"/>
    <s v="Скорее про меня"/>
    <s v="Отчасти про меня, отчасти нет"/>
    <s v="Отчасти про меня, отчасти нет"/>
    <s v="Скорее про меня"/>
    <s v="Скорее про меня"/>
    <s v="Скорее про меня"/>
    <s v="Скорее про меня"/>
    <s v="Скорее про меня"/>
    <s v="Отчасти про меня, отчасти нет"/>
    <s v="Отчасти про меня, отчасти нет"/>
    <s v="Скорее про меня"/>
    <s v="Отчасти про меня, отчасти нет"/>
    <s v="Отчасти про меня, отчасти нет"/>
    <s v="Скорее про меня"/>
    <s v="Отчасти про меня, отчасти нет"/>
  </r>
  <r>
    <n v="63"/>
    <s v="Да, слышал(а)"/>
    <s v="Нет"/>
    <s v="Скорее интересно"/>
    <n v="60000"/>
    <n v="100000"/>
    <n v="80000"/>
    <n v="150000"/>
    <n v="3"/>
    <n v="5"/>
    <n v="4"/>
    <n v="3"/>
    <n v="4"/>
    <n v="5"/>
    <n v="5"/>
    <n v="4"/>
    <n v="5"/>
    <n v="4"/>
    <n v="3"/>
    <n v="5"/>
    <n v="4"/>
    <n v="5"/>
    <s v="Нет"/>
    <s v="Нет"/>
    <s v="Нет"/>
    <s v="Нет"/>
    <s v="Нет"/>
    <s v="Да"/>
    <s v="Да"/>
    <s v="Нет"/>
    <s v="Нет"/>
    <s v="Нет"/>
    <s v="Нет"/>
    <s v="Нет"/>
    <s v="Нет"/>
    <s v="Да"/>
    <s v="Нет"/>
    <s v="Скорее хорошо"/>
    <s v="Совсем не умею / не знаю"/>
    <s v="Почти не умею"/>
    <s v="Совсем не умею / не знаю"/>
    <s v="Совсем не умею / не знаю"/>
    <s v="Совсем не умею / не знаю"/>
    <s v="Совсем не умею / не знаю"/>
    <s v="Немного умею"/>
    <s v="Отлично / профессионально"/>
    <x v="0"/>
    <m/>
    <s v="Другое"/>
    <s v="C++, Pascal"/>
    <s v="Скорее про меня"/>
    <s v="Точно про меня"/>
    <s v="Скорее про меня"/>
    <s v="Скорее про меня"/>
    <s v="Скорее про меня"/>
    <s v="Точно про меня"/>
    <s v="Скорее про меня"/>
    <s v="Точно про меня"/>
    <s v="Точно про меня"/>
    <s v="Скорее про меня"/>
    <s v="Точно про меня"/>
    <s v="Скорее про меня"/>
    <s v="Скорее про меня"/>
    <s v="Скорее про меня"/>
    <s v="Отчасти про меня, отчасти нет"/>
    <s v="Отчасти про меня, отчасти нет"/>
    <s v="Отчасти про меня, отчасти нет"/>
  </r>
  <r>
    <n v="79"/>
    <s v="Да, слышал(а)"/>
    <s v="Да, работал(а) в маркетинговых исследованиях"/>
    <s v="Очень интересно"/>
    <n v="80000"/>
    <n v="120000"/>
    <n v="120000"/>
    <n v="150000"/>
    <n v="3"/>
    <n v="4"/>
    <n v="4"/>
    <n v="4"/>
    <n v="3"/>
    <n v="4"/>
    <n v="5"/>
    <n v="4"/>
    <n v="5"/>
    <n v="4"/>
    <n v="4"/>
    <n v="5"/>
    <n v="3"/>
    <n v="4"/>
    <s v="Нет"/>
    <s v="Нет"/>
    <s v="Нет"/>
    <s v="Нет"/>
    <s v="Нет"/>
    <s v="Нет"/>
    <s v="Да"/>
    <s v="Нет"/>
    <s v="Нет"/>
    <s v="Нет"/>
    <s v="Нет"/>
    <s v="Да"/>
    <s v="Нет"/>
    <s v="Да"/>
    <s v="Нет"/>
    <s v="Скорее хорошо"/>
    <s v="Совсем не умею / не знаю"/>
    <s v="Скорее хорошо"/>
    <s v="Совсем не умею / не знаю"/>
    <s v="Совсем не умею / не знаю"/>
    <s v="Скорее хорошо"/>
    <s v="Скорее хорошо"/>
    <s v="Скорее хорошо"/>
    <s v="Скорее хорошо"/>
    <x v="3"/>
    <m/>
    <m/>
    <m/>
    <s v="Скорее про меня"/>
    <s v="Скорее про меня"/>
    <s v="Скорее про меня"/>
    <s v="Точно про меня"/>
    <s v="Скорее про меня"/>
    <s v="Точно про меня"/>
    <s v="Скорее про меня"/>
    <s v="Точно про меня"/>
    <s v="Точно про меня"/>
    <s v="Скорее про меня"/>
    <s v="Скорее про меня"/>
    <s v="Скорее про меня"/>
    <s v="Точно про меня"/>
    <s v="Скорее про меня"/>
    <s v="Скорее про меня"/>
    <s v="Скорее НЕ про меня"/>
    <s v="Отчасти про меня, отчасти нет"/>
  </r>
  <r>
    <n v="81"/>
    <s v="Да, слышал(а)"/>
    <s v="Нет"/>
    <s v="Очень интересно"/>
    <n v="180000"/>
    <n v="250000"/>
    <n v="150000"/>
    <n v="180000"/>
    <n v="4"/>
    <n v="5"/>
    <n v="5"/>
    <n v="4"/>
    <n v="4"/>
    <n v="5"/>
    <n v="5"/>
    <n v="4"/>
    <n v="5"/>
    <n v="5"/>
    <n v="5"/>
    <n v="5"/>
    <n v="5"/>
    <n v="4"/>
    <s v="Нет"/>
    <s v="Нет"/>
    <s v="Да"/>
    <s v="Нет"/>
    <s v="Нет"/>
    <s v="Да"/>
    <s v="Нет"/>
    <s v="Нет"/>
    <s v="Нет"/>
    <s v="Нет"/>
    <s v="Нет"/>
    <s v="Да"/>
    <s v="Нет"/>
    <s v="Нет"/>
    <s v="Нет"/>
    <s v="Скорее хорошо"/>
    <s v="Немного умею"/>
    <s v="Почти не умею"/>
    <s v="Почти не умею"/>
    <s v="Почти не умею"/>
    <s v="Немного умею"/>
    <s v="Совсем не умею / не знаю"/>
    <s v="Почти не умею"/>
    <s v="Скорее хорошо"/>
    <x v="3"/>
    <m/>
    <m/>
    <m/>
    <s v="Точно про меня"/>
    <s v="Скорее про меня"/>
    <s v="Скорее про меня"/>
    <s v="Точно про меня"/>
    <s v="Отчасти про меня, отчасти нет"/>
    <s v="Точно про меня"/>
    <s v="Скорее про меня"/>
    <s v="Скорее про меня"/>
    <s v="Скорее про меня"/>
    <s v="Точно про меня"/>
    <s v="Точно про меня"/>
    <s v="Скорее про меня"/>
    <s v="Точно про меня"/>
    <s v="Скорее про меня"/>
    <s v="Скорее про меня"/>
    <s v="Отчасти про меня, отчасти нет"/>
    <s v="Отчасти про меня, отчасти нет"/>
  </r>
  <r>
    <n v="88"/>
    <s v="Да, слышал(а)"/>
    <s v="Нет"/>
    <s v="Очень интересно"/>
    <n v="80000"/>
    <n v="120000"/>
    <n v="100000"/>
    <n v="150000"/>
    <n v="3"/>
    <n v="2"/>
    <n v="5"/>
    <n v="2"/>
    <n v="1"/>
    <n v="5"/>
    <n v="5"/>
    <n v="2"/>
    <n v="5"/>
    <n v="5"/>
    <n v="3"/>
    <n v="5"/>
    <n v="2"/>
    <n v="5"/>
    <s v="Нет"/>
    <s v="Нет"/>
    <s v="Нет"/>
    <s v="Нет"/>
    <s v="Нет"/>
    <s v="Да"/>
    <s v="Нет"/>
    <s v="Нет"/>
    <s v="Нет"/>
    <s v="Нет"/>
    <s v="Нет"/>
    <s v="Да"/>
    <s v="Нет"/>
    <s v="Да"/>
    <s v="Нет"/>
    <s v="Отлично / профессионально"/>
    <s v="Совсем не умею / не знаю"/>
    <s v="Скорее хорошо"/>
    <s v="Совсем не умею / не знаю"/>
    <s v="Совсем не умею / не знаю"/>
    <s v="Отлично / профессионально"/>
    <s v="Совсем не умею / не знаю"/>
    <s v="Отлично / профессионально"/>
    <s v="Отлично / профессионально"/>
    <x v="5"/>
    <s v="Анализ данных с использованием python, включая библиотеки визуализации, sql, excel"/>
    <m/>
    <m/>
    <s v="Точно про меня"/>
    <s v="Точно про меня"/>
    <s v="Точно про меня"/>
    <s v="Точно про меня"/>
    <s v="Точно про меня"/>
    <s v="Точно про меня"/>
    <s v="Скорее НЕ про меня"/>
    <s v="Точно про меня"/>
    <s v="Точно про меня"/>
    <s v="Точно про меня"/>
    <s v="Точно про меня"/>
    <s v="Точно про меня"/>
    <s v="Точно про меня"/>
    <s v="Отчасти про меня, отчасти нет"/>
    <s v="Скорее про меня"/>
    <s v="Точно про меня"/>
    <s v="Отчасти про меня, отчасти нет"/>
  </r>
  <r>
    <n v="89"/>
    <s v="Да, слышал(а)"/>
    <s v="Нет"/>
    <s v="Скорее интересно"/>
    <n v="80000"/>
    <n v="88000"/>
    <n v="80000"/>
    <n v="88000"/>
    <n v="1"/>
    <n v="3"/>
    <n v="4"/>
    <n v="1"/>
    <n v="3"/>
    <n v="3"/>
    <n v="5"/>
    <n v="4"/>
    <n v="3"/>
    <n v="5"/>
    <n v="3"/>
    <n v="5"/>
    <n v="5"/>
    <n v="4"/>
    <s v="Нет"/>
    <s v="Нет"/>
    <s v="Нет"/>
    <s v="Нет"/>
    <s v="Нет"/>
    <s v="Нет"/>
    <s v="Да"/>
    <s v="Нет"/>
    <s v="Нет"/>
    <s v="Да"/>
    <s v="Нет"/>
    <s v="Нет"/>
    <s v="Нет"/>
    <s v="Да"/>
    <s v="Нет"/>
    <s v="Скорее хорошо"/>
    <s v="Скорее хорошо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Немного умею"/>
    <s v="Скорее хорошо"/>
    <x v="5"/>
    <s v="Занимаюсь в основном социально-медийной аналитикой (Бренданалитикс, ТГстат, Попстерс и тд)"/>
    <s v="Нет"/>
    <m/>
    <s v="Отчасти про меня, отчасти нет"/>
    <s v="Скорее про меня"/>
    <s v="Скорее НЕ про меня"/>
    <s v="Скорее про меня"/>
    <s v="Скорее про меня"/>
    <s v="Скорее про меня"/>
    <s v="Скорее про меня"/>
    <s v="Скорее про меня"/>
    <s v="Скорее про меня"/>
    <s v="Скорее про меня"/>
    <s v="Отчасти про меня, отчасти нет"/>
    <s v="Скорее про меня"/>
    <s v="Отчасти про меня, отчасти нет"/>
    <s v="Скорее про меня"/>
    <s v="Скорее про меня"/>
    <s v="Скорее НЕ про меня"/>
    <s v="Отчасти про меня, отчасти нет"/>
  </r>
  <r>
    <n v="94"/>
    <s v="Да, слышал(а)"/>
    <s v="Да, работал(а) в маркетинговых исследованиях"/>
    <s v="Скорее интересно"/>
    <n v="60000"/>
    <n v="80000"/>
    <n v="85000"/>
    <n v="110000"/>
    <n v="3"/>
    <n v="4"/>
    <n v="5"/>
    <n v="2"/>
    <n v="4"/>
    <n v="5"/>
    <n v="5"/>
    <n v="5"/>
    <n v="5"/>
    <n v="5"/>
    <n v="2"/>
    <n v="5"/>
    <n v="4"/>
    <n v="4"/>
    <s v="Нет"/>
    <s v="Нет"/>
    <s v="Да"/>
    <s v="Нет"/>
    <s v="Нет"/>
    <s v="Нет"/>
    <s v="Нет"/>
    <s v="Нет"/>
    <s v="Да"/>
    <s v="Нет"/>
    <s v="Нет"/>
    <s v="Да"/>
    <s v="Нет"/>
    <s v="Нет"/>
    <s v="Нет"/>
    <s v="Отлично / профессионально"/>
    <s v="Совсем не умею / не знаю"/>
    <s v="Совсем не умею / не знаю"/>
    <s v="Скорее хорошо"/>
    <s v="Совсем не умею / не знаю"/>
    <s v="Скорее хорошо"/>
    <s v="Немного умею"/>
    <s v="Отлично / профессионально"/>
    <s v="Скорее хорошо"/>
    <x v="0"/>
    <m/>
    <m/>
    <m/>
    <s v="Точно про меня"/>
    <s v="Скорее про меня"/>
    <s v="Скорее про меня"/>
    <s v="Точно про меня"/>
    <s v="Отчасти про меня, отчасти нет"/>
    <s v="Точно про меня"/>
    <s v="Скорее про меня"/>
    <s v="Точно про меня"/>
    <s v="Скорее про меня"/>
    <s v="Точно про меня"/>
    <s v="Скорее про меня"/>
    <s v="Точно про меня"/>
    <s v="Точно про меня"/>
    <s v="Отчасти про меня, отчасти нет"/>
    <s v="Скорее НЕ про меня"/>
    <s v="Скорее про меня"/>
    <s v="Отчасти про меня, отчасти нет"/>
  </r>
  <r>
    <n v="106"/>
    <s v="Да, слышал(а)"/>
    <s v="Нет"/>
    <s v="Очень интересно"/>
    <n v="50000"/>
    <n v="70000"/>
    <n v="70000"/>
    <n v="110000"/>
    <n v="4"/>
    <n v="4"/>
    <n v="4"/>
    <n v="4"/>
    <n v="3"/>
    <n v="4"/>
    <n v="5"/>
    <n v="5"/>
    <n v="4"/>
    <n v="5"/>
    <n v="2"/>
    <n v="5"/>
    <n v="4"/>
    <n v="2"/>
    <s v="Нет"/>
    <s v="Нет"/>
    <s v="Нет"/>
    <s v="Нет"/>
    <s v="Нет"/>
    <s v="Нет"/>
    <s v="Да"/>
    <s v="Да"/>
    <s v="Нет"/>
    <s v="Нет"/>
    <s v="Нет"/>
    <s v="Да"/>
    <s v="Нет"/>
    <s v="Нет"/>
    <s v="Нет"/>
    <s v="Отлично / профессионально"/>
    <s v="Совсем не умею / не знаю"/>
    <s v="Немного умею"/>
    <s v="Немного умею"/>
    <s v="Совсем не умею / не знаю"/>
    <s v="Почти не умею"/>
    <s v="Отлично / профессионально"/>
    <s v="Немного умею"/>
    <s v="Скорее хорошо"/>
    <x v="0"/>
    <m/>
    <m/>
    <m/>
    <s v="Точно про меня"/>
    <s v="Точно про меня"/>
    <s v="Точно про меня"/>
    <s v="Точно про меня"/>
    <s v="Скорее про меня"/>
    <s v="Точно про меня"/>
    <s v="Скорее про меня"/>
    <s v="Скорее про меня"/>
    <s v="Скорее про меня"/>
    <s v="Точно про меня"/>
    <s v="Точно про меня"/>
    <s v="Точно про меня"/>
    <s v="Точно про меня"/>
    <s v="Скорее про меня"/>
    <s v="Скорее про меня"/>
    <s v="Скорее про меня"/>
    <s v="Отчасти про меня, отчасти нет"/>
  </r>
  <r>
    <n v="129"/>
    <s v="Да, слышал(а)"/>
    <s v="Нет"/>
    <s v="Очень интересно"/>
    <n v="40000"/>
    <n v="80000"/>
    <n v="90000"/>
    <n v="120000"/>
    <n v="5"/>
    <n v="4"/>
    <n v="4"/>
    <n v="2"/>
    <n v="1"/>
    <n v="5"/>
    <n v="4"/>
    <n v="4"/>
    <n v="5"/>
    <n v="5"/>
    <n v="5"/>
    <n v="5"/>
    <n v="4"/>
    <n v="5"/>
    <s v="Нет"/>
    <s v="Нет"/>
    <s v="Нет"/>
    <s v="Нет"/>
    <s v="Нет"/>
    <s v="Нет"/>
    <s v="Да"/>
    <s v="Нет"/>
    <s v="Нет"/>
    <s v="Нет"/>
    <s v="Нет"/>
    <s v="Да"/>
    <s v="Нет"/>
    <s v="Да"/>
    <s v="Нет"/>
    <s v="Отлично / профессионально"/>
    <s v="Отлично / профессионально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Отлично / профессионально"/>
    <s v="Отлично / профессионально"/>
    <x v="5"/>
    <s v="Абсолютно все из вышеперечисленного"/>
    <s v="Нет"/>
    <m/>
    <s v="Точно про меня"/>
    <s v="Скорее про меня"/>
    <s v="Скорее про меня"/>
    <s v="Точно про меня"/>
    <s v="Точно про меня"/>
    <s v="Точно про меня"/>
    <s v="Точно про меня"/>
    <s v="Точно про меня"/>
    <s v="Точно про меня"/>
    <s v="Точно про меня"/>
    <s v="Скорее про меня"/>
    <s v="Скорее НЕ про меня"/>
    <s v="Точно про меня"/>
    <s v="Отчасти про меня, отчасти нет"/>
    <s v="Точно про меня"/>
    <s v="Скорее про меня"/>
    <s v="Отчасти про меня, отчасти нет"/>
  </r>
  <r>
    <n v="141"/>
    <s v="Да, слышал(а)"/>
    <s v="Нет"/>
    <s v="Скорее интересно"/>
    <n v="80000"/>
    <n v="120000"/>
    <n v="100000"/>
    <n v="150000"/>
    <n v="3"/>
    <n v="5"/>
    <n v="4"/>
    <n v="3"/>
    <n v="4"/>
    <n v="4"/>
    <n v="5"/>
    <n v="4"/>
    <n v="4"/>
    <n v="5"/>
    <n v="4"/>
    <n v="5"/>
    <n v="4"/>
    <n v="3"/>
    <s v="Нет"/>
    <s v="Нет"/>
    <s v="Да"/>
    <s v="Нет"/>
    <s v="Нет"/>
    <s v="Нет"/>
    <s v="Да"/>
    <s v="Нет"/>
    <s v="Нет"/>
    <s v="Нет"/>
    <s v="Нет"/>
    <s v="Да"/>
    <s v="Нет"/>
    <s v="Нет"/>
    <s v="Нет"/>
    <s v="Отлично / профессионально"/>
    <s v="Совсем не умею / не знаю"/>
    <s v="Совсем не умею / не знаю"/>
    <s v="Совсем не умею / не знаю"/>
    <s v="Совсем не умею / не знаю"/>
    <s v="Немного умею"/>
    <s v="Совсем не умею / не знаю"/>
    <s v="Почти не умею"/>
    <s v="Отлично / профессионально"/>
    <x v="0"/>
    <m/>
    <m/>
    <m/>
    <s v="Точно про меня"/>
    <s v="Скорее про меня"/>
    <s v="Скорее про меня"/>
    <s v="Точно про меня"/>
    <s v="Отчасти про меня, отчасти нет"/>
    <s v="Точно про меня"/>
    <s v="Скорее про меня"/>
    <s v="Скорее про меня"/>
    <s v="Точно про меня"/>
    <s v="Точно про меня"/>
    <s v="Скорее про меня"/>
    <s v="Скорее про меня"/>
    <s v="Скорее про меня"/>
    <s v="Скорее про меня"/>
    <s v="Точно про меня"/>
    <s v="Скорее про меня"/>
    <s v="Отчасти про меня, отчасти нет"/>
  </r>
  <r>
    <n v="145"/>
    <s v="Да, слышал(а)"/>
    <s v="Нет"/>
    <s v="Скорее интересно"/>
    <n v="70000"/>
    <n v="80000"/>
    <n v="80000"/>
    <n v="85000"/>
    <n v="4"/>
    <n v="4"/>
    <n v="5"/>
    <n v="3"/>
    <n v="4"/>
    <n v="5"/>
    <n v="5"/>
    <n v="5"/>
    <n v="4"/>
    <n v="5"/>
    <n v="4"/>
    <n v="5"/>
    <n v="5"/>
    <n v="5"/>
    <s v="Нет"/>
    <s v="Нет"/>
    <s v="Да"/>
    <s v="Нет"/>
    <s v="Нет"/>
    <s v="Нет"/>
    <s v="Нет"/>
    <s v="Да"/>
    <s v="Нет"/>
    <s v="Нет"/>
    <s v="Нет"/>
    <s v="Да"/>
    <s v="Нет"/>
    <s v="Нет"/>
    <s v="Нет"/>
    <s v="Скорее хорошо"/>
    <s v="Немного умею"/>
    <s v="Почти не умею"/>
    <s v="Совсем не умею / не знаю"/>
    <s v="Совсем не умею / не знаю"/>
    <s v="Совсем не умею / не знаю"/>
    <s v="Совсем не умею / не знаю"/>
    <s v="Скорее хорошо"/>
    <s v="Скорее хорошо"/>
    <x v="6"/>
    <m/>
    <s v="Нет"/>
    <m/>
    <s v="Точно про меня"/>
    <s v="Скорее про меня"/>
    <s v="Точно про меня"/>
    <s v="Точно про меня"/>
    <s v="Точно про меня"/>
    <s v="Точно про меня"/>
    <s v="Точно про меня"/>
    <s v="Скорее про меня"/>
    <s v="Точно про меня"/>
    <s v="Точно про меня"/>
    <s v="Скорее про меня"/>
    <s v="Скорее про меня"/>
    <s v="Скорее про меня"/>
    <s v="Скорее про меня"/>
    <s v="Точно про меня"/>
    <s v="Отчасти про меня, отчасти нет"/>
    <s v="Отчасти про меня, отчасти нет"/>
  </r>
  <r>
    <n v="146"/>
    <s v="Да, слышал(а)"/>
    <s v="Нет"/>
    <s v="Скорее интересно"/>
    <n v="70000"/>
    <n v="500000"/>
    <n v="85000"/>
    <n v="500000"/>
    <n v="3"/>
    <n v="4"/>
    <n v="5"/>
    <n v="4"/>
    <n v="4"/>
    <n v="4"/>
    <n v="5"/>
    <n v="5"/>
    <n v="5"/>
    <n v="5"/>
    <n v="3"/>
    <n v="4"/>
    <n v="5"/>
    <n v="4"/>
    <s v="Нет"/>
    <s v="Нет"/>
    <s v="Да"/>
    <s v="Нет"/>
    <s v="Нет"/>
    <s v="Нет"/>
    <s v="Нет"/>
    <s v="Нет"/>
    <s v="Да"/>
    <s v="Да"/>
    <s v="Нет"/>
    <s v="Нет"/>
    <s v="Нет"/>
    <s v="Нет"/>
    <s v="Нет"/>
    <s v="Немного умею"/>
    <s v="Совсем не умею / не знаю"/>
    <s v="Совсем не умею / не знаю"/>
    <s v="Немного умею"/>
    <s v="Совсем не умею / не знаю"/>
    <s v="Совсем не умею / не знаю"/>
    <s v="Совсем не умею / не знаю"/>
    <s v="Немного умею"/>
    <s v="Немного умею"/>
    <x v="0"/>
    <m/>
    <m/>
    <m/>
    <s v="Скорее про меня"/>
    <s v="Скорее про меня"/>
    <s v="Скорее про меня"/>
    <s v="Скорее про меня"/>
    <s v="Скорее про меня"/>
    <s v="Скорее про меня"/>
    <s v="Скорее про меня"/>
    <s v="Точно про меня"/>
    <s v="Скорее про меня"/>
    <s v="Точно про меня"/>
    <s v="Скорее про меня"/>
    <s v="Отчасти про меня, отчасти нет"/>
    <s v="Скорее про меня"/>
    <s v="Отчасти про меня, отчасти нет"/>
    <s v="Скорее про меня"/>
    <s v="Отчасти про меня, отчасти нет"/>
    <s v="Отчасти про меня, отчасти нет"/>
  </r>
  <r>
    <n v="160"/>
    <s v="Нет"/>
    <m/>
    <s v="Очень интересно"/>
    <n v="50000"/>
    <n v="100000"/>
    <n v="60000"/>
    <n v="110000"/>
    <n v="3"/>
    <n v="3"/>
    <n v="5"/>
    <n v="4"/>
    <n v="5"/>
    <n v="5"/>
    <n v="5"/>
    <n v="5"/>
    <n v="5"/>
    <n v="5"/>
    <n v="3"/>
    <n v="5"/>
    <n v="5"/>
    <n v="5"/>
    <s v="Нет"/>
    <s v="Нет"/>
    <s v="Да"/>
    <s v="Нет"/>
    <s v="Нет"/>
    <s v="Да"/>
    <s v="Нет"/>
    <s v="Нет"/>
    <s v="Нет"/>
    <s v="Нет"/>
    <s v="Нет"/>
    <s v="Нет"/>
    <s v="Нет"/>
    <s v="Да"/>
    <s v="Нет"/>
    <s v="Скорее хорошо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Скорее хорошо"/>
    <x v="2"/>
    <m/>
    <s v="Нет"/>
    <m/>
    <s v="Скорее про меня"/>
    <s v="Точно про меня"/>
    <s v="Скорее про меня"/>
    <s v="Скорее про меня"/>
    <s v="Отчасти про меня, отчасти нет"/>
    <s v="Скорее про меня"/>
    <s v="Отчасти про меня, отчасти нет"/>
    <s v="Скорее про меня"/>
    <s v="Скорее про меня"/>
    <s v="Скорее про меня"/>
    <s v="Скорее про меня"/>
    <s v="Отчасти про меня, отчасти нет"/>
    <s v="Скорее про меня"/>
    <s v="Отчасти про меня, отчасти нет"/>
    <s v="Скорее про меня"/>
    <s v="Скорее про меня"/>
    <s v="Отчасти про меня, отчасти нет"/>
  </r>
  <r>
    <n v="175"/>
    <s v="Да, слышал(а)"/>
    <s v="Да, работал(а) в маркетинговых исследованиях"/>
    <s v="Очень интересно"/>
    <n v="67000"/>
    <n v="267000"/>
    <n v="80000"/>
    <n v="110000"/>
    <n v="3"/>
    <n v="3"/>
    <n v="4"/>
    <n v="3"/>
    <n v="3"/>
    <n v="4"/>
    <n v="5"/>
    <n v="5"/>
    <n v="4"/>
    <n v="5"/>
    <n v="3"/>
    <n v="5"/>
    <n v="4"/>
    <n v="4"/>
    <s v="Нет"/>
    <s v="Нет"/>
    <s v="Да"/>
    <s v="Нет"/>
    <s v="Нет"/>
    <s v="Нет"/>
    <s v="Нет"/>
    <s v="Нет"/>
    <s v="Нет"/>
    <s v="Да"/>
    <s v="Нет"/>
    <s v="Да"/>
    <s v="Нет"/>
    <s v="Нет"/>
    <s v="Нет"/>
    <s v="Отлично / профессионально"/>
    <s v="Отлично / профессионально"/>
    <s v="Отлично / профессионально"/>
    <s v="Скорее хорошо"/>
    <s v="Немного умею"/>
    <s v="Скорее хорошо"/>
    <s v="Немного умею"/>
    <s v="Отлично / профессионально"/>
    <s v="Скорее хорошо"/>
    <x v="0"/>
    <m/>
    <m/>
    <m/>
    <s v="Скорее про меня"/>
    <s v="Точно про меня"/>
    <s v="Отчасти про меня, отчасти нет"/>
    <s v="Скорее про меня"/>
    <s v="Скорее про меня"/>
    <s v="Скорее про меня"/>
    <s v="Скорее про меня"/>
    <s v="Отчасти про меня, отчасти нет"/>
    <s v="Отчасти про меня, отчасти нет"/>
    <s v="Скорее про меня"/>
    <s v="Точно про меня"/>
    <s v="Скорее про меня"/>
    <s v="Скорее про меня"/>
    <s v="Скорее про меня"/>
    <s v="Скорее про меня"/>
    <s v="Отчасти про меня, отчасти нет"/>
    <s v="Отчасти про меня, отчасти нет"/>
  </r>
  <r>
    <n v="180"/>
    <s v="Да, слышал(а)"/>
    <s v="Да, работал(а) в маркетинговых исследованиях"/>
    <s v="Очень интересно"/>
    <n v="60"/>
    <n v="120"/>
    <n v="60"/>
    <n v="120"/>
    <n v="1"/>
    <n v="4"/>
    <n v="3"/>
    <n v="2"/>
    <n v="3"/>
    <n v="4"/>
    <n v="5"/>
    <n v="5"/>
    <n v="3"/>
    <n v="3"/>
    <n v="1"/>
    <n v="5"/>
    <n v="4"/>
    <n v="4"/>
    <s v="Нет"/>
    <s v="Нет"/>
    <s v="Нет"/>
    <s v="Нет"/>
    <s v="Нет"/>
    <s v="Нет"/>
    <s v="Да"/>
    <s v="Нет"/>
    <s v="Нет"/>
    <s v="Нет"/>
    <s v="Нет"/>
    <s v="Да"/>
    <s v="Да"/>
    <s v="Нет"/>
    <s v="Нет"/>
    <s v="Скорее хорошо"/>
    <s v="Почти не умею"/>
    <s v="Скорее хорошо"/>
    <s v="Почти не умею"/>
    <s v="Почти не умею"/>
    <s v="Скорее хорошо"/>
    <s v="Немного умею"/>
    <s v="Скорее хорошо"/>
    <s v="Скорее хорошо"/>
    <x v="3"/>
    <m/>
    <m/>
    <m/>
    <s v="Скорее про меня"/>
    <s v="Точно про меня"/>
    <s v="Точно про меня"/>
    <s v="Точно про меня"/>
    <s v="Скорее про меня"/>
    <s v="Скорее про меня"/>
    <s v="Точно про меня"/>
    <s v="Точно про меня"/>
    <s v="Точно про меня"/>
    <s v="Точно про меня"/>
    <s v="Точно про меня"/>
    <s v="Скорее про меня"/>
    <s v="Точно про меня"/>
    <s v="Точно про меня"/>
    <s v="Отчасти про меня, отчасти нет"/>
    <s v="Скорее НЕ про меня"/>
    <s v="Отчасти про меня, отчасти нет"/>
  </r>
  <r>
    <n v="191"/>
    <s v="Да, слышал(а)"/>
    <s v="Нет"/>
    <s v="Очень интересно"/>
    <n v="85000"/>
    <n v="130000"/>
    <n v="75000"/>
    <n v="100000"/>
    <n v="4"/>
    <n v="3"/>
    <n v="5"/>
    <n v="3"/>
    <n v="1"/>
    <n v="5"/>
    <n v="5"/>
    <n v="4"/>
    <n v="5"/>
    <n v="5"/>
    <n v="4"/>
    <n v="5"/>
    <n v="3"/>
    <n v="3"/>
    <s v="Нет"/>
    <s v="Нет"/>
    <s v="Да"/>
    <s v="Нет"/>
    <s v="Нет"/>
    <s v="Нет"/>
    <s v="Нет"/>
    <s v="Нет"/>
    <s v="Да"/>
    <s v="Нет"/>
    <s v="Нет"/>
    <s v="Да"/>
    <s v="Нет"/>
    <s v="Нет"/>
    <s v="Нет"/>
    <s v="Отлично / профессионально"/>
    <s v="Немного умею"/>
    <s v="Немного умею"/>
    <s v="Совсем не умею / не знаю"/>
    <s v="Почти не умею"/>
    <s v="Совсем не умею / не знаю"/>
    <s v="Совсем не умею / не знаю"/>
    <s v="Немного умею"/>
    <s v="Отлично / профессионально"/>
    <x v="2"/>
    <m/>
    <s v="Другое"/>
    <s v="Sql"/>
    <s v="Скорее про меня"/>
    <s v="Скорее про меня"/>
    <s v="Точно про меня"/>
    <s v="Точно про меня"/>
    <s v="Отчасти про меня, отчасти нет"/>
    <s v="Точно про меня"/>
    <s v="Скорее про меня"/>
    <s v="Точно про меня"/>
    <s v="Точно про меня"/>
    <s v="Скорее про меня"/>
    <s v="Точно про меня"/>
    <s v="Точно про меня"/>
    <s v="Точно про меня"/>
    <s v="Скорее про меня"/>
    <s v="Отчасти про меня, отчасти нет"/>
    <s v="Отчасти про меня, отчасти нет"/>
    <s v="Отчасти про меня, отчасти нет"/>
  </r>
  <r>
    <n v="197"/>
    <s v="Да, слышал(а)"/>
    <s v="Да, работал(а) в маркетинговых исследованиях"/>
    <s v="Очень интересно"/>
    <n v="35000"/>
    <n v="55000"/>
    <n v="35000"/>
    <n v="45000"/>
    <n v="2"/>
    <n v="4"/>
    <n v="4"/>
    <n v="3"/>
    <n v="5"/>
    <n v="4"/>
    <n v="5"/>
    <n v="5"/>
    <n v="4"/>
    <n v="5"/>
    <n v="3"/>
    <n v="4"/>
    <n v="4"/>
    <n v="5"/>
    <s v="Нет"/>
    <s v="Нет"/>
    <s v="Да"/>
    <s v="Нет"/>
    <s v="Нет"/>
    <s v="Нет"/>
    <s v="Да"/>
    <s v="Нет"/>
    <s v="Нет"/>
    <s v="Нет"/>
    <s v="Нет"/>
    <s v="Нет"/>
    <s v="Нет"/>
    <s v="Да"/>
    <s v="Нет"/>
    <s v="Скорее хорошо"/>
    <s v="Отлично / профессионально"/>
    <s v="Почти не умею"/>
    <s v="Скорее хорошо"/>
    <s v="Немного умею"/>
    <s v="Немного умею"/>
    <s v="Почти не умею"/>
    <s v="Скорее хорошо"/>
    <s v="Отлично / профессионально"/>
    <x v="4"/>
    <m/>
    <m/>
    <m/>
    <s v="Скорее про меня"/>
    <s v="Точно про меня"/>
    <s v="Точно про меня"/>
    <s v="Точно про меня"/>
    <s v="Скорее про меня"/>
    <s v="Точно про меня"/>
    <s v="Скорее про меня"/>
    <s v="Точно про меня"/>
    <s v="Точно про меня"/>
    <s v="Скорее про меня"/>
    <s v="Скорее про меня"/>
    <s v="Отчасти про меня, отчасти нет"/>
    <s v="Точно про меня"/>
    <s v="Скорее про меня"/>
    <s v="Отчасти про меня, отчасти нет"/>
    <s v="Скорее про меня"/>
    <s v="Отчасти про меня, отчасти нет"/>
  </r>
  <r>
    <n v="203"/>
    <s v="Да, слышал(а)"/>
    <s v="Нет"/>
    <s v="Очень интересно"/>
    <n v="70000"/>
    <n v="95000"/>
    <n v="80000"/>
    <n v="100000"/>
    <n v="3"/>
    <n v="3"/>
    <n v="4"/>
    <n v="3"/>
    <n v="2"/>
    <n v="3"/>
    <n v="5"/>
    <n v="5"/>
    <n v="4"/>
    <n v="4"/>
    <n v="4"/>
    <n v="5"/>
    <n v="4"/>
    <n v="2"/>
    <s v="Нет"/>
    <s v="Нет"/>
    <s v="Да"/>
    <s v="Нет"/>
    <s v="Нет"/>
    <s v="Нет"/>
    <s v="Да"/>
    <s v="Нет"/>
    <s v="Нет"/>
    <s v="Нет"/>
    <s v="Нет"/>
    <s v="Да"/>
    <s v="Нет"/>
    <s v="Нет"/>
    <s v="Нет"/>
    <s v="Скорее хорошо"/>
    <s v="Немного умею"/>
    <s v="Совсем не умею / не знаю"/>
    <s v="Совсем не умею / не знаю"/>
    <s v="Совсем не умею / не знаю"/>
    <s v="Совсем не умею / не знаю"/>
    <s v="Совсем не умею / не знаю"/>
    <s v="Немного умею"/>
    <s v="Отлично / профессионально"/>
    <x v="8"/>
    <m/>
    <s v="Нет"/>
    <m/>
    <s v="Точно про меня"/>
    <s v="Скорее про меня"/>
    <s v="Точно про меня"/>
    <s v="Точно про меня"/>
    <s v="Отчасти про меня, отчасти нет"/>
    <s v="Точно про меня"/>
    <s v="Точно про меня"/>
    <s v="Скорее про меня"/>
    <s v="Точно про меня"/>
    <s v="Скорее про меня"/>
    <s v="Скорее про меня"/>
    <s v="Точно про меня"/>
    <s v="Точно про меня"/>
    <s v="Точно про меня"/>
    <s v="Скорее про меня"/>
    <s v="Скорее про меня"/>
    <s v="Отчасти про меня, отчасти нет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A4DAD6-6B0A-47BA-84E1-E0315A4F92F3}" name="Сводная таблица1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13" firstHeaderRow="1" firstDataRow="1" firstDataCol="1"/>
  <pivotFields count="6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2"/>
        <item x="6"/>
        <item x="3"/>
        <item x="4"/>
        <item x="1"/>
        <item x="7"/>
        <item x="0"/>
        <item x="5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Количество по полю А что из этого тебе нравится больше всего? Чем бы ты хотел(а) заниматься в большей степени?" fld="46" subtotal="count" baseField="0" baseItem="0"/>
  </dataFields>
  <formats count="5">
    <format dxfId="4">
      <pivotArea dataOnly="0" labelOnly="1" outline="0" axis="axisValues" fieldPosition="0"/>
    </format>
    <format dxfId="3">
      <pivotArea field="46" type="button" dataOnly="0" labelOnly="1" outline="0" axis="axisRow" fieldPosition="0"/>
    </format>
    <format dxfId="2">
      <pivotArea dataOnly="0" labelOnly="1" outline="0" axis="axisValues" fieldPosition="0"/>
    </format>
    <format dxfId="1">
      <pivotArea field="46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14" sqref="M14"/>
    </sheetView>
  </sheetViews>
  <sheetFormatPr defaultRowHeight="12.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7"/>
  <sheetViews>
    <sheetView topLeftCell="CB1" zoomScaleNormal="100" workbookViewId="0">
      <selection activeCell="CL1" sqref="CL1"/>
    </sheetView>
  </sheetViews>
  <sheetFormatPr defaultRowHeight="12.5" x14ac:dyDescent="0.25"/>
  <cols>
    <col min="1" max="1" width="11.453125"/>
    <col min="2" max="2" width="23.26953125" customWidth="1"/>
    <col min="3" max="3" width="28.26953125" customWidth="1"/>
    <col min="4" max="67" width="11.453125"/>
    <col min="69" max="89" width="11.453125"/>
    <col min="90" max="90" width="30.1796875" customWidth="1"/>
    <col min="91" max="91" width="15.26953125" customWidth="1"/>
    <col min="92" max="93" width="11.453125"/>
    <col min="94" max="94" width="21" customWidth="1"/>
    <col min="95" max="944" width="11.453125"/>
  </cols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/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/>
      <c r="CN1" s="1" t="s">
        <v>89</v>
      </c>
      <c r="CO1" s="1" t="s">
        <v>90</v>
      </c>
      <c r="CP1" s="1" t="s">
        <v>92</v>
      </c>
    </row>
    <row r="2" spans="1:94" x14ac:dyDescent="0.25">
      <c r="A2">
        <v>42</v>
      </c>
      <c r="B2" t="s">
        <v>93</v>
      </c>
      <c r="C2" t="s">
        <v>115</v>
      </c>
      <c r="D2" t="s">
        <v>95</v>
      </c>
      <c r="E2">
        <v>100000</v>
      </c>
      <c r="F2">
        <v>250000</v>
      </c>
      <c r="G2">
        <v>100000</v>
      </c>
      <c r="H2">
        <v>250000</v>
      </c>
      <c r="I2">
        <v>3</v>
      </c>
      <c r="J2">
        <v>3</v>
      </c>
      <c r="K2">
        <v>5</v>
      </c>
      <c r="L2">
        <v>3</v>
      </c>
      <c r="M2">
        <v>4</v>
      </c>
      <c r="N2">
        <v>4</v>
      </c>
      <c r="O2">
        <v>5</v>
      </c>
      <c r="P2">
        <v>5</v>
      </c>
      <c r="Q2">
        <v>4</v>
      </c>
      <c r="R2">
        <v>5</v>
      </c>
      <c r="S2">
        <v>3</v>
      </c>
      <c r="T2">
        <v>4</v>
      </c>
      <c r="U2">
        <v>3</v>
      </c>
      <c r="V2">
        <v>5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100</v>
      </c>
      <c r="AD2" t="s">
        <v>100</v>
      </c>
      <c r="AE2" t="s">
        <v>94</v>
      </c>
      <c r="AF2" t="s">
        <v>100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101</v>
      </c>
      <c r="AM2" t="s">
        <v>101</v>
      </c>
      <c r="AN2" t="s">
        <v>101</v>
      </c>
      <c r="AO2" t="s">
        <v>102</v>
      </c>
      <c r="AP2" t="s">
        <v>102</v>
      </c>
      <c r="AQ2" t="s">
        <v>101</v>
      </c>
      <c r="AR2" t="s">
        <v>101</v>
      </c>
      <c r="AS2" t="s">
        <v>101</v>
      </c>
      <c r="AT2" t="s">
        <v>101</v>
      </c>
      <c r="AU2" t="s">
        <v>128</v>
      </c>
      <c r="AY2">
        <v>4</v>
      </c>
      <c r="AZ2">
        <v>4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4</v>
      </c>
      <c r="BJ2">
        <v>5</v>
      </c>
      <c r="BK2">
        <v>5</v>
      </c>
      <c r="BL2">
        <v>5</v>
      </c>
      <c r="BM2">
        <v>3</v>
      </c>
      <c r="BN2">
        <v>3</v>
      </c>
      <c r="BO2">
        <v>5</v>
      </c>
      <c r="BQ2" t="s">
        <v>109</v>
      </c>
      <c r="BR2" t="s">
        <v>107</v>
      </c>
      <c r="BS2" t="s">
        <v>109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108</v>
      </c>
      <c r="CC2" t="s">
        <v>107</v>
      </c>
      <c r="CD2" t="s">
        <v>107</v>
      </c>
      <c r="CE2" t="s">
        <v>109</v>
      </c>
      <c r="CF2" t="s">
        <v>108</v>
      </c>
      <c r="CG2" t="s">
        <v>107</v>
      </c>
      <c r="CH2" t="s">
        <v>107</v>
      </c>
      <c r="CI2" t="s">
        <v>107</v>
      </c>
      <c r="CJ2" t="s">
        <v>107</v>
      </c>
      <c r="CK2" t="s">
        <v>124</v>
      </c>
      <c r="CL2" s="2">
        <v>37088</v>
      </c>
      <c r="CM2" s="3">
        <f t="shared" ref="CM2:CM43" ca="1" si="0">(YEAR(NOW())-YEAR(CL2))</f>
        <v>24</v>
      </c>
      <c r="CN2" t="s">
        <v>118</v>
      </c>
      <c r="CP2" t="s">
        <v>125</v>
      </c>
    </row>
    <row r="3" spans="1:94" x14ac:dyDescent="0.25">
      <c r="A3">
        <v>58</v>
      </c>
      <c r="B3" t="s">
        <v>93</v>
      </c>
      <c r="C3" t="s">
        <v>94</v>
      </c>
      <c r="D3" t="s">
        <v>125</v>
      </c>
      <c r="E3">
        <v>20000</v>
      </c>
      <c r="F3">
        <v>30000</v>
      </c>
      <c r="G3">
        <v>30000</v>
      </c>
      <c r="H3">
        <v>60000</v>
      </c>
      <c r="I3">
        <v>3</v>
      </c>
      <c r="J3">
        <v>3</v>
      </c>
      <c r="K3">
        <v>4</v>
      </c>
      <c r="L3">
        <v>4</v>
      </c>
      <c r="M3">
        <v>3</v>
      </c>
      <c r="N3">
        <v>4</v>
      </c>
      <c r="O3">
        <v>5</v>
      </c>
      <c r="P3">
        <v>5</v>
      </c>
      <c r="Q3">
        <v>4</v>
      </c>
      <c r="R3">
        <v>5</v>
      </c>
      <c r="S3">
        <v>3</v>
      </c>
      <c r="T3">
        <v>5</v>
      </c>
      <c r="U3">
        <v>4</v>
      </c>
      <c r="V3">
        <v>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100</v>
      </c>
      <c r="AD3" t="s">
        <v>100</v>
      </c>
      <c r="AE3" t="s">
        <v>94</v>
      </c>
      <c r="AF3" t="s">
        <v>100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101</v>
      </c>
      <c r="AM3" t="s">
        <v>113</v>
      </c>
      <c r="AN3" t="s">
        <v>101</v>
      </c>
      <c r="AO3" t="s">
        <v>102</v>
      </c>
      <c r="AP3" t="s">
        <v>102</v>
      </c>
      <c r="AQ3" t="s">
        <v>113</v>
      </c>
      <c r="AR3" t="s">
        <v>113</v>
      </c>
      <c r="AS3" t="s">
        <v>117</v>
      </c>
      <c r="AT3" t="s">
        <v>116</v>
      </c>
      <c r="AU3" t="s">
        <v>131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4</v>
      </c>
      <c r="BG3">
        <v>5</v>
      </c>
      <c r="BH3">
        <v>5</v>
      </c>
      <c r="BI3">
        <v>5</v>
      </c>
      <c r="BJ3">
        <v>5</v>
      </c>
      <c r="BK3">
        <v>5</v>
      </c>
      <c r="BL3">
        <v>4</v>
      </c>
      <c r="BM3">
        <v>3</v>
      </c>
      <c r="BN3">
        <v>3</v>
      </c>
      <c r="BO3">
        <v>5</v>
      </c>
      <c r="BQ3" t="s">
        <v>107</v>
      </c>
      <c r="BR3" t="s">
        <v>109</v>
      </c>
      <c r="BS3" t="s">
        <v>109</v>
      </c>
      <c r="BT3" t="s">
        <v>108</v>
      </c>
      <c r="BU3" t="s">
        <v>108</v>
      </c>
      <c r="BV3" t="s">
        <v>109</v>
      </c>
      <c r="BW3" t="s">
        <v>107</v>
      </c>
      <c r="BX3" t="s">
        <v>109</v>
      </c>
      <c r="BY3" t="s">
        <v>108</v>
      </c>
      <c r="BZ3" t="s">
        <v>107</v>
      </c>
      <c r="CA3" t="s">
        <v>107</v>
      </c>
      <c r="CB3" t="s">
        <v>107</v>
      </c>
      <c r="CC3" t="s">
        <v>108</v>
      </c>
      <c r="CD3" t="s">
        <v>108</v>
      </c>
      <c r="CE3" t="s">
        <v>109</v>
      </c>
      <c r="CF3" t="s">
        <v>114</v>
      </c>
      <c r="CG3" t="s">
        <v>107</v>
      </c>
      <c r="CH3" t="s">
        <v>107</v>
      </c>
      <c r="CI3" t="s">
        <v>107</v>
      </c>
      <c r="CJ3" t="s">
        <v>107</v>
      </c>
      <c r="CK3" t="s">
        <v>124</v>
      </c>
      <c r="CL3" s="2">
        <v>38344</v>
      </c>
      <c r="CM3" s="3">
        <f t="shared" ca="1" si="0"/>
        <v>21</v>
      </c>
      <c r="CN3" t="s">
        <v>121</v>
      </c>
      <c r="CO3" t="s">
        <v>132</v>
      </c>
      <c r="CP3" t="s">
        <v>133</v>
      </c>
    </row>
    <row r="4" spans="1:94" x14ac:dyDescent="0.25">
      <c r="A4">
        <v>103</v>
      </c>
      <c r="B4" t="s">
        <v>93</v>
      </c>
      <c r="C4" t="s">
        <v>119</v>
      </c>
      <c r="D4" t="s">
        <v>95</v>
      </c>
      <c r="E4">
        <v>40000</v>
      </c>
      <c r="F4">
        <v>70000</v>
      </c>
      <c r="G4">
        <v>55000</v>
      </c>
      <c r="H4">
        <v>90000</v>
      </c>
      <c r="I4">
        <v>4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>
        <v>3</v>
      </c>
      <c r="Q4">
        <v>5</v>
      </c>
      <c r="R4">
        <v>5</v>
      </c>
      <c r="S4">
        <v>2</v>
      </c>
      <c r="T4">
        <v>3</v>
      </c>
      <c r="U4">
        <v>2</v>
      </c>
      <c r="V4">
        <v>1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100</v>
      </c>
      <c r="AD4" t="s">
        <v>94</v>
      </c>
      <c r="AE4" t="s">
        <v>100</v>
      </c>
      <c r="AF4" t="s">
        <v>100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116</v>
      </c>
      <c r="AM4" t="s">
        <v>102</v>
      </c>
      <c r="AN4" t="s">
        <v>113</v>
      </c>
      <c r="AO4" t="s">
        <v>102</v>
      </c>
      <c r="AP4" t="s">
        <v>102</v>
      </c>
      <c r="AQ4" t="s">
        <v>102</v>
      </c>
      <c r="AR4" t="s">
        <v>102</v>
      </c>
      <c r="AS4" t="s">
        <v>117</v>
      </c>
      <c r="AT4" t="s">
        <v>116</v>
      </c>
      <c r="AU4" t="s">
        <v>103</v>
      </c>
      <c r="AW4" t="s">
        <v>121</v>
      </c>
      <c r="AX4" t="s">
        <v>122</v>
      </c>
      <c r="AY4">
        <v>4</v>
      </c>
      <c r="AZ4">
        <v>3</v>
      </c>
      <c r="BA4">
        <v>5</v>
      </c>
      <c r="BB4">
        <v>4</v>
      </c>
      <c r="BC4">
        <v>5</v>
      </c>
      <c r="BD4">
        <v>5</v>
      </c>
      <c r="BE4">
        <v>3</v>
      </c>
      <c r="BF4">
        <v>5</v>
      </c>
      <c r="BG4">
        <v>5</v>
      </c>
      <c r="BH4">
        <v>4</v>
      </c>
      <c r="BI4">
        <v>4</v>
      </c>
      <c r="BJ4">
        <v>4</v>
      </c>
      <c r="BK4">
        <v>5</v>
      </c>
      <c r="BL4">
        <v>5</v>
      </c>
      <c r="BM4">
        <v>4</v>
      </c>
      <c r="BN4">
        <v>3</v>
      </c>
      <c r="BO4">
        <v>5</v>
      </c>
      <c r="BQ4" t="s">
        <v>109</v>
      </c>
      <c r="BR4" t="s">
        <v>108</v>
      </c>
      <c r="BS4" t="s">
        <v>107</v>
      </c>
      <c r="BT4" t="s">
        <v>109</v>
      </c>
      <c r="BU4" t="s">
        <v>107</v>
      </c>
      <c r="BV4" t="s">
        <v>107</v>
      </c>
      <c r="BW4" t="s">
        <v>107</v>
      </c>
      <c r="BX4" t="s">
        <v>107</v>
      </c>
      <c r="BY4" t="s">
        <v>110</v>
      </c>
      <c r="BZ4" t="s">
        <v>108</v>
      </c>
      <c r="CA4" t="s">
        <v>109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  <c r="CJ4" t="s">
        <v>107</v>
      </c>
      <c r="CK4" t="s">
        <v>111</v>
      </c>
      <c r="CL4" s="2">
        <v>36996</v>
      </c>
      <c r="CM4" s="3">
        <f t="shared" ca="1" si="0"/>
        <v>24</v>
      </c>
      <c r="CN4" t="s">
        <v>112</v>
      </c>
      <c r="CP4" t="s">
        <v>95</v>
      </c>
    </row>
    <row r="5" spans="1:94" x14ac:dyDescent="0.25">
      <c r="A5">
        <v>158</v>
      </c>
      <c r="B5" t="s">
        <v>93</v>
      </c>
      <c r="C5" t="s">
        <v>119</v>
      </c>
      <c r="D5" t="s">
        <v>125</v>
      </c>
      <c r="E5">
        <v>200000</v>
      </c>
      <c r="F5">
        <v>230000</v>
      </c>
      <c r="G5">
        <v>100000</v>
      </c>
      <c r="H5">
        <v>120000</v>
      </c>
      <c r="I5">
        <v>2</v>
      </c>
      <c r="J5">
        <v>3</v>
      </c>
      <c r="K5">
        <v>5</v>
      </c>
      <c r="L5">
        <v>1</v>
      </c>
      <c r="M5">
        <v>4</v>
      </c>
      <c r="N5">
        <v>2</v>
      </c>
      <c r="O5">
        <v>4</v>
      </c>
      <c r="P5">
        <v>3</v>
      </c>
      <c r="Q5">
        <v>3</v>
      </c>
      <c r="R5">
        <v>5</v>
      </c>
      <c r="S5">
        <v>4</v>
      </c>
      <c r="T5">
        <v>5</v>
      </c>
      <c r="U5">
        <v>5</v>
      </c>
      <c r="V5">
        <v>5</v>
      </c>
      <c r="W5" t="s">
        <v>94</v>
      </c>
      <c r="X5" t="s">
        <v>94</v>
      </c>
      <c r="Y5" t="s">
        <v>100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100</v>
      </c>
      <c r="AI5" t="s">
        <v>94</v>
      </c>
      <c r="AJ5" t="s">
        <v>100</v>
      </c>
      <c r="AK5" t="s">
        <v>94</v>
      </c>
      <c r="AL5" t="s">
        <v>116</v>
      </c>
      <c r="AM5" t="s">
        <v>116</v>
      </c>
      <c r="AN5" t="s">
        <v>113</v>
      </c>
      <c r="AO5" t="s">
        <v>117</v>
      </c>
      <c r="AP5" t="s">
        <v>102</v>
      </c>
      <c r="AQ5" t="s">
        <v>113</v>
      </c>
      <c r="AR5" t="s">
        <v>113</v>
      </c>
      <c r="AS5" t="s">
        <v>116</v>
      </c>
      <c r="AT5" t="s">
        <v>116</v>
      </c>
      <c r="AU5" t="s">
        <v>103</v>
      </c>
      <c r="AY5">
        <v>3</v>
      </c>
      <c r="AZ5">
        <v>2</v>
      </c>
      <c r="BA5">
        <v>4</v>
      </c>
      <c r="BB5">
        <v>4</v>
      </c>
      <c r="BC5">
        <v>5</v>
      </c>
      <c r="BD5">
        <v>5</v>
      </c>
      <c r="BE5">
        <v>4</v>
      </c>
      <c r="BF5">
        <v>5</v>
      </c>
      <c r="BG5">
        <v>5</v>
      </c>
      <c r="BH5">
        <v>5</v>
      </c>
      <c r="BI5">
        <v>3</v>
      </c>
      <c r="BJ5">
        <v>4</v>
      </c>
      <c r="BK5">
        <v>5</v>
      </c>
      <c r="BL5">
        <v>4</v>
      </c>
      <c r="BM5">
        <v>3</v>
      </c>
      <c r="BN5">
        <v>4</v>
      </c>
      <c r="BO5">
        <v>5</v>
      </c>
      <c r="BQ5" t="s">
        <v>110</v>
      </c>
      <c r="BR5" t="s">
        <v>110</v>
      </c>
      <c r="BS5" t="s">
        <v>109</v>
      </c>
      <c r="BT5" t="s">
        <v>107</v>
      </c>
      <c r="BU5" t="s">
        <v>107</v>
      </c>
      <c r="BV5" t="s">
        <v>107</v>
      </c>
      <c r="BW5" t="s">
        <v>107</v>
      </c>
      <c r="BX5" t="s">
        <v>108</v>
      </c>
      <c r="BY5" t="s">
        <v>109</v>
      </c>
      <c r="BZ5" t="s">
        <v>109</v>
      </c>
      <c r="CA5" t="s">
        <v>109</v>
      </c>
      <c r="CB5" t="s">
        <v>108</v>
      </c>
      <c r="CC5" t="s">
        <v>107</v>
      </c>
      <c r="CD5" t="s">
        <v>107</v>
      </c>
      <c r="CE5" t="s">
        <v>109</v>
      </c>
      <c r="CF5" t="s">
        <v>114</v>
      </c>
      <c r="CG5" t="s">
        <v>107</v>
      </c>
      <c r="CH5" t="s">
        <v>108</v>
      </c>
      <c r="CI5" t="s">
        <v>107</v>
      </c>
      <c r="CJ5" t="s">
        <v>107</v>
      </c>
      <c r="CK5" t="s">
        <v>111</v>
      </c>
      <c r="CL5" s="2">
        <v>35626</v>
      </c>
      <c r="CM5" s="3">
        <f t="shared" ca="1" si="0"/>
        <v>28</v>
      </c>
      <c r="CN5" t="s">
        <v>112</v>
      </c>
      <c r="CP5" t="s">
        <v>133</v>
      </c>
    </row>
    <row r="6" spans="1:94" x14ac:dyDescent="0.25">
      <c r="A6">
        <v>179</v>
      </c>
      <c r="B6" t="s">
        <v>93</v>
      </c>
      <c r="C6" t="s">
        <v>115</v>
      </c>
      <c r="D6" t="s">
        <v>125</v>
      </c>
      <c r="E6">
        <v>50000</v>
      </c>
      <c r="F6">
        <v>60000</v>
      </c>
      <c r="G6">
        <v>60000</v>
      </c>
      <c r="H6">
        <v>75000</v>
      </c>
      <c r="I6">
        <v>4</v>
      </c>
      <c r="J6">
        <v>4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4</v>
      </c>
      <c r="R6">
        <v>3</v>
      </c>
      <c r="S6">
        <v>2</v>
      </c>
      <c r="T6">
        <v>3</v>
      </c>
      <c r="U6">
        <v>4</v>
      </c>
      <c r="V6">
        <v>5</v>
      </c>
      <c r="W6" t="s">
        <v>94</v>
      </c>
      <c r="X6" t="s">
        <v>94</v>
      </c>
      <c r="Y6" t="s">
        <v>100</v>
      </c>
      <c r="Z6" t="s">
        <v>94</v>
      </c>
      <c r="AA6" t="s">
        <v>100</v>
      </c>
      <c r="AB6" t="s">
        <v>94</v>
      </c>
      <c r="AC6" t="s">
        <v>100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101</v>
      </c>
      <c r="AM6" t="s">
        <v>102</v>
      </c>
      <c r="AN6" t="s">
        <v>113</v>
      </c>
      <c r="AO6" t="s">
        <v>102</v>
      </c>
      <c r="AP6" t="s">
        <v>102</v>
      </c>
      <c r="AQ6" t="s">
        <v>113</v>
      </c>
      <c r="AR6" t="s">
        <v>102</v>
      </c>
      <c r="AS6" t="s">
        <v>117</v>
      </c>
      <c r="AT6" t="s">
        <v>116</v>
      </c>
      <c r="AU6" t="s">
        <v>135</v>
      </c>
      <c r="AY6">
        <v>3</v>
      </c>
      <c r="AZ6">
        <v>2</v>
      </c>
      <c r="BA6">
        <v>4</v>
      </c>
      <c r="BB6">
        <v>5</v>
      </c>
      <c r="BC6">
        <v>5</v>
      </c>
      <c r="BD6">
        <v>5</v>
      </c>
      <c r="BE6">
        <v>5</v>
      </c>
      <c r="BF6">
        <v>4</v>
      </c>
      <c r="BG6">
        <v>5</v>
      </c>
      <c r="BH6">
        <v>5</v>
      </c>
      <c r="BI6">
        <v>2</v>
      </c>
      <c r="BJ6">
        <v>4</v>
      </c>
      <c r="BK6">
        <v>3</v>
      </c>
      <c r="BL6">
        <v>3</v>
      </c>
      <c r="BM6">
        <v>3</v>
      </c>
      <c r="BN6">
        <v>3</v>
      </c>
      <c r="BO6">
        <v>5</v>
      </c>
      <c r="BQ6" t="s">
        <v>108</v>
      </c>
      <c r="BR6" t="s">
        <v>110</v>
      </c>
      <c r="BS6" t="s">
        <v>114</v>
      </c>
      <c r="BT6" t="s">
        <v>109</v>
      </c>
      <c r="BU6" t="s">
        <v>114</v>
      </c>
      <c r="BV6" t="s">
        <v>109</v>
      </c>
      <c r="BW6" t="s">
        <v>108</v>
      </c>
      <c r="BX6" t="s">
        <v>108</v>
      </c>
      <c r="BY6" t="s">
        <v>110</v>
      </c>
      <c r="BZ6" t="s">
        <v>108</v>
      </c>
      <c r="CA6" t="s">
        <v>109</v>
      </c>
      <c r="CB6" t="s">
        <v>108</v>
      </c>
      <c r="CC6" t="s">
        <v>107</v>
      </c>
      <c r="CD6" t="s">
        <v>110</v>
      </c>
      <c r="CE6" t="s">
        <v>108</v>
      </c>
      <c r="CF6" t="s">
        <v>110</v>
      </c>
      <c r="CG6" t="s">
        <v>107</v>
      </c>
      <c r="CH6" t="s">
        <v>107</v>
      </c>
      <c r="CI6" t="s">
        <v>109</v>
      </c>
      <c r="CJ6" t="s">
        <v>109</v>
      </c>
      <c r="CK6" t="s">
        <v>111</v>
      </c>
      <c r="CL6" s="2">
        <v>36683</v>
      </c>
      <c r="CM6" s="3">
        <f t="shared" ca="1" si="0"/>
        <v>25</v>
      </c>
      <c r="CN6" t="s">
        <v>112</v>
      </c>
      <c r="CP6" t="s">
        <v>95</v>
      </c>
    </row>
    <row r="7" spans="1:94" x14ac:dyDescent="0.25">
      <c r="A7">
        <v>134</v>
      </c>
      <c r="B7" t="s">
        <v>93</v>
      </c>
      <c r="C7" t="s">
        <v>119</v>
      </c>
      <c r="D7" t="s">
        <v>125</v>
      </c>
      <c r="E7">
        <v>70000</v>
      </c>
      <c r="F7">
        <v>100000</v>
      </c>
      <c r="G7">
        <v>100000</v>
      </c>
      <c r="H7">
        <v>150000</v>
      </c>
      <c r="I7">
        <v>3</v>
      </c>
      <c r="J7">
        <v>2</v>
      </c>
      <c r="K7">
        <v>4</v>
      </c>
      <c r="L7">
        <v>3</v>
      </c>
      <c r="M7">
        <v>4</v>
      </c>
      <c r="N7">
        <v>5</v>
      </c>
      <c r="O7">
        <v>5</v>
      </c>
      <c r="P7">
        <v>5</v>
      </c>
      <c r="Q7">
        <v>4</v>
      </c>
      <c r="R7">
        <v>4</v>
      </c>
      <c r="S7">
        <v>2</v>
      </c>
      <c r="T7">
        <v>4</v>
      </c>
      <c r="U7">
        <v>5</v>
      </c>
      <c r="V7">
        <v>2</v>
      </c>
      <c r="W7" t="s">
        <v>94</v>
      </c>
      <c r="X7" t="s">
        <v>94</v>
      </c>
      <c r="Y7" t="s">
        <v>100</v>
      </c>
      <c r="Z7" t="s">
        <v>94</v>
      </c>
      <c r="AA7" t="s">
        <v>94</v>
      </c>
      <c r="AB7" t="s">
        <v>94</v>
      </c>
      <c r="AC7" t="s">
        <v>100</v>
      </c>
      <c r="AD7" t="s">
        <v>94</v>
      </c>
      <c r="AE7" t="s">
        <v>94</v>
      </c>
      <c r="AF7" t="s">
        <v>94</v>
      </c>
      <c r="AG7" t="s">
        <v>94</v>
      </c>
      <c r="AH7" t="s">
        <v>100</v>
      </c>
      <c r="AI7" t="s">
        <v>94</v>
      </c>
      <c r="AJ7" t="s">
        <v>94</v>
      </c>
      <c r="AK7" t="s">
        <v>94</v>
      </c>
      <c r="AL7" t="s">
        <v>116</v>
      </c>
      <c r="AM7" t="s">
        <v>102</v>
      </c>
      <c r="AN7" t="s">
        <v>116</v>
      </c>
      <c r="AO7" t="s">
        <v>117</v>
      </c>
      <c r="AP7" t="s">
        <v>102</v>
      </c>
      <c r="AQ7" t="s">
        <v>116</v>
      </c>
      <c r="AR7" t="s">
        <v>101</v>
      </c>
      <c r="AS7" t="s">
        <v>101</v>
      </c>
      <c r="AT7" t="s">
        <v>113</v>
      </c>
      <c r="AU7" t="s">
        <v>135</v>
      </c>
      <c r="AY7">
        <v>4</v>
      </c>
      <c r="AZ7">
        <v>4</v>
      </c>
      <c r="BA7">
        <v>2</v>
      </c>
      <c r="BB7">
        <v>4</v>
      </c>
      <c r="BC7">
        <v>4</v>
      </c>
      <c r="BD7">
        <v>4</v>
      </c>
      <c r="BE7">
        <v>4</v>
      </c>
      <c r="BF7">
        <v>5</v>
      </c>
      <c r="BG7">
        <v>4</v>
      </c>
      <c r="BH7">
        <v>3</v>
      </c>
      <c r="BI7">
        <v>4</v>
      </c>
      <c r="BJ7">
        <v>3</v>
      </c>
      <c r="BK7">
        <v>3</v>
      </c>
      <c r="BL7">
        <v>3</v>
      </c>
      <c r="BM7">
        <v>5</v>
      </c>
      <c r="BN7">
        <v>2</v>
      </c>
      <c r="BO7">
        <v>1</v>
      </c>
      <c r="BQ7" t="s">
        <v>107</v>
      </c>
      <c r="BR7" t="s">
        <v>109</v>
      </c>
      <c r="BS7" t="s">
        <v>107</v>
      </c>
      <c r="BT7" t="s">
        <v>109</v>
      </c>
      <c r="BU7" t="s">
        <v>109</v>
      </c>
      <c r="BV7" t="s">
        <v>109</v>
      </c>
      <c r="BW7" t="s">
        <v>109</v>
      </c>
      <c r="BX7" t="s">
        <v>110</v>
      </c>
      <c r="BY7" t="s">
        <v>108</v>
      </c>
      <c r="BZ7" t="s">
        <v>107</v>
      </c>
      <c r="CA7" t="s">
        <v>108</v>
      </c>
      <c r="CB7" t="s">
        <v>108</v>
      </c>
      <c r="CC7" t="s">
        <v>107</v>
      </c>
      <c r="CD7" t="s">
        <v>114</v>
      </c>
      <c r="CE7" t="s">
        <v>108</v>
      </c>
      <c r="CF7" t="s">
        <v>114</v>
      </c>
      <c r="CG7" t="s">
        <v>107</v>
      </c>
      <c r="CH7" t="s">
        <v>107</v>
      </c>
      <c r="CI7" t="s">
        <v>107</v>
      </c>
      <c r="CJ7" t="s">
        <v>107</v>
      </c>
      <c r="CK7" t="s">
        <v>124</v>
      </c>
      <c r="CL7" s="2">
        <v>36580</v>
      </c>
      <c r="CM7" s="3">
        <f t="shared" ca="1" si="0"/>
        <v>25</v>
      </c>
      <c r="CN7" t="s">
        <v>118</v>
      </c>
      <c r="CP7" t="s">
        <v>95</v>
      </c>
    </row>
    <row r="8" spans="1:94" x14ac:dyDescent="0.25">
      <c r="A8">
        <v>15</v>
      </c>
      <c r="B8" t="s">
        <v>93</v>
      </c>
      <c r="C8" t="s">
        <v>94</v>
      </c>
      <c r="D8" t="s">
        <v>95</v>
      </c>
      <c r="E8">
        <v>50000</v>
      </c>
      <c r="F8">
        <v>75000</v>
      </c>
      <c r="G8">
        <v>70000</v>
      </c>
      <c r="H8">
        <v>90000</v>
      </c>
      <c r="I8">
        <v>4</v>
      </c>
      <c r="J8">
        <v>4</v>
      </c>
      <c r="K8">
        <v>4</v>
      </c>
      <c r="L8">
        <v>4</v>
      </c>
      <c r="M8">
        <v>3</v>
      </c>
      <c r="N8">
        <v>5</v>
      </c>
      <c r="O8">
        <v>5</v>
      </c>
      <c r="P8">
        <v>5</v>
      </c>
      <c r="Q8">
        <v>4</v>
      </c>
      <c r="R8">
        <v>5</v>
      </c>
      <c r="S8">
        <v>4</v>
      </c>
      <c r="T8">
        <v>5</v>
      </c>
      <c r="U8">
        <v>4</v>
      </c>
      <c r="V8">
        <v>3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100</v>
      </c>
      <c r="AC8" t="s">
        <v>100</v>
      </c>
      <c r="AD8" t="s">
        <v>94</v>
      </c>
      <c r="AE8" t="s">
        <v>94</v>
      </c>
      <c r="AF8" t="s">
        <v>100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101</v>
      </c>
      <c r="AM8" t="s">
        <v>102</v>
      </c>
      <c r="AN8" t="s">
        <v>113</v>
      </c>
      <c r="AO8" t="s">
        <v>102</v>
      </c>
      <c r="AP8" t="s">
        <v>102</v>
      </c>
      <c r="AQ8" t="s">
        <v>113</v>
      </c>
      <c r="AR8" t="s">
        <v>113</v>
      </c>
      <c r="AS8" t="s">
        <v>101</v>
      </c>
      <c r="AT8" t="s">
        <v>101</v>
      </c>
      <c r="AU8" t="s">
        <v>103</v>
      </c>
      <c r="AY8">
        <v>5</v>
      </c>
      <c r="AZ8">
        <v>5</v>
      </c>
      <c r="BA8">
        <v>5</v>
      </c>
      <c r="BB8">
        <v>5</v>
      </c>
      <c r="BC8">
        <v>4</v>
      </c>
      <c r="BD8">
        <v>4</v>
      </c>
      <c r="BE8">
        <v>4</v>
      </c>
      <c r="BF8">
        <v>5</v>
      </c>
      <c r="BG8">
        <v>5</v>
      </c>
      <c r="BH8">
        <v>4</v>
      </c>
      <c r="BI8">
        <v>5</v>
      </c>
      <c r="BJ8">
        <v>4</v>
      </c>
      <c r="BK8">
        <v>4</v>
      </c>
      <c r="BL8">
        <v>5</v>
      </c>
      <c r="BM8">
        <v>4</v>
      </c>
      <c r="BN8">
        <v>3</v>
      </c>
      <c r="BO8">
        <v>4</v>
      </c>
      <c r="BQ8" t="s">
        <v>107</v>
      </c>
      <c r="BR8" t="s">
        <v>108</v>
      </c>
      <c r="BS8" t="s">
        <v>107</v>
      </c>
      <c r="BT8" t="s">
        <v>107</v>
      </c>
      <c r="BU8" t="s">
        <v>107</v>
      </c>
      <c r="BV8" t="s">
        <v>107</v>
      </c>
      <c r="BW8" t="s">
        <v>109</v>
      </c>
      <c r="BX8" t="s">
        <v>109</v>
      </c>
      <c r="BY8" t="s">
        <v>108</v>
      </c>
      <c r="BZ8" t="s">
        <v>107</v>
      </c>
      <c r="CA8" t="s">
        <v>108</v>
      </c>
      <c r="CB8" t="s">
        <v>108</v>
      </c>
      <c r="CC8" t="s">
        <v>107</v>
      </c>
      <c r="CD8" t="s">
        <v>107</v>
      </c>
      <c r="CE8" t="s">
        <v>109</v>
      </c>
      <c r="CF8" t="s">
        <v>114</v>
      </c>
      <c r="CG8" t="s">
        <v>107</v>
      </c>
      <c r="CH8" t="s">
        <v>107</v>
      </c>
      <c r="CI8" t="s">
        <v>109</v>
      </c>
      <c r="CJ8" t="s">
        <v>109</v>
      </c>
      <c r="CK8" t="s">
        <v>111</v>
      </c>
      <c r="CL8" s="2">
        <v>36368</v>
      </c>
      <c r="CM8" s="3">
        <f t="shared" ca="1" si="0"/>
        <v>26</v>
      </c>
      <c r="CN8" t="s">
        <v>112</v>
      </c>
      <c r="CP8" t="s">
        <v>95</v>
      </c>
    </row>
    <row r="9" spans="1:94" x14ac:dyDescent="0.25">
      <c r="A9">
        <v>25</v>
      </c>
      <c r="B9" t="s">
        <v>93</v>
      </c>
      <c r="C9" t="s">
        <v>119</v>
      </c>
      <c r="D9" t="s">
        <v>95</v>
      </c>
      <c r="E9">
        <v>90000</v>
      </c>
      <c r="F9">
        <v>120000</v>
      </c>
      <c r="G9">
        <v>100000</v>
      </c>
      <c r="H9">
        <v>130000</v>
      </c>
      <c r="I9">
        <v>1</v>
      </c>
      <c r="J9">
        <v>3</v>
      </c>
      <c r="K9">
        <v>4</v>
      </c>
      <c r="L9">
        <v>3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2</v>
      </c>
      <c r="T9">
        <v>5</v>
      </c>
      <c r="U9">
        <v>4</v>
      </c>
      <c r="V9">
        <v>3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100</v>
      </c>
      <c r="AC9" t="s">
        <v>94</v>
      </c>
      <c r="AD9" t="s">
        <v>94</v>
      </c>
      <c r="AE9" t="s">
        <v>100</v>
      </c>
      <c r="AF9" t="s">
        <v>100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116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101</v>
      </c>
      <c r="AT9" t="s">
        <v>101</v>
      </c>
      <c r="AU9" t="s">
        <v>103</v>
      </c>
      <c r="AW9" t="s">
        <v>121</v>
      </c>
      <c r="AX9" t="s">
        <v>122</v>
      </c>
      <c r="AY9">
        <v>4</v>
      </c>
      <c r="AZ9">
        <v>5</v>
      </c>
      <c r="BA9">
        <v>4</v>
      </c>
      <c r="BB9">
        <v>5</v>
      </c>
      <c r="BC9">
        <v>3</v>
      </c>
      <c r="BD9">
        <v>4</v>
      </c>
      <c r="BE9">
        <v>4</v>
      </c>
      <c r="BF9">
        <v>5</v>
      </c>
      <c r="BG9">
        <v>4</v>
      </c>
      <c r="BH9">
        <v>3</v>
      </c>
      <c r="BI9">
        <v>5</v>
      </c>
      <c r="BJ9">
        <v>4</v>
      </c>
      <c r="BK9">
        <v>4</v>
      </c>
      <c r="BL9">
        <v>4</v>
      </c>
      <c r="BM9">
        <v>5</v>
      </c>
      <c r="BN9">
        <v>2</v>
      </c>
      <c r="BO9">
        <v>4</v>
      </c>
      <c r="BQ9" t="s">
        <v>110</v>
      </c>
      <c r="BR9" t="s">
        <v>108</v>
      </c>
      <c r="BS9" t="s">
        <v>109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114</v>
      </c>
      <c r="BZ9" t="s">
        <v>109</v>
      </c>
      <c r="CA9" t="s">
        <v>108</v>
      </c>
      <c r="CB9" t="s">
        <v>108</v>
      </c>
      <c r="CC9" t="s">
        <v>108</v>
      </c>
      <c r="CD9" t="s">
        <v>110</v>
      </c>
      <c r="CE9" t="s">
        <v>108</v>
      </c>
      <c r="CF9" t="s">
        <v>110</v>
      </c>
      <c r="CG9" t="s">
        <v>108</v>
      </c>
      <c r="CH9" t="s">
        <v>108</v>
      </c>
      <c r="CI9" t="s">
        <v>109</v>
      </c>
      <c r="CJ9" t="s">
        <v>107</v>
      </c>
      <c r="CK9" t="s">
        <v>124</v>
      </c>
      <c r="CL9" s="2">
        <v>35724</v>
      </c>
      <c r="CM9" s="3">
        <f t="shared" ca="1" si="0"/>
        <v>28</v>
      </c>
      <c r="CN9" t="s">
        <v>112</v>
      </c>
      <c r="CP9" t="s">
        <v>125</v>
      </c>
    </row>
    <row r="10" spans="1:94" x14ac:dyDescent="0.25">
      <c r="A10">
        <v>43</v>
      </c>
      <c r="B10" t="s">
        <v>93</v>
      </c>
      <c r="C10" t="s">
        <v>115</v>
      </c>
      <c r="D10" t="s">
        <v>95</v>
      </c>
      <c r="E10">
        <v>50000</v>
      </c>
      <c r="F10">
        <v>80000</v>
      </c>
      <c r="G10">
        <v>60000</v>
      </c>
      <c r="H10">
        <v>80000</v>
      </c>
      <c r="I10">
        <v>4</v>
      </c>
      <c r="J10">
        <v>4</v>
      </c>
      <c r="K10">
        <v>4</v>
      </c>
      <c r="L10">
        <v>2</v>
      </c>
      <c r="M10">
        <v>4</v>
      </c>
      <c r="N10">
        <v>4</v>
      </c>
      <c r="O10">
        <v>5</v>
      </c>
      <c r="P10">
        <v>5</v>
      </c>
      <c r="Q10">
        <v>4</v>
      </c>
      <c r="R10">
        <v>5</v>
      </c>
      <c r="S10">
        <v>5</v>
      </c>
      <c r="T10">
        <v>5</v>
      </c>
      <c r="U10">
        <v>4</v>
      </c>
      <c r="V10">
        <v>1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100</v>
      </c>
      <c r="AD10" t="s">
        <v>100</v>
      </c>
      <c r="AE10" t="s">
        <v>94</v>
      </c>
      <c r="AF10" t="s">
        <v>94</v>
      </c>
      <c r="AG10" t="s">
        <v>94</v>
      </c>
      <c r="AH10" t="s">
        <v>100</v>
      </c>
      <c r="AI10" t="s">
        <v>94</v>
      </c>
      <c r="AJ10" t="s">
        <v>94</v>
      </c>
      <c r="AK10" t="s">
        <v>94</v>
      </c>
      <c r="AL10" t="s">
        <v>101</v>
      </c>
      <c r="AM10" t="s">
        <v>101</v>
      </c>
      <c r="AN10" t="s">
        <v>117</v>
      </c>
      <c r="AO10" t="s">
        <v>101</v>
      </c>
      <c r="AP10" t="s">
        <v>102</v>
      </c>
      <c r="AQ10" t="s">
        <v>101</v>
      </c>
      <c r="AR10" t="s">
        <v>102</v>
      </c>
      <c r="AS10" t="s">
        <v>101</v>
      </c>
      <c r="AT10" t="s">
        <v>101</v>
      </c>
      <c r="AU10" t="s">
        <v>130</v>
      </c>
      <c r="AY10">
        <v>5</v>
      </c>
      <c r="AZ10">
        <v>4</v>
      </c>
      <c r="BA10">
        <v>5</v>
      </c>
      <c r="BB10">
        <v>5</v>
      </c>
      <c r="BC10">
        <v>4</v>
      </c>
      <c r="BD10">
        <v>5</v>
      </c>
      <c r="BE10">
        <v>4</v>
      </c>
      <c r="BF10">
        <v>5</v>
      </c>
      <c r="BG10">
        <v>5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5</v>
      </c>
      <c r="BN10">
        <v>3</v>
      </c>
      <c r="BO10">
        <v>4</v>
      </c>
      <c r="BQ10" t="s">
        <v>109</v>
      </c>
      <c r="BR10" t="s">
        <v>114</v>
      </c>
      <c r="BS10" t="s">
        <v>109</v>
      </c>
      <c r="BT10" t="s">
        <v>107</v>
      </c>
      <c r="BU10" t="s">
        <v>107</v>
      </c>
      <c r="BV10" t="s">
        <v>107</v>
      </c>
      <c r="BW10" t="s">
        <v>108</v>
      </c>
      <c r="BX10" t="s">
        <v>107</v>
      </c>
      <c r="BY10" t="s">
        <v>107</v>
      </c>
      <c r="BZ10" t="s">
        <v>107</v>
      </c>
      <c r="CA10" t="s">
        <v>110</v>
      </c>
      <c r="CB10" t="s">
        <v>107</v>
      </c>
      <c r="CC10" t="s">
        <v>107</v>
      </c>
      <c r="CD10" t="s">
        <v>107</v>
      </c>
      <c r="CE10" t="s">
        <v>108</v>
      </c>
      <c r="CF10" t="s">
        <v>110</v>
      </c>
      <c r="CG10" t="s">
        <v>107</v>
      </c>
      <c r="CH10" t="s">
        <v>108</v>
      </c>
      <c r="CI10" t="s">
        <v>108</v>
      </c>
      <c r="CJ10" t="s">
        <v>108</v>
      </c>
      <c r="CK10" t="s">
        <v>111</v>
      </c>
      <c r="CL10" s="2">
        <v>35638</v>
      </c>
      <c r="CM10" s="3">
        <f t="shared" ca="1" si="0"/>
        <v>28</v>
      </c>
      <c r="CN10" t="s">
        <v>112</v>
      </c>
      <c r="CP10" t="s">
        <v>125</v>
      </c>
    </row>
    <row r="11" spans="1:94" x14ac:dyDescent="0.25">
      <c r="A11">
        <v>56</v>
      </c>
      <c r="B11" t="s">
        <v>93</v>
      </c>
      <c r="C11" t="s">
        <v>119</v>
      </c>
      <c r="D11" t="s">
        <v>125</v>
      </c>
      <c r="E11">
        <v>40000</v>
      </c>
      <c r="F11">
        <v>60000</v>
      </c>
      <c r="G11">
        <v>60000</v>
      </c>
      <c r="H11">
        <v>80000</v>
      </c>
      <c r="I11">
        <v>3</v>
      </c>
      <c r="J11">
        <v>3</v>
      </c>
      <c r="K11">
        <v>4</v>
      </c>
      <c r="L11">
        <v>2</v>
      </c>
      <c r="M11">
        <v>1</v>
      </c>
      <c r="N11">
        <v>4</v>
      </c>
      <c r="O11">
        <v>5</v>
      </c>
      <c r="P11">
        <v>5</v>
      </c>
      <c r="Q11">
        <v>4</v>
      </c>
      <c r="R11">
        <v>4</v>
      </c>
      <c r="S11">
        <v>3</v>
      </c>
      <c r="T11">
        <v>5</v>
      </c>
      <c r="U11">
        <v>2</v>
      </c>
      <c r="V11">
        <v>5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100</v>
      </c>
      <c r="AI11" t="s">
        <v>94</v>
      </c>
      <c r="AJ11" t="s">
        <v>94</v>
      </c>
      <c r="AK11" t="s">
        <v>94</v>
      </c>
      <c r="AL11" t="s">
        <v>101</v>
      </c>
      <c r="AM11" t="s">
        <v>102</v>
      </c>
      <c r="AN11" t="s">
        <v>101</v>
      </c>
      <c r="AO11" t="s">
        <v>101</v>
      </c>
      <c r="AP11" t="s">
        <v>102</v>
      </c>
      <c r="AQ11" t="s">
        <v>117</v>
      </c>
      <c r="AR11" t="s">
        <v>102</v>
      </c>
      <c r="AS11" t="s">
        <v>113</v>
      </c>
      <c r="AT11" t="s">
        <v>101</v>
      </c>
      <c r="AU11" t="s">
        <v>131</v>
      </c>
      <c r="AY11">
        <v>3</v>
      </c>
      <c r="AZ11">
        <v>2</v>
      </c>
      <c r="BA11">
        <v>5</v>
      </c>
      <c r="BB11">
        <v>4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3</v>
      </c>
      <c r="BJ11">
        <v>4</v>
      </c>
      <c r="BK11">
        <v>5</v>
      </c>
      <c r="BL11">
        <v>4</v>
      </c>
      <c r="BM11">
        <v>3</v>
      </c>
      <c r="BN11">
        <v>4</v>
      </c>
      <c r="BO11">
        <v>4</v>
      </c>
      <c r="BQ11" t="s">
        <v>110</v>
      </c>
      <c r="BR11" t="s">
        <v>108</v>
      </c>
      <c r="BS11" t="s">
        <v>107</v>
      </c>
      <c r="BT11" t="s">
        <v>108</v>
      </c>
      <c r="BU11" t="s">
        <v>107</v>
      </c>
      <c r="BV11" t="s">
        <v>107</v>
      </c>
      <c r="BW11" t="s">
        <v>107</v>
      </c>
      <c r="BX11" t="s">
        <v>107</v>
      </c>
      <c r="BY11" t="s">
        <v>110</v>
      </c>
      <c r="BZ11" t="s">
        <v>108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110</v>
      </c>
      <c r="CG11" t="s">
        <v>107</v>
      </c>
      <c r="CH11" t="s">
        <v>107</v>
      </c>
      <c r="CI11" t="s">
        <v>107</v>
      </c>
      <c r="CJ11" t="s">
        <v>110</v>
      </c>
      <c r="CK11" t="s">
        <v>111</v>
      </c>
      <c r="CL11" s="2">
        <v>37272</v>
      </c>
      <c r="CM11" s="3">
        <f t="shared" ca="1" si="0"/>
        <v>23</v>
      </c>
      <c r="CN11" t="s">
        <v>118</v>
      </c>
      <c r="CP11" t="s">
        <v>125</v>
      </c>
    </row>
    <row r="12" spans="1:94" x14ac:dyDescent="0.25">
      <c r="A12">
        <v>100</v>
      </c>
      <c r="B12" t="s">
        <v>94</v>
      </c>
      <c r="D12" t="s">
        <v>125</v>
      </c>
      <c r="E12">
        <v>110000</v>
      </c>
      <c r="F12">
        <v>180000</v>
      </c>
      <c r="G12">
        <v>110000</v>
      </c>
      <c r="H12">
        <v>180000</v>
      </c>
      <c r="I12">
        <v>2</v>
      </c>
      <c r="J12">
        <v>3</v>
      </c>
      <c r="K12">
        <v>5</v>
      </c>
      <c r="L12">
        <v>4</v>
      </c>
      <c r="M12">
        <v>5</v>
      </c>
      <c r="N12">
        <v>3</v>
      </c>
      <c r="O12">
        <v>5</v>
      </c>
      <c r="P12">
        <v>5</v>
      </c>
      <c r="Q12">
        <v>5</v>
      </c>
      <c r="R12">
        <v>5</v>
      </c>
      <c r="S12">
        <v>3</v>
      </c>
      <c r="T12">
        <v>3</v>
      </c>
      <c r="U12">
        <v>3</v>
      </c>
      <c r="V12">
        <v>5</v>
      </c>
      <c r="W12" t="s">
        <v>94</v>
      </c>
      <c r="X12" t="s">
        <v>94</v>
      </c>
      <c r="Y12" t="s">
        <v>100</v>
      </c>
      <c r="Z12" t="s">
        <v>94</v>
      </c>
      <c r="AA12" t="s">
        <v>94</v>
      </c>
      <c r="AB12" t="s">
        <v>94</v>
      </c>
      <c r="AC12" t="s">
        <v>94</v>
      </c>
      <c r="AD12" t="s">
        <v>100</v>
      </c>
      <c r="AE12" t="s">
        <v>94</v>
      </c>
      <c r="AF12" t="s">
        <v>94</v>
      </c>
      <c r="AG12" t="s">
        <v>94</v>
      </c>
      <c r="AH12" t="s">
        <v>100</v>
      </c>
      <c r="AI12" t="s">
        <v>94</v>
      </c>
      <c r="AJ12" t="s">
        <v>94</v>
      </c>
      <c r="AK12" t="s">
        <v>94</v>
      </c>
      <c r="AL12" t="s">
        <v>101</v>
      </c>
      <c r="AM12" t="s">
        <v>102</v>
      </c>
      <c r="AN12" t="s">
        <v>101</v>
      </c>
      <c r="AO12" t="s">
        <v>102</v>
      </c>
      <c r="AP12" t="s">
        <v>102</v>
      </c>
      <c r="AQ12" t="s">
        <v>101</v>
      </c>
      <c r="AR12" t="s">
        <v>113</v>
      </c>
      <c r="AS12" t="s">
        <v>113</v>
      </c>
      <c r="AT12" t="s">
        <v>101</v>
      </c>
      <c r="AU12" t="s">
        <v>121</v>
      </c>
      <c r="AV12" t="s">
        <v>140</v>
      </c>
      <c r="AY12">
        <v>4</v>
      </c>
      <c r="AZ12">
        <v>5</v>
      </c>
      <c r="BA12">
        <v>5</v>
      </c>
      <c r="BB12">
        <v>5</v>
      </c>
      <c r="BC12">
        <v>4</v>
      </c>
      <c r="BD12">
        <v>5</v>
      </c>
      <c r="BE12">
        <v>3</v>
      </c>
      <c r="BF12">
        <v>5</v>
      </c>
      <c r="BG12">
        <v>5</v>
      </c>
      <c r="BH12">
        <v>3</v>
      </c>
      <c r="BI12">
        <v>4</v>
      </c>
      <c r="BJ12">
        <v>3</v>
      </c>
      <c r="BK12">
        <v>4</v>
      </c>
      <c r="BL12">
        <v>4</v>
      </c>
      <c r="BM12">
        <v>4</v>
      </c>
      <c r="BN12">
        <v>3</v>
      </c>
      <c r="BO12">
        <v>4</v>
      </c>
      <c r="BQ12" t="s">
        <v>107</v>
      </c>
      <c r="BR12" t="s">
        <v>114</v>
      </c>
      <c r="BS12" t="s">
        <v>108</v>
      </c>
      <c r="BT12" t="s">
        <v>107</v>
      </c>
      <c r="BU12" t="s">
        <v>108</v>
      </c>
      <c r="BV12" t="s">
        <v>107</v>
      </c>
      <c r="BW12" t="s">
        <v>108</v>
      </c>
      <c r="BX12" t="s">
        <v>109</v>
      </c>
      <c r="BY12" t="s">
        <v>108</v>
      </c>
      <c r="BZ12" t="s">
        <v>107</v>
      </c>
      <c r="CA12" t="s">
        <v>108</v>
      </c>
      <c r="CB12" t="s">
        <v>109</v>
      </c>
      <c r="CC12" t="s">
        <v>110</v>
      </c>
      <c r="CD12" t="s">
        <v>114</v>
      </c>
      <c r="CE12" t="s">
        <v>110</v>
      </c>
      <c r="CF12" t="s">
        <v>114</v>
      </c>
      <c r="CG12" t="s">
        <v>107</v>
      </c>
      <c r="CH12" t="s">
        <v>108</v>
      </c>
      <c r="CI12" t="s">
        <v>107</v>
      </c>
      <c r="CJ12" t="s">
        <v>107</v>
      </c>
      <c r="CK12" t="s">
        <v>124</v>
      </c>
      <c r="CL12" s="2">
        <v>33442</v>
      </c>
      <c r="CM12" s="3">
        <f t="shared" ca="1" si="0"/>
        <v>34</v>
      </c>
      <c r="CN12" t="s">
        <v>118</v>
      </c>
      <c r="CP12" t="s">
        <v>95</v>
      </c>
    </row>
    <row r="13" spans="1:94" x14ac:dyDescent="0.25">
      <c r="A13">
        <v>137</v>
      </c>
      <c r="B13" t="s">
        <v>93</v>
      </c>
      <c r="C13" t="s">
        <v>94</v>
      </c>
      <c r="D13" t="s">
        <v>95</v>
      </c>
      <c r="E13">
        <v>55000</v>
      </c>
      <c r="F13">
        <v>65000</v>
      </c>
      <c r="G13">
        <v>70000</v>
      </c>
      <c r="H13">
        <v>85000</v>
      </c>
      <c r="I13">
        <v>4</v>
      </c>
      <c r="J13">
        <v>3</v>
      </c>
      <c r="K13">
        <v>5</v>
      </c>
      <c r="L13">
        <v>4</v>
      </c>
      <c r="M13">
        <v>3</v>
      </c>
      <c r="N13">
        <v>4</v>
      </c>
      <c r="O13">
        <v>5</v>
      </c>
      <c r="P13">
        <v>5</v>
      </c>
      <c r="Q13">
        <v>5</v>
      </c>
      <c r="R13">
        <v>5</v>
      </c>
      <c r="S13">
        <v>3</v>
      </c>
      <c r="T13">
        <v>5</v>
      </c>
      <c r="U13">
        <v>4</v>
      </c>
      <c r="V13">
        <v>3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100</v>
      </c>
      <c r="AD13" t="s">
        <v>94</v>
      </c>
      <c r="AE13" t="s">
        <v>100</v>
      </c>
      <c r="AF13" t="s">
        <v>100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113</v>
      </c>
      <c r="AM13" t="s">
        <v>113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117</v>
      </c>
      <c r="AT13" t="s">
        <v>101</v>
      </c>
      <c r="AU13" t="s">
        <v>103</v>
      </c>
      <c r="AW13" t="s">
        <v>94</v>
      </c>
      <c r="AY13">
        <v>5</v>
      </c>
      <c r="AZ13">
        <v>5</v>
      </c>
      <c r="BA13">
        <v>4</v>
      </c>
      <c r="BB13">
        <v>5</v>
      </c>
      <c r="BC13">
        <v>3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4</v>
      </c>
      <c r="BK13">
        <v>5</v>
      </c>
      <c r="BL13">
        <v>3</v>
      </c>
      <c r="BM13">
        <v>4</v>
      </c>
      <c r="BN13">
        <v>5</v>
      </c>
      <c r="BO13">
        <v>4</v>
      </c>
      <c r="BQ13" t="s">
        <v>109</v>
      </c>
      <c r="BR13" t="s">
        <v>108</v>
      </c>
      <c r="BS13" t="s">
        <v>107</v>
      </c>
      <c r="BT13" t="s">
        <v>107</v>
      </c>
      <c r="BU13" t="s">
        <v>107</v>
      </c>
      <c r="BV13" t="s">
        <v>109</v>
      </c>
      <c r="BW13" t="s">
        <v>107</v>
      </c>
      <c r="BX13" t="s">
        <v>109</v>
      </c>
      <c r="BY13" t="s">
        <v>110</v>
      </c>
      <c r="BZ13" t="s">
        <v>108</v>
      </c>
      <c r="CA13" t="s">
        <v>109</v>
      </c>
      <c r="CB13" t="s">
        <v>108</v>
      </c>
      <c r="CC13" t="s">
        <v>109</v>
      </c>
      <c r="CD13" t="s">
        <v>107</v>
      </c>
      <c r="CE13" t="s">
        <v>108</v>
      </c>
      <c r="CF13" t="s">
        <v>114</v>
      </c>
      <c r="CG13" t="s">
        <v>107</v>
      </c>
      <c r="CH13" t="s">
        <v>109</v>
      </c>
      <c r="CI13" t="s">
        <v>107</v>
      </c>
      <c r="CJ13" t="s">
        <v>109</v>
      </c>
      <c r="CK13" t="s">
        <v>124</v>
      </c>
      <c r="CL13" s="2">
        <v>36510</v>
      </c>
      <c r="CM13" s="3">
        <f t="shared" ca="1" si="0"/>
        <v>26</v>
      </c>
      <c r="CN13" t="s">
        <v>112</v>
      </c>
      <c r="CP13" t="s">
        <v>95</v>
      </c>
    </row>
    <row r="14" spans="1:94" x14ac:dyDescent="0.25">
      <c r="A14">
        <v>148</v>
      </c>
      <c r="B14" t="s">
        <v>93</v>
      </c>
      <c r="C14" t="s">
        <v>115</v>
      </c>
      <c r="D14" t="s">
        <v>95</v>
      </c>
      <c r="E14">
        <v>60000</v>
      </c>
      <c r="F14">
        <v>120000</v>
      </c>
      <c r="G14">
        <v>100000</v>
      </c>
      <c r="H14">
        <v>160000</v>
      </c>
      <c r="I14">
        <v>5</v>
      </c>
      <c r="J14">
        <v>4</v>
      </c>
      <c r="K14">
        <v>5</v>
      </c>
      <c r="L14">
        <v>5</v>
      </c>
      <c r="M14">
        <v>4</v>
      </c>
      <c r="N14">
        <v>4</v>
      </c>
      <c r="O14">
        <v>5</v>
      </c>
      <c r="P14">
        <v>5</v>
      </c>
      <c r="Q14">
        <v>5</v>
      </c>
      <c r="R14">
        <v>5</v>
      </c>
      <c r="S14">
        <v>3</v>
      </c>
      <c r="T14">
        <v>5</v>
      </c>
      <c r="U14">
        <v>4</v>
      </c>
      <c r="V14">
        <v>3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100</v>
      </c>
      <c r="AD14" t="s">
        <v>100</v>
      </c>
      <c r="AE14" t="s">
        <v>100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116</v>
      </c>
      <c r="AM14" t="s">
        <v>102</v>
      </c>
      <c r="AN14" t="s">
        <v>101</v>
      </c>
      <c r="AO14" t="s">
        <v>101</v>
      </c>
      <c r="AP14" t="s">
        <v>117</v>
      </c>
      <c r="AQ14" t="s">
        <v>116</v>
      </c>
      <c r="AR14" t="s">
        <v>113</v>
      </c>
      <c r="AS14" t="s">
        <v>116</v>
      </c>
      <c r="AT14" t="s">
        <v>116</v>
      </c>
      <c r="AU14" t="s">
        <v>128</v>
      </c>
      <c r="AY14">
        <v>5</v>
      </c>
      <c r="AZ14">
        <v>5</v>
      </c>
      <c r="BA14">
        <v>3</v>
      </c>
      <c r="BB14">
        <v>5</v>
      </c>
      <c r="BC14">
        <v>5</v>
      </c>
      <c r="BD14">
        <v>5</v>
      </c>
      <c r="BE14">
        <v>5</v>
      </c>
      <c r="BF14">
        <v>4</v>
      </c>
      <c r="BG14">
        <v>5</v>
      </c>
      <c r="BH14">
        <v>5</v>
      </c>
      <c r="BI14">
        <v>4</v>
      </c>
      <c r="BJ14">
        <v>4</v>
      </c>
      <c r="BK14">
        <v>5</v>
      </c>
      <c r="BL14">
        <v>5</v>
      </c>
      <c r="BM14">
        <v>4</v>
      </c>
      <c r="BN14">
        <v>2</v>
      </c>
      <c r="BO14">
        <v>4</v>
      </c>
      <c r="BQ14" t="s">
        <v>107</v>
      </c>
      <c r="BR14" t="s">
        <v>108</v>
      </c>
      <c r="BS14" t="s">
        <v>107</v>
      </c>
      <c r="BT14" t="s">
        <v>107</v>
      </c>
      <c r="BU14" t="s">
        <v>109</v>
      </c>
      <c r="BV14" t="s">
        <v>107</v>
      </c>
      <c r="BW14" t="s">
        <v>109</v>
      </c>
      <c r="BX14" t="s">
        <v>108</v>
      </c>
      <c r="BY14" t="s">
        <v>109</v>
      </c>
      <c r="BZ14" t="s">
        <v>109</v>
      </c>
      <c r="CA14" t="s">
        <v>108</v>
      </c>
      <c r="CB14" t="s">
        <v>114</v>
      </c>
      <c r="CC14" t="s">
        <v>107</v>
      </c>
      <c r="CD14" t="s">
        <v>114</v>
      </c>
      <c r="CE14" t="s">
        <v>107</v>
      </c>
      <c r="CF14" t="s">
        <v>114</v>
      </c>
      <c r="CG14" t="s">
        <v>107</v>
      </c>
      <c r="CH14" t="s">
        <v>107</v>
      </c>
      <c r="CI14" t="s">
        <v>107</v>
      </c>
      <c r="CJ14" t="s">
        <v>107</v>
      </c>
      <c r="CK14" t="s">
        <v>124</v>
      </c>
      <c r="CL14" s="2">
        <v>32567</v>
      </c>
      <c r="CM14" s="3">
        <f t="shared" ca="1" si="0"/>
        <v>36</v>
      </c>
      <c r="CN14" t="s">
        <v>112</v>
      </c>
      <c r="CP14" t="s">
        <v>95</v>
      </c>
    </row>
    <row r="15" spans="1:94" x14ac:dyDescent="0.25">
      <c r="A15">
        <v>155</v>
      </c>
      <c r="B15" t="s">
        <v>93</v>
      </c>
      <c r="C15" t="s">
        <v>115</v>
      </c>
      <c r="D15" t="s">
        <v>95</v>
      </c>
      <c r="E15">
        <v>98000</v>
      </c>
      <c r="F15">
        <v>98000</v>
      </c>
      <c r="G15">
        <v>100000</v>
      </c>
      <c r="H15">
        <v>130000</v>
      </c>
      <c r="I15">
        <v>2</v>
      </c>
      <c r="J15">
        <v>2</v>
      </c>
      <c r="K15">
        <v>3</v>
      </c>
      <c r="L15">
        <v>2</v>
      </c>
      <c r="M15">
        <v>2</v>
      </c>
      <c r="N15">
        <v>1</v>
      </c>
      <c r="O15">
        <v>5</v>
      </c>
      <c r="P15">
        <v>5</v>
      </c>
      <c r="Q15">
        <v>4</v>
      </c>
      <c r="R15">
        <v>4</v>
      </c>
      <c r="S15">
        <v>4</v>
      </c>
      <c r="T15">
        <v>5</v>
      </c>
      <c r="U15">
        <v>3</v>
      </c>
      <c r="V15">
        <v>2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100</v>
      </c>
      <c r="AD15" t="s">
        <v>94</v>
      </c>
      <c r="AE15" t="s">
        <v>94</v>
      </c>
      <c r="AF15" t="s">
        <v>94</v>
      </c>
      <c r="AG15" t="s">
        <v>94</v>
      </c>
      <c r="AH15" t="s">
        <v>100</v>
      </c>
      <c r="AI15" t="s">
        <v>94</v>
      </c>
      <c r="AJ15" t="s">
        <v>94</v>
      </c>
      <c r="AK15" t="s">
        <v>94</v>
      </c>
      <c r="AL15" t="s">
        <v>116</v>
      </c>
      <c r="AM15" t="s">
        <v>113</v>
      </c>
      <c r="AN15" t="s">
        <v>117</v>
      </c>
      <c r="AO15" t="s">
        <v>102</v>
      </c>
      <c r="AP15" t="s">
        <v>102</v>
      </c>
      <c r="AQ15" t="s">
        <v>102</v>
      </c>
      <c r="AR15" t="s">
        <v>102</v>
      </c>
      <c r="AS15" t="s">
        <v>113</v>
      </c>
      <c r="AT15" t="s">
        <v>113</v>
      </c>
      <c r="AU15" t="s">
        <v>103</v>
      </c>
      <c r="AW15" t="s">
        <v>94</v>
      </c>
      <c r="AY15">
        <v>5</v>
      </c>
      <c r="AZ15">
        <v>5</v>
      </c>
      <c r="BA15">
        <v>5</v>
      </c>
      <c r="BB15">
        <v>5</v>
      </c>
      <c r="BC15">
        <v>4</v>
      </c>
      <c r="BD15">
        <v>5</v>
      </c>
      <c r="BE15">
        <v>4</v>
      </c>
      <c r="BF15">
        <v>5</v>
      </c>
      <c r="BG15">
        <v>4</v>
      </c>
      <c r="BH15">
        <v>5</v>
      </c>
      <c r="BI15">
        <v>5</v>
      </c>
      <c r="BJ15">
        <v>4</v>
      </c>
      <c r="BK15">
        <v>5</v>
      </c>
      <c r="BL15">
        <v>5</v>
      </c>
      <c r="BM15">
        <v>2</v>
      </c>
      <c r="BN15">
        <v>2</v>
      </c>
      <c r="BO15">
        <v>4</v>
      </c>
      <c r="BQ15" t="s">
        <v>109</v>
      </c>
      <c r="BR15" t="s">
        <v>108</v>
      </c>
      <c r="BS15" t="s">
        <v>109</v>
      </c>
      <c r="BT15" t="s">
        <v>109</v>
      </c>
      <c r="BU15" t="s">
        <v>108</v>
      </c>
      <c r="BV15" t="s">
        <v>109</v>
      </c>
      <c r="BW15" t="s">
        <v>108</v>
      </c>
      <c r="BX15" t="s">
        <v>109</v>
      </c>
      <c r="BY15" t="s">
        <v>110</v>
      </c>
      <c r="BZ15" t="s">
        <v>107</v>
      </c>
      <c r="CA15" t="s">
        <v>109</v>
      </c>
      <c r="CB15" t="s">
        <v>109</v>
      </c>
      <c r="CC15" t="s">
        <v>108</v>
      </c>
      <c r="CD15" t="s">
        <v>114</v>
      </c>
      <c r="CE15" t="s">
        <v>108</v>
      </c>
      <c r="CF15" t="s">
        <v>114</v>
      </c>
      <c r="CG15" t="s">
        <v>109</v>
      </c>
      <c r="CH15" t="s">
        <v>108</v>
      </c>
      <c r="CI15" t="s">
        <v>109</v>
      </c>
      <c r="CJ15" t="s">
        <v>107</v>
      </c>
      <c r="CK15" t="s">
        <v>124</v>
      </c>
      <c r="CL15" s="2">
        <v>28621</v>
      </c>
      <c r="CM15" s="3">
        <f t="shared" ca="1" si="0"/>
        <v>47</v>
      </c>
      <c r="CN15" t="s">
        <v>112</v>
      </c>
      <c r="CP15" t="s">
        <v>95</v>
      </c>
    </row>
    <row r="16" spans="1:94" x14ac:dyDescent="0.25">
      <c r="A16">
        <v>189</v>
      </c>
      <c r="B16" t="s">
        <v>94</v>
      </c>
      <c r="D16" t="s">
        <v>125</v>
      </c>
      <c r="E16">
        <v>60000</v>
      </c>
      <c r="F16">
        <v>100000</v>
      </c>
      <c r="G16">
        <v>90000</v>
      </c>
      <c r="H16">
        <v>120000</v>
      </c>
      <c r="I16">
        <v>4</v>
      </c>
      <c r="J16">
        <v>4</v>
      </c>
      <c r="K16">
        <v>4</v>
      </c>
      <c r="L16">
        <v>3</v>
      </c>
      <c r="M16">
        <v>4</v>
      </c>
      <c r="N16">
        <v>4</v>
      </c>
      <c r="O16">
        <v>5</v>
      </c>
      <c r="P16">
        <v>4</v>
      </c>
      <c r="Q16">
        <v>5</v>
      </c>
      <c r="R16">
        <v>4</v>
      </c>
      <c r="S16">
        <v>4</v>
      </c>
      <c r="T16">
        <v>5</v>
      </c>
      <c r="U16">
        <v>3</v>
      </c>
      <c r="V16">
        <v>3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100</v>
      </c>
      <c r="AD16" t="s">
        <v>94</v>
      </c>
      <c r="AE16" t="s">
        <v>100</v>
      </c>
      <c r="AF16" t="s">
        <v>94</v>
      </c>
      <c r="AG16" t="s">
        <v>94</v>
      </c>
      <c r="AH16" t="s">
        <v>100</v>
      </c>
      <c r="AI16" t="s">
        <v>94</v>
      </c>
      <c r="AJ16" t="s">
        <v>94</v>
      </c>
      <c r="AK16" t="s">
        <v>94</v>
      </c>
      <c r="AL16" t="s">
        <v>101</v>
      </c>
      <c r="AM16" t="s">
        <v>102</v>
      </c>
      <c r="AN16" t="s">
        <v>101</v>
      </c>
      <c r="AO16" t="s">
        <v>117</v>
      </c>
      <c r="AP16" t="s">
        <v>102</v>
      </c>
      <c r="AQ16" t="s">
        <v>101</v>
      </c>
      <c r="AR16" t="s">
        <v>102</v>
      </c>
      <c r="AS16" t="s">
        <v>113</v>
      </c>
      <c r="AT16" t="s">
        <v>101</v>
      </c>
      <c r="AU16" t="s">
        <v>128</v>
      </c>
      <c r="AY16">
        <v>5</v>
      </c>
      <c r="AZ16">
        <v>4</v>
      </c>
      <c r="BA16">
        <v>4</v>
      </c>
      <c r="BB16">
        <v>5</v>
      </c>
      <c r="BC16">
        <v>4</v>
      </c>
      <c r="BD16">
        <v>5</v>
      </c>
      <c r="BE16">
        <v>4</v>
      </c>
      <c r="BF16">
        <v>5</v>
      </c>
      <c r="BG16">
        <v>5</v>
      </c>
      <c r="BH16">
        <v>5</v>
      </c>
      <c r="BI16">
        <v>4</v>
      </c>
      <c r="BJ16">
        <v>4</v>
      </c>
      <c r="BK16">
        <v>4</v>
      </c>
      <c r="BL16">
        <v>3</v>
      </c>
      <c r="BM16">
        <v>4</v>
      </c>
      <c r="BN16">
        <v>3</v>
      </c>
      <c r="BO16">
        <v>4</v>
      </c>
      <c r="BQ16" t="s">
        <v>107</v>
      </c>
      <c r="BR16" t="s">
        <v>108</v>
      </c>
      <c r="BS16" t="s">
        <v>109</v>
      </c>
      <c r="BT16" t="s">
        <v>109</v>
      </c>
      <c r="BU16" t="s">
        <v>109</v>
      </c>
      <c r="BV16" t="s">
        <v>107</v>
      </c>
      <c r="BW16" t="s">
        <v>107</v>
      </c>
      <c r="BX16" t="s">
        <v>108</v>
      </c>
      <c r="BY16" t="s">
        <v>109</v>
      </c>
      <c r="BZ16" t="s">
        <v>108</v>
      </c>
      <c r="CA16" t="s">
        <v>109</v>
      </c>
      <c r="CB16" t="s">
        <v>108</v>
      </c>
      <c r="CC16" t="s">
        <v>109</v>
      </c>
      <c r="CD16" t="s">
        <v>108</v>
      </c>
      <c r="CE16" t="s">
        <v>109</v>
      </c>
      <c r="CF16" t="s">
        <v>114</v>
      </c>
      <c r="CG16" t="s">
        <v>108</v>
      </c>
      <c r="CH16" t="s">
        <v>107</v>
      </c>
      <c r="CI16" t="s">
        <v>107</v>
      </c>
      <c r="CJ16" t="s">
        <v>107</v>
      </c>
      <c r="CK16" t="s">
        <v>111</v>
      </c>
      <c r="CL16" s="2">
        <v>35379</v>
      </c>
      <c r="CM16" s="3">
        <f t="shared" ca="1" si="0"/>
        <v>29</v>
      </c>
      <c r="CN16" t="s">
        <v>112</v>
      </c>
      <c r="CP16" t="s">
        <v>95</v>
      </c>
    </row>
    <row r="17" spans="1:94" x14ac:dyDescent="0.25">
      <c r="A17">
        <v>65</v>
      </c>
      <c r="B17" t="s">
        <v>93</v>
      </c>
      <c r="C17" t="s">
        <v>94</v>
      </c>
      <c r="D17" t="s">
        <v>95</v>
      </c>
      <c r="E17">
        <v>75000</v>
      </c>
      <c r="F17">
        <v>90000</v>
      </c>
      <c r="G17">
        <v>80000</v>
      </c>
      <c r="H17">
        <v>100000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5</v>
      </c>
      <c r="P17">
        <v>4</v>
      </c>
      <c r="Q17">
        <v>5</v>
      </c>
      <c r="R17">
        <v>5</v>
      </c>
      <c r="S17">
        <v>2</v>
      </c>
      <c r="T17">
        <v>5</v>
      </c>
      <c r="U17">
        <v>3</v>
      </c>
      <c r="V17">
        <v>3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100</v>
      </c>
      <c r="AD17" t="s">
        <v>100</v>
      </c>
      <c r="AE17" t="s">
        <v>94</v>
      </c>
      <c r="AF17" t="s">
        <v>100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116</v>
      </c>
      <c r="AM17" t="s">
        <v>102</v>
      </c>
      <c r="AN17" t="s">
        <v>101</v>
      </c>
      <c r="AO17" t="s">
        <v>102</v>
      </c>
      <c r="AP17" t="s">
        <v>102</v>
      </c>
      <c r="AQ17" t="s">
        <v>116</v>
      </c>
      <c r="AR17" t="s">
        <v>101</v>
      </c>
      <c r="AS17" t="s">
        <v>113</v>
      </c>
      <c r="AT17" t="s">
        <v>101</v>
      </c>
      <c r="AU17" t="s">
        <v>135</v>
      </c>
      <c r="AY17">
        <v>5</v>
      </c>
      <c r="AZ17">
        <v>5</v>
      </c>
      <c r="BA17">
        <v>4</v>
      </c>
      <c r="BB17">
        <v>5</v>
      </c>
      <c r="BC17">
        <v>4</v>
      </c>
      <c r="BD17">
        <v>5</v>
      </c>
      <c r="BE17">
        <v>4</v>
      </c>
      <c r="BF17">
        <v>5</v>
      </c>
      <c r="BG17">
        <v>5</v>
      </c>
      <c r="BH17">
        <v>5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2</v>
      </c>
      <c r="BO17">
        <v>2</v>
      </c>
      <c r="BQ17" t="s">
        <v>107</v>
      </c>
      <c r="BR17" t="s">
        <v>108</v>
      </c>
      <c r="BS17" t="s">
        <v>109</v>
      </c>
      <c r="BT17" t="s">
        <v>109</v>
      </c>
      <c r="BU17" t="s">
        <v>109</v>
      </c>
      <c r="BV17" t="s">
        <v>109</v>
      </c>
      <c r="BW17" t="s">
        <v>107</v>
      </c>
      <c r="BX17" t="s">
        <v>109</v>
      </c>
      <c r="BY17" t="s">
        <v>107</v>
      </c>
      <c r="BZ17" t="s">
        <v>109</v>
      </c>
      <c r="CA17" t="s">
        <v>109</v>
      </c>
      <c r="CB17" t="s">
        <v>110</v>
      </c>
      <c r="CC17" t="s">
        <v>109</v>
      </c>
      <c r="CD17" t="s">
        <v>107</v>
      </c>
      <c r="CE17" t="s">
        <v>108</v>
      </c>
      <c r="CF17" t="s">
        <v>108</v>
      </c>
      <c r="CG17" t="s">
        <v>107</v>
      </c>
      <c r="CH17" t="s">
        <v>107</v>
      </c>
      <c r="CI17" t="s">
        <v>109</v>
      </c>
      <c r="CJ17" t="s">
        <v>107</v>
      </c>
      <c r="CK17" t="s">
        <v>124</v>
      </c>
      <c r="CL17" s="2">
        <v>35360</v>
      </c>
      <c r="CM17" s="3">
        <f t="shared" ca="1" si="0"/>
        <v>29</v>
      </c>
      <c r="CN17" t="s">
        <v>112</v>
      </c>
      <c r="CP17" t="s">
        <v>95</v>
      </c>
    </row>
    <row r="18" spans="1:94" x14ac:dyDescent="0.25">
      <c r="A18">
        <v>82</v>
      </c>
      <c r="B18" t="s">
        <v>93</v>
      </c>
      <c r="C18" t="s">
        <v>94</v>
      </c>
      <c r="D18" t="s">
        <v>95</v>
      </c>
      <c r="E18">
        <v>50000</v>
      </c>
      <c r="F18">
        <v>60000</v>
      </c>
      <c r="G18">
        <v>80000</v>
      </c>
      <c r="H18">
        <v>90000</v>
      </c>
      <c r="I18">
        <v>3</v>
      </c>
      <c r="J18">
        <v>4</v>
      </c>
      <c r="K18">
        <v>4</v>
      </c>
      <c r="L18">
        <v>4</v>
      </c>
      <c r="M18">
        <v>3</v>
      </c>
      <c r="N18">
        <v>5</v>
      </c>
      <c r="O18">
        <v>5</v>
      </c>
      <c r="P18">
        <v>4</v>
      </c>
      <c r="Q18">
        <v>5</v>
      </c>
      <c r="R18">
        <v>5</v>
      </c>
      <c r="S18">
        <v>3</v>
      </c>
      <c r="T18">
        <v>4</v>
      </c>
      <c r="U18">
        <v>4</v>
      </c>
      <c r="V18">
        <v>2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100</v>
      </c>
      <c r="AD18" t="s">
        <v>94</v>
      </c>
      <c r="AE18" t="s">
        <v>100</v>
      </c>
      <c r="AF18" t="s">
        <v>94</v>
      </c>
      <c r="AG18" t="s">
        <v>94</v>
      </c>
      <c r="AH18" t="s">
        <v>100</v>
      </c>
      <c r="AI18" t="s">
        <v>94</v>
      </c>
      <c r="AJ18" t="s">
        <v>94</v>
      </c>
      <c r="AK18" t="s">
        <v>94</v>
      </c>
      <c r="AL18" t="s">
        <v>101</v>
      </c>
      <c r="AM18" t="s">
        <v>102</v>
      </c>
      <c r="AN18" t="s">
        <v>102</v>
      </c>
      <c r="AO18" t="s">
        <v>102</v>
      </c>
      <c r="AP18" t="s">
        <v>102</v>
      </c>
      <c r="AQ18" t="s">
        <v>102</v>
      </c>
      <c r="AR18" t="s">
        <v>102</v>
      </c>
      <c r="AS18" t="s">
        <v>113</v>
      </c>
      <c r="AT18" t="s">
        <v>101</v>
      </c>
      <c r="AU18" t="s">
        <v>136</v>
      </c>
      <c r="AW18" t="s">
        <v>121</v>
      </c>
      <c r="AX18" t="s">
        <v>137</v>
      </c>
      <c r="AY18">
        <v>5</v>
      </c>
      <c r="AZ18">
        <v>4</v>
      </c>
      <c r="BA18">
        <v>4</v>
      </c>
      <c r="BB18">
        <v>5</v>
      </c>
      <c r="BC18">
        <v>4</v>
      </c>
      <c r="BD18">
        <v>5</v>
      </c>
      <c r="BE18">
        <v>5</v>
      </c>
      <c r="BF18">
        <v>4</v>
      </c>
      <c r="BG18">
        <v>4</v>
      </c>
      <c r="BH18">
        <v>5</v>
      </c>
      <c r="BI18">
        <v>4</v>
      </c>
      <c r="BJ18">
        <v>4</v>
      </c>
      <c r="BK18">
        <v>5</v>
      </c>
      <c r="BL18">
        <v>4</v>
      </c>
      <c r="BM18">
        <v>4</v>
      </c>
      <c r="BN18">
        <v>3</v>
      </c>
      <c r="BO18">
        <v>2</v>
      </c>
      <c r="BQ18" t="s">
        <v>108</v>
      </c>
      <c r="BR18" t="s">
        <v>109</v>
      </c>
      <c r="BS18" t="s">
        <v>109</v>
      </c>
      <c r="BT18" t="s">
        <v>109</v>
      </c>
      <c r="BU18" t="s">
        <v>108</v>
      </c>
      <c r="BV18" t="s">
        <v>107</v>
      </c>
      <c r="BW18" t="s">
        <v>107</v>
      </c>
      <c r="BX18" t="s">
        <v>109</v>
      </c>
      <c r="BY18" t="s">
        <v>107</v>
      </c>
      <c r="BZ18" t="s">
        <v>108</v>
      </c>
      <c r="CA18" t="s">
        <v>107</v>
      </c>
      <c r="CB18" t="s">
        <v>108</v>
      </c>
      <c r="CC18" t="s">
        <v>107</v>
      </c>
      <c r="CD18" t="s">
        <v>109</v>
      </c>
      <c r="CE18" t="s">
        <v>108</v>
      </c>
      <c r="CF18" t="s">
        <v>114</v>
      </c>
      <c r="CG18" t="s">
        <v>109</v>
      </c>
      <c r="CH18" t="s">
        <v>108</v>
      </c>
      <c r="CI18" t="s">
        <v>109</v>
      </c>
      <c r="CJ18" t="s">
        <v>109</v>
      </c>
      <c r="CK18" t="s">
        <v>111</v>
      </c>
      <c r="CL18" s="2">
        <v>37715</v>
      </c>
      <c r="CM18" s="3">
        <f t="shared" ca="1" si="0"/>
        <v>22</v>
      </c>
      <c r="CN18" t="s">
        <v>118</v>
      </c>
      <c r="CP18" t="s">
        <v>95</v>
      </c>
    </row>
    <row r="19" spans="1:94" x14ac:dyDescent="0.25">
      <c r="A19">
        <v>115</v>
      </c>
      <c r="B19" t="s">
        <v>93</v>
      </c>
      <c r="C19" t="s">
        <v>119</v>
      </c>
      <c r="D19" t="s">
        <v>95</v>
      </c>
      <c r="E19">
        <v>50000</v>
      </c>
      <c r="F19">
        <v>70000</v>
      </c>
      <c r="G19">
        <v>45000</v>
      </c>
      <c r="H19">
        <v>50000</v>
      </c>
      <c r="I19">
        <v>5</v>
      </c>
      <c r="J19">
        <v>5</v>
      </c>
      <c r="K19">
        <v>5</v>
      </c>
      <c r="L19">
        <v>3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4</v>
      </c>
      <c r="T19">
        <v>5</v>
      </c>
      <c r="U19">
        <v>5</v>
      </c>
      <c r="V19">
        <v>3</v>
      </c>
      <c r="W19" t="s">
        <v>94</v>
      </c>
      <c r="X19" t="s">
        <v>100</v>
      </c>
      <c r="Y19" t="s">
        <v>100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100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117</v>
      </c>
      <c r="AM19" t="s">
        <v>101</v>
      </c>
      <c r="AN19" t="s">
        <v>102</v>
      </c>
      <c r="AO19" t="s">
        <v>117</v>
      </c>
      <c r="AP19" t="s">
        <v>102</v>
      </c>
      <c r="AQ19" t="s">
        <v>102</v>
      </c>
      <c r="AR19" t="s">
        <v>102</v>
      </c>
      <c r="AS19" t="s">
        <v>101</v>
      </c>
      <c r="AT19" t="s">
        <v>101</v>
      </c>
      <c r="AU19" t="s">
        <v>128</v>
      </c>
      <c r="AW19" t="s">
        <v>94</v>
      </c>
      <c r="AY19">
        <v>4</v>
      </c>
      <c r="AZ19">
        <v>5</v>
      </c>
      <c r="BA19">
        <v>4</v>
      </c>
      <c r="BB19">
        <v>5</v>
      </c>
      <c r="BC19">
        <v>2</v>
      </c>
      <c r="BD19">
        <v>5</v>
      </c>
      <c r="BE19">
        <v>5</v>
      </c>
      <c r="BF19">
        <v>5</v>
      </c>
      <c r="BG19">
        <v>4</v>
      </c>
      <c r="BH19">
        <v>3</v>
      </c>
      <c r="BI19">
        <v>5</v>
      </c>
      <c r="BJ19">
        <v>4</v>
      </c>
      <c r="BK19">
        <v>2</v>
      </c>
      <c r="BL19">
        <v>2</v>
      </c>
      <c r="BM19">
        <v>4</v>
      </c>
      <c r="BN19">
        <v>5</v>
      </c>
      <c r="BO19">
        <v>2</v>
      </c>
      <c r="BQ19" t="s">
        <v>110</v>
      </c>
      <c r="BR19" t="s">
        <v>114</v>
      </c>
      <c r="BS19" t="s">
        <v>114</v>
      </c>
      <c r="BT19" t="s">
        <v>109</v>
      </c>
      <c r="BU19" t="s">
        <v>114</v>
      </c>
      <c r="BV19" t="s">
        <v>108</v>
      </c>
      <c r="BW19" t="s">
        <v>107</v>
      </c>
      <c r="BX19" t="s">
        <v>110</v>
      </c>
      <c r="BY19" t="s">
        <v>108</v>
      </c>
      <c r="BZ19" t="s">
        <v>108</v>
      </c>
      <c r="CA19" t="s">
        <v>108</v>
      </c>
      <c r="CB19" t="s">
        <v>110</v>
      </c>
      <c r="CC19" t="s">
        <v>107</v>
      </c>
      <c r="CD19" t="s">
        <v>114</v>
      </c>
      <c r="CE19" t="s">
        <v>108</v>
      </c>
      <c r="CF19" t="s">
        <v>108</v>
      </c>
      <c r="CG19" t="s">
        <v>108</v>
      </c>
      <c r="CH19" t="s">
        <v>110</v>
      </c>
      <c r="CI19" t="s">
        <v>109</v>
      </c>
      <c r="CJ19" t="s">
        <v>108</v>
      </c>
      <c r="CK19" t="s">
        <v>111</v>
      </c>
      <c r="CL19" s="2">
        <v>36914</v>
      </c>
      <c r="CM19" s="3">
        <f t="shared" ca="1" si="0"/>
        <v>24</v>
      </c>
      <c r="CN19" t="s">
        <v>112</v>
      </c>
      <c r="CP19" t="s">
        <v>95</v>
      </c>
    </row>
    <row r="20" spans="1:94" x14ac:dyDescent="0.25">
      <c r="A20">
        <v>184</v>
      </c>
      <c r="B20" t="s">
        <v>93</v>
      </c>
      <c r="C20" t="s">
        <v>94</v>
      </c>
      <c r="D20" t="s">
        <v>125</v>
      </c>
      <c r="E20">
        <v>60000</v>
      </c>
      <c r="F20">
        <v>90000</v>
      </c>
      <c r="G20">
        <v>75000</v>
      </c>
      <c r="H20">
        <v>95000</v>
      </c>
      <c r="I20">
        <v>2</v>
      </c>
      <c r="J20">
        <v>3</v>
      </c>
      <c r="K20">
        <v>3</v>
      </c>
      <c r="L20">
        <v>2</v>
      </c>
      <c r="M20">
        <v>3</v>
      </c>
      <c r="N20">
        <v>3</v>
      </c>
      <c r="O20">
        <v>4</v>
      </c>
      <c r="P20">
        <v>4</v>
      </c>
      <c r="Q20">
        <v>5</v>
      </c>
      <c r="R20">
        <v>5</v>
      </c>
      <c r="S20">
        <v>2</v>
      </c>
      <c r="T20">
        <v>5</v>
      </c>
      <c r="U20">
        <v>3</v>
      </c>
      <c r="V20">
        <v>3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100</v>
      </c>
      <c r="AD20" t="s">
        <v>94</v>
      </c>
      <c r="AE20" t="s">
        <v>100</v>
      </c>
      <c r="AF20" t="s">
        <v>100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116</v>
      </c>
      <c r="AM20" t="s">
        <v>101</v>
      </c>
      <c r="AN20" t="s">
        <v>113</v>
      </c>
      <c r="AO20" t="s">
        <v>113</v>
      </c>
      <c r="AP20" t="s">
        <v>102</v>
      </c>
      <c r="AQ20" t="s">
        <v>101</v>
      </c>
      <c r="AR20" t="s">
        <v>101</v>
      </c>
      <c r="AS20" t="s">
        <v>101</v>
      </c>
      <c r="AT20" t="s">
        <v>101</v>
      </c>
      <c r="AU20" t="s">
        <v>121</v>
      </c>
      <c r="AV20" t="s">
        <v>143</v>
      </c>
      <c r="AY20">
        <v>3</v>
      </c>
      <c r="AZ20">
        <v>4</v>
      </c>
      <c r="BA20">
        <v>3</v>
      </c>
      <c r="BB20">
        <v>4</v>
      </c>
      <c r="BC20">
        <v>3</v>
      </c>
      <c r="BD20">
        <v>4</v>
      </c>
      <c r="BE20">
        <v>3</v>
      </c>
      <c r="BF20">
        <v>5</v>
      </c>
      <c r="BG20">
        <v>5</v>
      </c>
      <c r="BH20">
        <v>5</v>
      </c>
      <c r="BI20">
        <v>3</v>
      </c>
      <c r="BJ20">
        <v>4</v>
      </c>
      <c r="BK20">
        <v>3</v>
      </c>
      <c r="BL20">
        <v>4</v>
      </c>
      <c r="BM20">
        <v>3</v>
      </c>
      <c r="BN20">
        <v>1</v>
      </c>
      <c r="BO20">
        <v>2</v>
      </c>
      <c r="BQ20" t="s">
        <v>108</v>
      </c>
      <c r="BR20" t="s">
        <v>110</v>
      </c>
      <c r="BS20" t="s">
        <v>107</v>
      </c>
      <c r="BT20" t="s">
        <v>108</v>
      </c>
      <c r="BU20" t="s">
        <v>108</v>
      </c>
      <c r="BV20" t="s">
        <v>109</v>
      </c>
      <c r="BW20" t="s">
        <v>107</v>
      </c>
      <c r="BX20" t="s">
        <v>109</v>
      </c>
      <c r="BY20" t="s">
        <v>107</v>
      </c>
      <c r="BZ20" t="s">
        <v>109</v>
      </c>
      <c r="CA20" t="s">
        <v>109</v>
      </c>
      <c r="CB20" t="s">
        <v>108</v>
      </c>
      <c r="CC20" t="s">
        <v>108</v>
      </c>
      <c r="CD20" t="s">
        <v>107</v>
      </c>
      <c r="CE20" t="s">
        <v>109</v>
      </c>
      <c r="CF20" t="s">
        <v>110</v>
      </c>
      <c r="CG20" t="s">
        <v>109</v>
      </c>
      <c r="CH20" t="s">
        <v>109</v>
      </c>
      <c r="CI20" t="s">
        <v>109</v>
      </c>
      <c r="CJ20" t="s">
        <v>108</v>
      </c>
      <c r="CK20" t="s">
        <v>124</v>
      </c>
      <c r="CL20" s="2">
        <v>37160</v>
      </c>
      <c r="CM20" s="3">
        <f t="shared" ca="1" si="0"/>
        <v>24</v>
      </c>
      <c r="CN20" t="s">
        <v>112</v>
      </c>
      <c r="CP20" t="s">
        <v>125</v>
      </c>
    </row>
    <row r="21" spans="1:94" x14ac:dyDescent="0.25">
      <c r="A21">
        <v>13</v>
      </c>
      <c r="B21" t="s">
        <v>93</v>
      </c>
      <c r="C21" t="s">
        <v>94</v>
      </c>
      <c r="D21" t="s">
        <v>95</v>
      </c>
      <c r="E21">
        <v>80000</v>
      </c>
      <c r="F21">
        <v>90000</v>
      </c>
      <c r="G21">
        <v>90000</v>
      </c>
      <c r="H21">
        <v>100000</v>
      </c>
      <c r="I21">
        <v>4</v>
      </c>
      <c r="J21">
        <v>5</v>
      </c>
      <c r="K21">
        <v>5</v>
      </c>
      <c r="L21">
        <v>4</v>
      </c>
      <c r="M21">
        <v>2</v>
      </c>
      <c r="N21">
        <v>3</v>
      </c>
      <c r="O21">
        <v>5</v>
      </c>
      <c r="P21">
        <v>5</v>
      </c>
      <c r="Q21">
        <v>5</v>
      </c>
      <c r="R21">
        <v>5</v>
      </c>
      <c r="S21">
        <v>3</v>
      </c>
      <c r="T21">
        <v>5</v>
      </c>
      <c r="U21">
        <v>3</v>
      </c>
      <c r="V21">
        <v>2</v>
      </c>
      <c r="W21" t="s">
        <v>94</v>
      </c>
      <c r="X21" t="s">
        <v>94</v>
      </c>
      <c r="Y21" t="s">
        <v>100</v>
      </c>
      <c r="Z21" t="s">
        <v>94</v>
      </c>
      <c r="AA21" t="s">
        <v>94</v>
      </c>
      <c r="AB21" t="s">
        <v>94</v>
      </c>
      <c r="AC21" t="s">
        <v>100</v>
      </c>
      <c r="AD21" t="s">
        <v>100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101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101</v>
      </c>
      <c r="AU21" t="s">
        <v>103</v>
      </c>
      <c r="AW21" t="s">
        <v>94</v>
      </c>
      <c r="AY21">
        <v>5</v>
      </c>
      <c r="AZ21">
        <v>5</v>
      </c>
      <c r="BA21">
        <v>3</v>
      </c>
      <c r="BB21">
        <v>5</v>
      </c>
      <c r="BC21">
        <v>3</v>
      </c>
      <c r="BD21">
        <v>5</v>
      </c>
      <c r="BE21">
        <v>5</v>
      </c>
      <c r="BF21">
        <v>4</v>
      </c>
      <c r="BG21">
        <v>5</v>
      </c>
      <c r="BH21">
        <v>4</v>
      </c>
      <c r="BI21">
        <v>5</v>
      </c>
      <c r="BJ21">
        <v>4</v>
      </c>
      <c r="BK21">
        <v>4</v>
      </c>
      <c r="BL21">
        <v>5</v>
      </c>
      <c r="BM21">
        <v>4</v>
      </c>
      <c r="BN21">
        <v>5</v>
      </c>
      <c r="BO21">
        <v>3</v>
      </c>
      <c r="BQ21" t="s">
        <v>107</v>
      </c>
      <c r="BR21" t="s">
        <v>108</v>
      </c>
      <c r="BS21" t="s">
        <v>109</v>
      </c>
      <c r="BT21" t="s">
        <v>107</v>
      </c>
      <c r="BU21" t="s">
        <v>108</v>
      </c>
      <c r="BV21" t="s">
        <v>109</v>
      </c>
      <c r="BW21" t="s">
        <v>107</v>
      </c>
      <c r="BX21" t="s">
        <v>108</v>
      </c>
      <c r="BY21" t="s">
        <v>108</v>
      </c>
      <c r="BZ21" t="s">
        <v>107</v>
      </c>
      <c r="CA21" t="s">
        <v>107</v>
      </c>
      <c r="CB21" t="s">
        <v>110</v>
      </c>
      <c r="CC21" t="s">
        <v>107</v>
      </c>
      <c r="CD21" t="s">
        <v>110</v>
      </c>
      <c r="CE21" t="s">
        <v>108</v>
      </c>
      <c r="CF21" t="s">
        <v>110</v>
      </c>
      <c r="CG21" t="s">
        <v>109</v>
      </c>
      <c r="CH21" t="s">
        <v>108</v>
      </c>
      <c r="CI21" t="s">
        <v>109</v>
      </c>
      <c r="CJ21" t="s">
        <v>107</v>
      </c>
      <c r="CK21" t="s">
        <v>111</v>
      </c>
      <c r="CL21" s="2">
        <v>36614</v>
      </c>
      <c r="CM21" s="3">
        <f t="shared" ca="1" si="0"/>
        <v>25</v>
      </c>
      <c r="CN21" t="s">
        <v>112</v>
      </c>
      <c r="CP21" t="s">
        <v>95</v>
      </c>
    </row>
    <row r="22" spans="1:94" x14ac:dyDescent="0.25">
      <c r="A22">
        <v>23</v>
      </c>
      <c r="B22" t="s">
        <v>93</v>
      </c>
      <c r="C22" t="s">
        <v>115</v>
      </c>
      <c r="D22" t="s">
        <v>95</v>
      </c>
      <c r="E22">
        <v>40000</v>
      </c>
      <c r="F22">
        <v>60000</v>
      </c>
      <c r="G22">
        <v>50000</v>
      </c>
      <c r="H22">
        <v>70000</v>
      </c>
      <c r="I22">
        <v>2</v>
      </c>
      <c r="J22">
        <v>2</v>
      </c>
      <c r="K22">
        <v>4</v>
      </c>
      <c r="L22">
        <v>3</v>
      </c>
      <c r="M22">
        <v>3</v>
      </c>
      <c r="N22">
        <v>5</v>
      </c>
      <c r="O22">
        <v>5</v>
      </c>
      <c r="P22">
        <v>5</v>
      </c>
      <c r="Q22">
        <v>4</v>
      </c>
      <c r="R22">
        <v>4</v>
      </c>
      <c r="S22">
        <v>3</v>
      </c>
      <c r="T22">
        <v>5</v>
      </c>
      <c r="U22">
        <v>3</v>
      </c>
      <c r="V22">
        <v>5</v>
      </c>
      <c r="W22" t="s">
        <v>94</v>
      </c>
      <c r="X22" t="s">
        <v>94</v>
      </c>
      <c r="Y22" t="s">
        <v>100</v>
      </c>
      <c r="Z22" t="s">
        <v>94</v>
      </c>
      <c r="AA22" t="s">
        <v>94</v>
      </c>
      <c r="AB22" t="s">
        <v>94</v>
      </c>
      <c r="AC22" t="s">
        <v>94</v>
      </c>
      <c r="AD22" t="s">
        <v>100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100</v>
      </c>
      <c r="AK22" t="s">
        <v>94</v>
      </c>
      <c r="AL22" t="s">
        <v>116</v>
      </c>
      <c r="AM22" t="s">
        <v>113</v>
      </c>
      <c r="AN22" t="s">
        <v>102</v>
      </c>
      <c r="AO22" t="s">
        <v>101</v>
      </c>
      <c r="AP22" t="s">
        <v>117</v>
      </c>
      <c r="AQ22" t="s">
        <v>102</v>
      </c>
      <c r="AR22" t="s">
        <v>116</v>
      </c>
      <c r="AS22" t="s">
        <v>101</v>
      </c>
      <c r="AT22" t="s">
        <v>116</v>
      </c>
      <c r="AU22" t="s">
        <v>103</v>
      </c>
      <c r="AY22">
        <v>4</v>
      </c>
      <c r="AZ22">
        <v>5</v>
      </c>
      <c r="BA22">
        <v>4</v>
      </c>
      <c r="BB22">
        <v>5</v>
      </c>
      <c r="BC22">
        <v>4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4</v>
      </c>
      <c r="BK22">
        <v>5</v>
      </c>
      <c r="BL22">
        <v>4</v>
      </c>
      <c r="BM22">
        <v>4</v>
      </c>
      <c r="BN22">
        <v>3</v>
      </c>
      <c r="BO22">
        <v>3</v>
      </c>
      <c r="BQ22" t="s">
        <v>107</v>
      </c>
      <c r="BR22" t="s">
        <v>107</v>
      </c>
      <c r="BS22" t="s">
        <v>109</v>
      </c>
      <c r="BT22" t="s">
        <v>107</v>
      </c>
      <c r="BU22" t="s">
        <v>109</v>
      </c>
      <c r="BV22" t="s">
        <v>108</v>
      </c>
      <c r="BW22" t="s">
        <v>107</v>
      </c>
      <c r="BX22" t="s">
        <v>109</v>
      </c>
      <c r="BY22" t="s">
        <v>109</v>
      </c>
      <c r="BZ22" t="s">
        <v>108</v>
      </c>
      <c r="CA22" t="s">
        <v>109</v>
      </c>
      <c r="CB22" t="s">
        <v>109</v>
      </c>
      <c r="CC22" t="s">
        <v>107</v>
      </c>
      <c r="CD22" t="s">
        <v>107</v>
      </c>
      <c r="CE22" t="s">
        <v>109</v>
      </c>
      <c r="CF22" t="s">
        <v>114</v>
      </c>
      <c r="CG22" t="s">
        <v>107</v>
      </c>
      <c r="CH22" t="s">
        <v>109</v>
      </c>
      <c r="CI22" t="s">
        <v>107</v>
      </c>
      <c r="CJ22" t="s">
        <v>107</v>
      </c>
      <c r="CK22" t="s">
        <v>111</v>
      </c>
      <c r="CL22" s="2">
        <v>37038</v>
      </c>
      <c r="CM22" s="3">
        <f t="shared" ca="1" si="0"/>
        <v>24</v>
      </c>
      <c r="CN22" t="s">
        <v>118</v>
      </c>
      <c r="CP22" t="s">
        <v>95</v>
      </c>
    </row>
    <row r="23" spans="1:94" x14ac:dyDescent="0.25">
      <c r="A23">
        <v>35</v>
      </c>
      <c r="B23" t="s">
        <v>93</v>
      </c>
      <c r="C23" t="s">
        <v>115</v>
      </c>
      <c r="D23" t="s">
        <v>95</v>
      </c>
      <c r="E23">
        <v>40000</v>
      </c>
      <c r="F23">
        <v>50000</v>
      </c>
      <c r="G23">
        <v>60000</v>
      </c>
      <c r="H23">
        <v>80000</v>
      </c>
      <c r="I23">
        <v>3</v>
      </c>
      <c r="J23">
        <v>3</v>
      </c>
      <c r="K23">
        <v>4</v>
      </c>
      <c r="L23">
        <v>4</v>
      </c>
      <c r="M23">
        <v>5</v>
      </c>
      <c r="N23">
        <v>4</v>
      </c>
      <c r="O23">
        <v>5</v>
      </c>
      <c r="P23">
        <v>5</v>
      </c>
      <c r="Q23">
        <v>4</v>
      </c>
      <c r="R23">
        <v>5</v>
      </c>
      <c r="S23">
        <v>3</v>
      </c>
      <c r="T23">
        <v>5</v>
      </c>
      <c r="U23">
        <v>4</v>
      </c>
      <c r="V23">
        <v>3</v>
      </c>
      <c r="W23" t="s">
        <v>94</v>
      </c>
      <c r="X23" t="s">
        <v>100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100</v>
      </c>
      <c r="AI23" t="s">
        <v>94</v>
      </c>
      <c r="AJ23" t="s">
        <v>100</v>
      </c>
      <c r="AK23" t="s">
        <v>94</v>
      </c>
      <c r="AL23" t="s">
        <v>116</v>
      </c>
      <c r="AM23" t="s">
        <v>113</v>
      </c>
      <c r="AN23" t="s">
        <v>117</v>
      </c>
      <c r="AO23" t="s">
        <v>117</v>
      </c>
      <c r="AP23" t="s">
        <v>102</v>
      </c>
      <c r="AQ23" t="s">
        <v>102</v>
      </c>
      <c r="AR23" t="s">
        <v>101</v>
      </c>
      <c r="AS23" t="s">
        <v>113</v>
      </c>
      <c r="AT23" t="s">
        <v>116</v>
      </c>
      <c r="AU23" t="s">
        <v>103</v>
      </c>
      <c r="AW23" t="s">
        <v>94</v>
      </c>
      <c r="AY23">
        <v>4</v>
      </c>
      <c r="AZ23">
        <v>5</v>
      </c>
      <c r="BA23">
        <v>5</v>
      </c>
      <c r="BB23">
        <v>5</v>
      </c>
      <c r="BC23">
        <v>4</v>
      </c>
      <c r="BD23">
        <v>5</v>
      </c>
      <c r="BE23">
        <v>5</v>
      </c>
      <c r="BF23">
        <v>5</v>
      </c>
      <c r="BG23">
        <v>5</v>
      </c>
      <c r="BH23">
        <v>4</v>
      </c>
      <c r="BI23">
        <v>4</v>
      </c>
      <c r="BJ23">
        <v>5</v>
      </c>
      <c r="BK23">
        <v>5</v>
      </c>
      <c r="BL23">
        <v>5</v>
      </c>
      <c r="BM23">
        <v>4</v>
      </c>
      <c r="BN23">
        <v>2</v>
      </c>
      <c r="BO23">
        <v>3</v>
      </c>
      <c r="BQ23" t="s">
        <v>108</v>
      </c>
      <c r="BR23" t="s">
        <v>109</v>
      </c>
      <c r="BS23" t="s">
        <v>107</v>
      </c>
      <c r="BT23" t="s">
        <v>109</v>
      </c>
      <c r="BU23" t="s">
        <v>109</v>
      </c>
      <c r="BV23" t="s">
        <v>108</v>
      </c>
      <c r="BW23" t="s">
        <v>109</v>
      </c>
      <c r="BX23" t="s">
        <v>107</v>
      </c>
      <c r="BY23" t="s">
        <v>108</v>
      </c>
      <c r="BZ23" t="s">
        <v>107</v>
      </c>
      <c r="CA23" t="s">
        <v>109</v>
      </c>
      <c r="CB23" t="s">
        <v>109</v>
      </c>
      <c r="CC23" t="s">
        <v>109</v>
      </c>
      <c r="CD23" t="s">
        <v>108</v>
      </c>
      <c r="CE23" t="s">
        <v>110</v>
      </c>
      <c r="CF23" t="s">
        <v>114</v>
      </c>
      <c r="CG23" t="s">
        <v>108</v>
      </c>
      <c r="CH23" t="s">
        <v>109</v>
      </c>
      <c r="CI23" t="s">
        <v>109</v>
      </c>
      <c r="CJ23" t="s">
        <v>107</v>
      </c>
      <c r="CK23" t="s">
        <v>111</v>
      </c>
      <c r="CL23" s="2">
        <v>37530</v>
      </c>
      <c r="CM23" s="3">
        <f t="shared" ca="1" si="0"/>
        <v>23</v>
      </c>
      <c r="CN23" t="s">
        <v>118</v>
      </c>
      <c r="CP23" t="s">
        <v>95</v>
      </c>
    </row>
    <row r="24" spans="1:94" x14ac:dyDescent="0.25">
      <c r="A24">
        <v>39</v>
      </c>
      <c r="B24" t="s">
        <v>93</v>
      </c>
      <c r="C24" t="s">
        <v>119</v>
      </c>
      <c r="D24" t="s">
        <v>95</v>
      </c>
      <c r="E24">
        <v>60000</v>
      </c>
      <c r="F24">
        <v>100000</v>
      </c>
      <c r="G24">
        <v>60000</v>
      </c>
      <c r="H24">
        <v>100000</v>
      </c>
      <c r="I24">
        <v>3</v>
      </c>
      <c r="J24">
        <v>4</v>
      </c>
      <c r="K24">
        <v>4</v>
      </c>
      <c r="L24">
        <v>4</v>
      </c>
      <c r="M24">
        <v>3</v>
      </c>
      <c r="N24">
        <v>4</v>
      </c>
      <c r="O24">
        <v>5</v>
      </c>
      <c r="P24">
        <v>4</v>
      </c>
      <c r="Q24">
        <v>5</v>
      </c>
      <c r="R24">
        <v>4</v>
      </c>
      <c r="S24">
        <v>3</v>
      </c>
      <c r="T24">
        <v>3</v>
      </c>
      <c r="U24">
        <v>4</v>
      </c>
      <c r="V24">
        <v>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100</v>
      </c>
      <c r="AC24" t="s">
        <v>100</v>
      </c>
      <c r="AD24" t="s">
        <v>94</v>
      </c>
      <c r="AE24" t="s">
        <v>100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113</v>
      </c>
      <c r="AM24" t="s">
        <v>117</v>
      </c>
      <c r="AN24" t="s">
        <v>117</v>
      </c>
      <c r="AO24" t="s">
        <v>102</v>
      </c>
      <c r="AP24" t="s">
        <v>117</v>
      </c>
      <c r="AQ24" t="s">
        <v>117</v>
      </c>
      <c r="AR24" t="s">
        <v>117</v>
      </c>
      <c r="AS24" t="s">
        <v>102</v>
      </c>
      <c r="AT24" t="s">
        <v>113</v>
      </c>
      <c r="AU24" t="s">
        <v>126</v>
      </c>
      <c r="AW24" t="s">
        <v>119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5</v>
      </c>
      <c r="BE24">
        <v>5</v>
      </c>
      <c r="BF24">
        <v>5</v>
      </c>
      <c r="BG24">
        <v>5</v>
      </c>
      <c r="BH24">
        <v>4</v>
      </c>
      <c r="BI24">
        <v>4</v>
      </c>
      <c r="BJ24">
        <v>4</v>
      </c>
      <c r="BK24">
        <v>5</v>
      </c>
      <c r="BL24">
        <v>4</v>
      </c>
      <c r="BM24">
        <v>4</v>
      </c>
      <c r="BN24">
        <v>3</v>
      </c>
      <c r="BO24">
        <v>3</v>
      </c>
      <c r="BQ24" t="s">
        <v>108</v>
      </c>
      <c r="BR24" t="s">
        <v>108</v>
      </c>
      <c r="BS24" t="s">
        <v>110</v>
      </c>
      <c r="BT24" t="s">
        <v>109</v>
      </c>
      <c r="BU24" t="s">
        <v>108</v>
      </c>
      <c r="BV24" t="s">
        <v>109</v>
      </c>
      <c r="BW24" t="s">
        <v>109</v>
      </c>
      <c r="BX24" t="s">
        <v>109</v>
      </c>
      <c r="BY24" t="s">
        <v>110</v>
      </c>
      <c r="BZ24" t="s">
        <v>109</v>
      </c>
      <c r="CA24" t="s">
        <v>109</v>
      </c>
      <c r="CB24" t="s">
        <v>109</v>
      </c>
      <c r="CC24" t="s">
        <v>107</v>
      </c>
      <c r="CD24" t="s">
        <v>110</v>
      </c>
      <c r="CE24" t="s">
        <v>109</v>
      </c>
      <c r="CF24" t="s">
        <v>110</v>
      </c>
      <c r="CG24" t="s">
        <v>109</v>
      </c>
      <c r="CH24" t="s">
        <v>107</v>
      </c>
      <c r="CI24" t="s">
        <v>109</v>
      </c>
      <c r="CJ24" t="s">
        <v>109</v>
      </c>
      <c r="CK24" t="s">
        <v>111</v>
      </c>
      <c r="CL24" s="2">
        <v>37778</v>
      </c>
      <c r="CM24" s="3">
        <f t="shared" ca="1" si="0"/>
        <v>22</v>
      </c>
      <c r="CN24" t="s">
        <v>121</v>
      </c>
      <c r="CO24" t="s">
        <v>127</v>
      </c>
      <c r="CP24" t="s">
        <v>95</v>
      </c>
    </row>
    <row r="25" spans="1:94" x14ac:dyDescent="0.25">
      <c r="A25">
        <v>50</v>
      </c>
      <c r="B25" t="s">
        <v>93</v>
      </c>
      <c r="C25" t="s">
        <v>94</v>
      </c>
      <c r="D25" t="s">
        <v>95</v>
      </c>
      <c r="E25">
        <v>90000</v>
      </c>
      <c r="F25">
        <v>110000</v>
      </c>
      <c r="G25">
        <v>110000</v>
      </c>
      <c r="H25">
        <v>130000</v>
      </c>
      <c r="I25">
        <v>3</v>
      </c>
      <c r="J25">
        <v>3</v>
      </c>
      <c r="K25">
        <v>5</v>
      </c>
      <c r="L25">
        <v>4</v>
      </c>
      <c r="M25">
        <v>4</v>
      </c>
      <c r="N25">
        <v>5</v>
      </c>
      <c r="O25">
        <v>5</v>
      </c>
      <c r="P25">
        <v>5</v>
      </c>
      <c r="Q25">
        <v>5</v>
      </c>
      <c r="R25">
        <v>4</v>
      </c>
      <c r="S25">
        <v>2</v>
      </c>
      <c r="T25">
        <v>5</v>
      </c>
      <c r="U25">
        <v>4</v>
      </c>
      <c r="V25">
        <v>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100</v>
      </c>
      <c r="AD25" t="s">
        <v>100</v>
      </c>
      <c r="AE25" t="s">
        <v>94</v>
      </c>
      <c r="AF25" t="s">
        <v>100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116</v>
      </c>
      <c r="AM25" t="s">
        <v>102</v>
      </c>
      <c r="AN25" t="s">
        <v>113</v>
      </c>
      <c r="AO25" t="s">
        <v>102</v>
      </c>
      <c r="AP25" t="s">
        <v>102</v>
      </c>
      <c r="AQ25" t="s">
        <v>117</v>
      </c>
      <c r="AR25" t="s">
        <v>102</v>
      </c>
      <c r="AS25" t="s">
        <v>117</v>
      </c>
      <c r="AT25" t="s">
        <v>101</v>
      </c>
      <c r="AU25" t="s">
        <v>131</v>
      </c>
      <c r="AW25" t="s">
        <v>94</v>
      </c>
      <c r="AY25">
        <v>5</v>
      </c>
      <c r="AZ25">
        <v>5</v>
      </c>
      <c r="BA25">
        <v>4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4</v>
      </c>
      <c r="BK25">
        <v>5</v>
      </c>
      <c r="BL25">
        <v>4</v>
      </c>
      <c r="BM25">
        <v>4</v>
      </c>
      <c r="BN25">
        <v>3</v>
      </c>
      <c r="BO25">
        <v>3</v>
      </c>
      <c r="BQ25" t="s">
        <v>109</v>
      </c>
      <c r="BR25" t="s">
        <v>108</v>
      </c>
      <c r="BS25" t="s">
        <v>107</v>
      </c>
      <c r="BT25" t="s">
        <v>107</v>
      </c>
      <c r="BU25" t="s">
        <v>114</v>
      </c>
      <c r="BV25" t="s">
        <v>108</v>
      </c>
      <c r="BW25" t="s">
        <v>107</v>
      </c>
      <c r="BX25" t="s">
        <v>108</v>
      </c>
      <c r="BY25" t="s">
        <v>109</v>
      </c>
      <c r="BZ25" t="s">
        <v>109</v>
      </c>
      <c r="CA25" t="s">
        <v>108</v>
      </c>
      <c r="CB25" t="s">
        <v>108</v>
      </c>
      <c r="CC25" t="s">
        <v>107</v>
      </c>
      <c r="CD25" t="s">
        <v>109</v>
      </c>
      <c r="CE25" t="s">
        <v>110</v>
      </c>
      <c r="CF25" t="s">
        <v>114</v>
      </c>
      <c r="CG25" t="s">
        <v>109</v>
      </c>
      <c r="CH25" t="s">
        <v>107</v>
      </c>
      <c r="CI25" t="s">
        <v>107</v>
      </c>
      <c r="CJ25" t="s">
        <v>107</v>
      </c>
      <c r="CK25" t="s">
        <v>111</v>
      </c>
      <c r="CL25" s="2">
        <v>35710</v>
      </c>
      <c r="CM25" s="3">
        <f t="shared" ca="1" si="0"/>
        <v>28</v>
      </c>
      <c r="CN25" t="s">
        <v>112</v>
      </c>
      <c r="CP25" t="s">
        <v>95</v>
      </c>
    </row>
    <row r="26" spans="1:94" x14ac:dyDescent="0.25">
      <c r="A26">
        <v>61</v>
      </c>
      <c r="B26" t="s">
        <v>93</v>
      </c>
      <c r="C26" t="s">
        <v>119</v>
      </c>
      <c r="D26" t="s">
        <v>125</v>
      </c>
      <c r="E26">
        <v>70000</v>
      </c>
      <c r="F26">
        <v>100000</v>
      </c>
      <c r="G26">
        <v>70000</v>
      </c>
      <c r="H26">
        <v>110000</v>
      </c>
      <c r="I26">
        <v>3</v>
      </c>
      <c r="J26">
        <v>4</v>
      </c>
      <c r="K26">
        <v>4</v>
      </c>
      <c r="L26">
        <v>3</v>
      </c>
      <c r="M26">
        <v>2</v>
      </c>
      <c r="N26">
        <v>4</v>
      </c>
      <c r="O26">
        <v>3</v>
      </c>
      <c r="P26">
        <v>3</v>
      </c>
      <c r="Q26">
        <v>4</v>
      </c>
      <c r="R26">
        <v>4</v>
      </c>
      <c r="S26">
        <v>2</v>
      </c>
      <c r="T26">
        <v>4</v>
      </c>
      <c r="U26">
        <v>3</v>
      </c>
      <c r="V26">
        <v>3</v>
      </c>
      <c r="W26" t="s">
        <v>94</v>
      </c>
      <c r="X26" t="s">
        <v>94</v>
      </c>
      <c r="Y26" t="s">
        <v>100</v>
      </c>
      <c r="Z26" t="s">
        <v>94</v>
      </c>
      <c r="AA26" t="s">
        <v>94</v>
      </c>
      <c r="AB26" t="s">
        <v>100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100</v>
      </c>
      <c r="AI26" t="s">
        <v>94</v>
      </c>
      <c r="AJ26" t="s">
        <v>94</v>
      </c>
      <c r="AK26" t="s">
        <v>94</v>
      </c>
      <c r="AL26" t="s">
        <v>101</v>
      </c>
      <c r="AM26" t="s">
        <v>113</v>
      </c>
      <c r="AN26" t="s">
        <v>102</v>
      </c>
      <c r="AO26" t="s">
        <v>102</v>
      </c>
      <c r="AP26" t="s">
        <v>102</v>
      </c>
      <c r="AQ26" t="s">
        <v>117</v>
      </c>
      <c r="AR26" t="s">
        <v>102</v>
      </c>
      <c r="AS26" t="s">
        <v>113</v>
      </c>
      <c r="AT26" t="s">
        <v>116</v>
      </c>
      <c r="AU26" t="s">
        <v>103</v>
      </c>
      <c r="AW26" t="s">
        <v>94</v>
      </c>
      <c r="AY26">
        <v>4</v>
      </c>
      <c r="AZ26">
        <v>4</v>
      </c>
      <c r="BA26">
        <v>4</v>
      </c>
      <c r="BB26">
        <v>3</v>
      </c>
      <c r="BC26">
        <v>3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3</v>
      </c>
      <c r="BJ26">
        <v>3</v>
      </c>
      <c r="BK26">
        <v>4</v>
      </c>
      <c r="BL26">
        <v>3</v>
      </c>
      <c r="BM26">
        <v>3</v>
      </c>
      <c r="BN26">
        <v>4</v>
      </c>
      <c r="BO26">
        <v>3</v>
      </c>
      <c r="BQ26" t="s">
        <v>109</v>
      </c>
      <c r="BR26" t="s">
        <v>109</v>
      </c>
      <c r="BS26" t="s">
        <v>109</v>
      </c>
      <c r="BT26" t="s">
        <v>108</v>
      </c>
      <c r="BU26" t="s">
        <v>108</v>
      </c>
      <c r="BV26" t="s">
        <v>109</v>
      </c>
      <c r="BW26" t="s">
        <v>109</v>
      </c>
      <c r="BX26" t="s">
        <v>108</v>
      </c>
      <c r="BY26" t="s">
        <v>108</v>
      </c>
      <c r="BZ26" t="s">
        <v>109</v>
      </c>
      <c r="CA26" t="s">
        <v>110</v>
      </c>
      <c r="CB26" t="s">
        <v>109</v>
      </c>
      <c r="CC26" t="s">
        <v>109</v>
      </c>
      <c r="CD26" t="s">
        <v>109</v>
      </c>
      <c r="CE26" t="s">
        <v>108</v>
      </c>
      <c r="CF26" t="s">
        <v>108</v>
      </c>
      <c r="CG26" t="s">
        <v>109</v>
      </c>
      <c r="CH26" t="s">
        <v>108</v>
      </c>
      <c r="CI26" t="s">
        <v>109</v>
      </c>
      <c r="CJ26" t="s">
        <v>109</v>
      </c>
      <c r="CK26" t="s">
        <v>111</v>
      </c>
      <c r="CL26" s="2">
        <v>36838</v>
      </c>
      <c r="CM26" s="3">
        <f t="shared" ca="1" si="0"/>
        <v>25</v>
      </c>
      <c r="CN26" t="s">
        <v>112</v>
      </c>
      <c r="CP26" t="s">
        <v>125</v>
      </c>
    </row>
    <row r="27" spans="1:94" x14ac:dyDescent="0.25">
      <c r="A27">
        <v>63</v>
      </c>
      <c r="B27" t="s">
        <v>93</v>
      </c>
      <c r="C27" t="s">
        <v>94</v>
      </c>
      <c r="D27" t="s">
        <v>125</v>
      </c>
      <c r="E27">
        <v>60000</v>
      </c>
      <c r="F27">
        <v>100000</v>
      </c>
      <c r="G27">
        <v>80000</v>
      </c>
      <c r="H27">
        <v>150000</v>
      </c>
      <c r="I27">
        <v>3</v>
      </c>
      <c r="J27">
        <v>5</v>
      </c>
      <c r="K27">
        <v>4</v>
      </c>
      <c r="L27">
        <v>3</v>
      </c>
      <c r="M27">
        <v>4</v>
      </c>
      <c r="N27">
        <v>5</v>
      </c>
      <c r="O27">
        <v>5</v>
      </c>
      <c r="P27">
        <v>4</v>
      </c>
      <c r="Q27">
        <v>5</v>
      </c>
      <c r="R27">
        <v>4</v>
      </c>
      <c r="S27">
        <v>3</v>
      </c>
      <c r="T27">
        <v>5</v>
      </c>
      <c r="U27">
        <v>4</v>
      </c>
      <c r="V27">
        <v>5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100</v>
      </c>
      <c r="AC27" t="s">
        <v>100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100</v>
      </c>
      <c r="AK27" t="s">
        <v>94</v>
      </c>
      <c r="AL27" t="s">
        <v>101</v>
      </c>
      <c r="AM27" t="s">
        <v>102</v>
      </c>
      <c r="AN27" t="s">
        <v>117</v>
      </c>
      <c r="AO27" t="s">
        <v>102</v>
      </c>
      <c r="AP27" t="s">
        <v>102</v>
      </c>
      <c r="AQ27" t="s">
        <v>102</v>
      </c>
      <c r="AR27" t="s">
        <v>102</v>
      </c>
      <c r="AS27" t="s">
        <v>113</v>
      </c>
      <c r="AT27" t="s">
        <v>116</v>
      </c>
      <c r="AU27" t="s">
        <v>128</v>
      </c>
      <c r="AW27" t="s">
        <v>121</v>
      </c>
      <c r="AX27" t="s">
        <v>134</v>
      </c>
      <c r="AY27">
        <v>4</v>
      </c>
      <c r="AZ27">
        <v>5</v>
      </c>
      <c r="BA27">
        <v>4</v>
      </c>
      <c r="BB27">
        <v>4</v>
      </c>
      <c r="BC27">
        <v>4</v>
      </c>
      <c r="BD27">
        <v>5</v>
      </c>
      <c r="BE27">
        <v>4</v>
      </c>
      <c r="BF27">
        <v>5</v>
      </c>
      <c r="BG27">
        <v>5</v>
      </c>
      <c r="BH27">
        <v>4</v>
      </c>
      <c r="BI27">
        <v>5</v>
      </c>
      <c r="BJ27">
        <v>4</v>
      </c>
      <c r="BK27">
        <v>4</v>
      </c>
      <c r="BL27">
        <v>4</v>
      </c>
      <c r="BM27">
        <v>3</v>
      </c>
      <c r="BN27">
        <v>3</v>
      </c>
      <c r="BO27">
        <v>3</v>
      </c>
      <c r="BQ27" t="s">
        <v>109</v>
      </c>
      <c r="BR27" t="s">
        <v>108</v>
      </c>
      <c r="BS27" t="s">
        <v>109</v>
      </c>
      <c r="BT27" t="s">
        <v>110</v>
      </c>
      <c r="BU27" t="s">
        <v>108</v>
      </c>
      <c r="BV27" t="s">
        <v>109</v>
      </c>
      <c r="BW27" t="s">
        <v>107</v>
      </c>
      <c r="BX27" t="s">
        <v>109</v>
      </c>
      <c r="BY27" t="s">
        <v>108</v>
      </c>
      <c r="BZ27" t="s">
        <v>107</v>
      </c>
      <c r="CA27" t="s">
        <v>109</v>
      </c>
      <c r="CB27" t="s">
        <v>109</v>
      </c>
      <c r="CC27" t="s">
        <v>108</v>
      </c>
      <c r="CD27" t="s">
        <v>108</v>
      </c>
      <c r="CE27" t="s">
        <v>109</v>
      </c>
      <c r="CF27" t="s">
        <v>114</v>
      </c>
      <c r="CG27" t="s">
        <v>109</v>
      </c>
      <c r="CH27" t="s">
        <v>108</v>
      </c>
      <c r="CI27" t="s">
        <v>107</v>
      </c>
      <c r="CJ27" t="s">
        <v>109</v>
      </c>
      <c r="CK27" t="s">
        <v>111</v>
      </c>
      <c r="CL27" s="2">
        <v>36980</v>
      </c>
      <c r="CM27" s="3">
        <f t="shared" ca="1" si="0"/>
        <v>24</v>
      </c>
      <c r="CN27" t="s">
        <v>118</v>
      </c>
      <c r="CP27" t="s">
        <v>95</v>
      </c>
    </row>
    <row r="28" spans="1:94" x14ac:dyDescent="0.25">
      <c r="A28">
        <v>79</v>
      </c>
      <c r="B28" t="s">
        <v>93</v>
      </c>
      <c r="C28" t="s">
        <v>115</v>
      </c>
      <c r="D28" t="s">
        <v>95</v>
      </c>
      <c r="E28">
        <v>80000</v>
      </c>
      <c r="F28">
        <v>120000</v>
      </c>
      <c r="G28">
        <v>120000</v>
      </c>
      <c r="H28">
        <v>150000</v>
      </c>
      <c r="I28">
        <v>3</v>
      </c>
      <c r="J28">
        <v>4</v>
      </c>
      <c r="K28">
        <v>4</v>
      </c>
      <c r="L28">
        <v>4</v>
      </c>
      <c r="M28">
        <v>3</v>
      </c>
      <c r="N28">
        <v>4</v>
      </c>
      <c r="O28">
        <v>5</v>
      </c>
      <c r="P28">
        <v>4</v>
      </c>
      <c r="Q28">
        <v>5</v>
      </c>
      <c r="R28">
        <v>4</v>
      </c>
      <c r="S28">
        <v>4</v>
      </c>
      <c r="T28">
        <v>5</v>
      </c>
      <c r="U28">
        <v>3</v>
      </c>
      <c r="V28">
        <v>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100</v>
      </c>
      <c r="AD28" t="s">
        <v>94</v>
      </c>
      <c r="AE28" t="s">
        <v>94</v>
      </c>
      <c r="AF28" t="s">
        <v>94</v>
      </c>
      <c r="AG28" t="s">
        <v>94</v>
      </c>
      <c r="AH28" t="s">
        <v>100</v>
      </c>
      <c r="AI28" t="s">
        <v>94</v>
      </c>
      <c r="AJ28" t="s">
        <v>100</v>
      </c>
      <c r="AK28" t="s">
        <v>94</v>
      </c>
      <c r="AL28" t="s">
        <v>101</v>
      </c>
      <c r="AM28" t="s">
        <v>102</v>
      </c>
      <c r="AN28" t="s">
        <v>101</v>
      </c>
      <c r="AO28" t="s">
        <v>102</v>
      </c>
      <c r="AP28" t="s">
        <v>102</v>
      </c>
      <c r="AQ28" t="s">
        <v>101</v>
      </c>
      <c r="AR28" t="s">
        <v>101</v>
      </c>
      <c r="AS28" t="s">
        <v>101</v>
      </c>
      <c r="AT28" t="s">
        <v>101</v>
      </c>
      <c r="AU28" t="s">
        <v>135</v>
      </c>
      <c r="AY28">
        <v>4</v>
      </c>
      <c r="AZ28">
        <v>4</v>
      </c>
      <c r="BA28">
        <v>4</v>
      </c>
      <c r="BB28">
        <v>5</v>
      </c>
      <c r="BC28">
        <v>4</v>
      </c>
      <c r="BD28">
        <v>5</v>
      </c>
      <c r="BE28">
        <v>4</v>
      </c>
      <c r="BF28">
        <v>5</v>
      </c>
      <c r="BG28">
        <v>5</v>
      </c>
      <c r="BH28">
        <v>4</v>
      </c>
      <c r="BI28">
        <v>4</v>
      </c>
      <c r="BJ28">
        <v>4</v>
      </c>
      <c r="BK28">
        <v>5</v>
      </c>
      <c r="BL28">
        <v>4</v>
      </c>
      <c r="BM28">
        <v>4</v>
      </c>
      <c r="BN28">
        <v>2</v>
      </c>
      <c r="BO28">
        <v>3</v>
      </c>
      <c r="BQ28" t="s">
        <v>107</v>
      </c>
      <c r="BR28" t="s">
        <v>109</v>
      </c>
      <c r="BS28" t="s">
        <v>109</v>
      </c>
      <c r="BT28" t="s">
        <v>107</v>
      </c>
      <c r="BU28" t="s">
        <v>108</v>
      </c>
      <c r="BV28" t="s">
        <v>109</v>
      </c>
      <c r="BW28" t="s">
        <v>107</v>
      </c>
      <c r="BX28" t="s">
        <v>109</v>
      </c>
      <c r="BY28" t="s">
        <v>109</v>
      </c>
      <c r="BZ28" t="s">
        <v>109</v>
      </c>
      <c r="CA28" t="s">
        <v>109</v>
      </c>
      <c r="CB28" t="s">
        <v>108</v>
      </c>
      <c r="CC28" t="s">
        <v>107</v>
      </c>
      <c r="CD28" t="s">
        <v>108</v>
      </c>
      <c r="CE28" t="s">
        <v>109</v>
      </c>
      <c r="CF28" t="s">
        <v>110</v>
      </c>
      <c r="CG28" t="s">
        <v>107</v>
      </c>
      <c r="CH28" t="s">
        <v>107</v>
      </c>
      <c r="CI28" t="s">
        <v>107</v>
      </c>
      <c r="CJ28" t="s">
        <v>107</v>
      </c>
      <c r="CK28" t="s">
        <v>111</v>
      </c>
      <c r="CL28" s="2">
        <v>33408</v>
      </c>
      <c r="CM28" s="3">
        <f t="shared" ca="1" si="0"/>
        <v>34</v>
      </c>
      <c r="CN28" t="s">
        <v>112</v>
      </c>
      <c r="CP28" t="s">
        <v>125</v>
      </c>
    </row>
    <row r="29" spans="1:94" x14ac:dyDescent="0.25">
      <c r="A29">
        <v>81</v>
      </c>
      <c r="B29" t="s">
        <v>93</v>
      </c>
      <c r="C29" t="s">
        <v>94</v>
      </c>
      <c r="D29" t="s">
        <v>95</v>
      </c>
      <c r="E29">
        <v>180000</v>
      </c>
      <c r="F29">
        <v>250000</v>
      </c>
      <c r="G29">
        <v>150000</v>
      </c>
      <c r="H29">
        <v>180000</v>
      </c>
      <c r="I29">
        <v>4</v>
      </c>
      <c r="J29">
        <v>5</v>
      </c>
      <c r="K29">
        <v>5</v>
      </c>
      <c r="L29">
        <v>4</v>
      </c>
      <c r="M29">
        <v>4</v>
      </c>
      <c r="N29">
        <v>5</v>
      </c>
      <c r="O29">
        <v>5</v>
      </c>
      <c r="P29">
        <v>4</v>
      </c>
      <c r="Q29">
        <v>5</v>
      </c>
      <c r="R29">
        <v>5</v>
      </c>
      <c r="S29">
        <v>5</v>
      </c>
      <c r="T29">
        <v>5</v>
      </c>
      <c r="U29">
        <v>5</v>
      </c>
      <c r="V29">
        <v>4</v>
      </c>
      <c r="W29" t="s">
        <v>94</v>
      </c>
      <c r="X29" t="s">
        <v>94</v>
      </c>
      <c r="Y29" t="s">
        <v>100</v>
      </c>
      <c r="Z29" t="s">
        <v>94</v>
      </c>
      <c r="AA29" t="s">
        <v>94</v>
      </c>
      <c r="AB29" t="s">
        <v>100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100</v>
      </c>
      <c r="AI29" t="s">
        <v>94</v>
      </c>
      <c r="AJ29" t="s">
        <v>94</v>
      </c>
      <c r="AK29" t="s">
        <v>94</v>
      </c>
      <c r="AL29" t="s">
        <v>101</v>
      </c>
      <c r="AM29" t="s">
        <v>113</v>
      </c>
      <c r="AN29" t="s">
        <v>117</v>
      </c>
      <c r="AO29" t="s">
        <v>117</v>
      </c>
      <c r="AP29" t="s">
        <v>117</v>
      </c>
      <c r="AQ29" t="s">
        <v>113</v>
      </c>
      <c r="AR29" t="s">
        <v>102</v>
      </c>
      <c r="AS29" t="s">
        <v>117</v>
      </c>
      <c r="AT29" t="s">
        <v>101</v>
      </c>
      <c r="AU29" t="s">
        <v>135</v>
      </c>
      <c r="AY29">
        <v>5</v>
      </c>
      <c r="AZ29">
        <v>4</v>
      </c>
      <c r="BA29">
        <v>4</v>
      </c>
      <c r="BB29">
        <v>5</v>
      </c>
      <c r="BC29">
        <v>3</v>
      </c>
      <c r="BD29">
        <v>5</v>
      </c>
      <c r="BE29">
        <v>4</v>
      </c>
      <c r="BF29">
        <v>4</v>
      </c>
      <c r="BG29">
        <v>4</v>
      </c>
      <c r="BH29">
        <v>5</v>
      </c>
      <c r="BI29">
        <v>5</v>
      </c>
      <c r="BJ29">
        <v>4</v>
      </c>
      <c r="BK29">
        <v>5</v>
      </c>
      <c r="BL29">
        <v>4</v>
      </c>
      <c r="BM29">
        <v>4</v>
      </c>
      <c r="BN29">
        <v>3</v>
      </c>
      <c r="BO29">
        <v>3</v>
      </c>
      <c r="BQ29" t="s">
        <v>107</v>
      </c>
      <c r="BR29" t="s">
        <v>110</v>
      </c>
      <c r="BS29" t="s">
        <v>109</v>
      </c>
      <c r="BT29" t="s">
        <v>107</v>
      </c>
      <c r="BU29" t="s">
        <v>108</v>
      </c>
      <c r="BV29" t="s">
        <v>108</v>
      </c>
      <c r="BW29" t="s">
        <v>109</v>
      </c>
      <c r="BX29" t="s">
        <v>110</v>
      </c>
      <c r="BY29" t="s">
        <v>114</v>
      </c>
      <c r="BZ29" t="s">
        <v>107</v>
      </c>
      <c r="CA29" t="s">
        <v>109</v>
      </c>
      <c r="CB29" t="s">
        <v>108</v>
      </c>
      <c r="CC29" t="s">
        <v>109</v>
      </c>
      <c r="CD29" t="s">
        <v>107</v>
      </c>
      <c r="CE29" t="s">
        <v>109</v>
      </c>
      <c r="CF29" t="s">
        <v>108</v>
      </c>
      <c r="CG29" t="s">
        <v>107</v>
      </c>
      <c r="CH29" t="s">
        <v>109</v>
      </c>
      <c r="CI29" t="s">
        <v>109</v>
      </c>
      <c r="CJ29" t="s">
        <v>109</v>
      </c>
      <c r="CK29" t="s">
        <v>111</v>
      </c>
      <c r="CL29" s="2">
        <v>32267</v>
      </c>
      <c r="CM29" s="3">
        <f t="shared" ca="1" si="0"/>
        <v>37</v>
      </c>
      <c r="CN29" t="s">
        <v>112</v>
      </c>
      <c r="CP29" t="s">
        <v>133</v>
      </c>
    </row>
    <row r="30" spans="1:94" x14ac:dyDescent="0.25">
      <c r="A30">
        <v>88</v>
      </c>
      <c r="B30" t="s">
        <v>93</v>
      </c>
      <c r="C30" t="s">
        <v>94</v>
      </c>
      <c r="D30" t="s">
        <v>95</v>
      </c>
      <c r="E30">
        <v>80000</v>
      </c>
      <c r="F30">
        <v>120000</v>
      </c>
      <c r="G30">
        <v>100000</v>
      </c>
      <c r="H30">
        <v>150000</v>
      </c>
      <c r="I30">
        <v>3</v>
      </c>
      <c r="J30">
        <v>2</v>
      </c>
      <c r="K30">
        <v>5</v>
      </c>
      <c r="L30">
        <v>2</v>
      </c>
      <c r="M30">
        <v>1</v>
      </c>
      <c r="N30">
        <v>5</v>
      </c>
      <c r="O30">
        <v>5</v>
      </c>
      <c r="P30">
        <v>2</v>
      </c>
      <c r="Q30">
        <v>5</v>
      </c>
      <c r="R30">
        <v>5</v>
      </c>
      <c r="S30">
        <v>3</v>
      </c>
      <c r="T30">
        <v>5</v>
      </c>
      <c r="U30">
        <v>2</v>
      </c>
      <c r="V30">
        <v>5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100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100</v>
      </c>
      <c r="AI30" t="s">
        <v>94</v>
      </c>
      <c r="AJ30" t="s">
        <v>100</v>
      </c>
      <c r="AK30" t="s">
        <v>94</v>
      </c>
      <c r="AL30" t="s">
        <v>116</v>
      </c>
      <c r="AM30" t="s">
        <v>102</v>
      </c>
      <c r="AN30" t="s">
        <v>101</v>
      </c>
      <c r="AO30" t="s">
        <v>102</v>
      </c>
      <c r="AP30" t="s">
        <v>102</v>
      </c>
      <c r="AQ30" t="s">
        <v>116</v>
      </c>
      <c r="AR30" t="s">
        <v>102</v>
      </c>
      <c r="AS30" t="s">
        <v>116</v>
      </c>
      <c r="AT30" t="s">
        <v>116</v>
      </c>
      <c r="AU30" t="s">
        <v>121</v>
      </c>
      <c r="AV30" t="s">
        <v>138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2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3</v>
      </c>
      <c r="BM30">
        <v>4</v>
      </c>
      <c r="BN30">
        <v>5</v>
      </c>
      <c r="BO30">
        <v>3</v>
      </c>
      <c r="BQ30" t="s">
        <v>107</v>
      </c>
      <c r="BR30" t="s">
        <v>108</v>
      </c>
      <c r="BS30" t="s">
        <v>107</v>
      </c>
      <c r="BT30" t="s">
        <v>108</v>
      </c>
      <c r="BU30" t="s">
        <v>107</v>
      </c>
      <c r="BV30" t="s">
        <v>107</v>
      </c>
      <c r="BW30" t="s">
        <v>107</v>
      </c>
      <c r="BX30" t="s">
        <v>109</v>
      </c>
      <c r="BY30" t="s">
        <v>108</v>
      </c>
      <c r="BZ30" t="s">
        <v>107</v>
      </c>
      <c r="CA30" t="s">
        <v>109</v>
      </c>
      <c r="CB30" t="s">
        <v>108</v>
      </c>
      <c r="CC30" t="s">
        <v>107</v>
      </c>
      <c r="CD30" t="s">
        <v>114</v>
      </c>
      <c r="CE30" t="s">
        <v>107</v>
      </c>
      <c r="CF30" t="s">
        <v>114</v>
      </c>
      <c r="CG30" t="s">
        <v>107</v>
      </c>
      <c r="CH30" t="s">
        <v>107</v>
      </c>
      <c r="CI30" t="s">
        <v>107</v>
      </c>
      <c r="CJ30" t="s">
        <v>107</v>
      </c>
      <c r="CK30" t="s">
        <v>111</v>
      </c>
      <c r="CL30" s="2">
        <v>30134</v>
      </c>
      <c r="CM30" s="3">
        <f t="shared" ca="1" si="0"/>
        <v>43</v>
      </c>
      <c r="CN30" t="s">
        <v>112</v>
      </c>
      <c r="CP30" t="s">
        <v>95</v>
      </c>
    </row>
    <row r="31" spans="1:94" x14ac:dyDescent="0.25">
      <c r="A31">
        <v>89</v>
      </c>
      <c r="B31" t="s">
        <v>93</v>
      </c>
      <c r="C31" t="s">
        <v>94</v>
      </c>
      <c r="D31" t="s">
        <v>125</v>
      </c>
      <c r="E31">
        <v>80000</v>
      </c>
      <c r="F31">
        <v>88000</v>
      </c>
      <c r="G31">
        <v>80000</v>
      </c>
      <c r="H31">
        <v>88000</v>
      </c>
      <c r="I31">
        <v>1</v>
      </c>
      <c r="J31">
        <v>3</v>
      </c>
      <c r="K31">
        <v>4</v>
      </c>
      <c r="L31">
        <v>1</v>
      </c>
      <c r="M31">
        <v>3</v>
      </c>
      <c r="N31">
        <v>3</v>
      </c>
      <c r="O31">
        <v>5</v>
      </c>
      <c r="P31">
        <v>4</v>
      </c>
      <c r="Q31">
        <v>3</v>
      </c>
      <c r="R31">
        <v>5</v>
      </c>
      <c r="S31">
        <v>3</v>
      </c>
      <c r="T31">
        <v>5</v>
      </c>
      <c r="U31">
        <v>5</v>
      </c>
      <c r="V31">
        <v>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100</v>
      </c>
      <c r="AD31" t="s">
        <v>94</v>
      </c>
      <c r="AE31" t="s">
        <v>94</v>
      </c>
      <c r="AF31" t="s">
        <v>100</v>
      </c>
      <c r="AG31" t="s">
        <v>94</v>
      </c>
      <c r="AH31" t="s">
        <v>94</v>
      </c>
      <c r="AI31" t="s">
        <v>94</v>
      </c>
      <c r="AJ31" t="s">
        <v>100</v>
      </c>
      <c r="AK31" t="s">
        <v>94</v>
      </c>
      <c r="AL31" t="s">
        <v>101</v>
      </c>
      <c r="AM31" t="s">
        <v>101</v>
      </c>
      <c r="AN31" t="s">
        <v>102</v>
      </c>
      <c r="AO31" t="s">
        <v>102</v>
      </c>
      <c r="AP31" t="s">
        <v>102</v>
      </c>
      <c r="AQ31" t="s">
        <v>102</v>
      </c>
      <c r="AR31" t="s">
        <v>102</v>
      </c>
      <c r="AS31" t="s">
        <v>113</v>
      </c>
      <c r="AT31" t="s">
        <v>101</v>
      </c>
      <c r="AU31" t="s">
        <v>121</v>
      </c>
      <c r="AV31" t="s">
        <v>139</v>
      </c>
      <c r="AW31" t="s">
        <v>94</v>
      </c>
      <c r="AY31">
        <v>3</v>
      </c>
      <c r="AZ31">
        <v>4</v>
      </c>
      <c r="BA31">
        <v>2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3</v>
      </c>
      <c r="BJ31">
        <v>4</v>
      </c>
      <c r="BK31">
        <v>3</v>
      </c>
      <c r="BL31">
        <v>4</v>
      </c>
      <c r="BM31">
        <v>4</v>
      </c>
      <c r="BN31">
        <v>2</v>
      </c>
      <c r="BO31">
        <v>3</v>
      </c>
      <c r="BQ31" t="s">
        <v>114</v>
      </c>
      <c r="BR31" t="s">
        <v>108</v>
      </c>
      <c r="BS31" t="s">
        <v>108</v>
      </c>
      <c r="BT31" t="s">
        <v>110</v>
      </c>
      <c r="BU31" t="s">
        <v>108</v>
      </c>
      <c r="BV31" t="s">
        <v>109</v>
      </c>
      <c r="BW31" t="s">
        <v>109</v>
      </c>
      <c r="BX31" t="s">
        <v>110</v>
      </c>
      <c r="BY31" t="s">
        <v>108</v>
      </c>
      <c r="BZ31" t="s">
        <v>109</v>
      </c>
      <c r="CA31" t="s">
        <v>108</v>
      </c>
      <c r="CB31" t="s">
        <v>110</v>
      </c>
      <c r="CC31" t="s">
        <v>109</v>
      </c>
      <c r="CD31" t="s">
        <v>108</v>
      </c>
      <c r="CE31" t="s">
        <v>109</v>
      </c>
      <c r="CF31" t="s">
        <v>110</v>
      </c>
      <c r="CG31" t="s">
        <v>109</v>
      </c>
      <c r="CH31" t="s">
        <v>108</v>
      </c>
      <c r="CI31" t="s">
        <v>109</v>
      </c>
      <c r="CJ31" t="s">
        <v>109</v>
      </c>
      <c r="CK31" t="s">
        <v>124</v>
      </c>
      <c r="CL31" s="2">
        <v>36039</v>
      </c>
      <c r="CM31" s="3">
        <f t="shared" ca="1" si="0"/>
        <v>27</v>
      </c>
      <c r="CN31" t="s">
        <v>112</v>
      </c>
      <c r="CP31" t="s">
        <v>125</v>
      </c>
    </row>
    <row r="32" spans="1:94" x14ac:dyDescent="0.25">
      <c r="A32">
        <v>94</v>
      </c>
      <c r="B32" t="s">
        <v>93</v>
      </c>
      <c r="C32" t="s">
        <v>115</v>
      </c>
      <c r="D32" t="s">
        <v>125</v>
      </c>
      <c r="E32">
        <v>60000</v>
      </c>
      <c r="F32">
        <v>80000</v>
      </c>
      <c r="G32">
        <v>85000</v>
      </c>
      <c r="H32">
        <v>110000</v>
      </c>
      <c r="I32">
        <v>3</v>
      </c>
      <c r="J32">
        <v>4</v>
      </c>
      <c r="K32">
        <v>5</v>
      </c>
      <c r="L32">
        <v>2</v>
      </c>
      <c r="M32">
        <v>4</v>
      </c>
      <c r="N32">
        <v>5</v>
      </c>
      <c r="O32">
        <v>5</v>
      </c>
      <c r="P32">
        <v>5</v>
      </c>
      <c r="Q32">
        <v>5</v>
      </c>
      <c r="R32">
        <v>5</v>
      </c>
      <c r="S32">
        <v>2</v>
      </c>
      <c r="T32">
        <v>5</v>
      </c>
      <c r="U32">
        <v>4</v>
      </c>
      <c r="V32">
        <v>4</v>
      </c>
      <c r="W32" t="s">
        <v>94</v>
      </c>
      <c r="X32" t="s">
        <v>94</v>
      </c>
      <c r="Y32" t="s">
        <v>100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100</v>
      </c>
      <c r="AF32" t="s">
        <v>94</v>
      </c>
      <c r="AG32" t="s">
        <v>94</v>
      </c>
      <c r="AH32" t="s">
        <v>100</v>
      </c>
      <c r="AI32" t="s">
        <v>94</v>
      </c>
      <c r="AJ32" t="s">
        <v>94</v>
      </c>
      <c r="AK32" t="s">
        <v>94</v>
      </c>
      <c r="AL32" t="s">
        <v>116</v>
      </c>
      <c r="AM32" t="s">
        <v>102</v>
      </c>
      <c r="AN32" t="s">
        <v>102</v>
      </c>
      <c r="AO32" t="s">
        <v>101</v>
      </c>
      <c r="AP32" t="s">
        <v>102</v>
      </c>
      <c r="AQ32" t="s">
        <v>101</v>
      </c>
      <c r="AR32" t="s">
        <v>113</v>
      </c>
      <c r="AS32" t="s">
        <v>116</v>
      </c>
      <c r="AT32" t="s">
        <v>101</v>
      </c>
      <c r="AU32" t="s">
        <v>128</v>
      </c>
      <c r="AY32">
        <v>5</v>
      </c>
      <c r="AZ32">
        <v>4</v>
      </c>
      <c r="BA32">
        <v>4</v>
      </c>
      <c r="BB32">
        <v>5</v>
      </c>
      <c r="BC32">
        <v>3</v>
      </c>
      <c r="BD32">
        <v>5</v>
      </c>
      <c r="BE32">
        <v>4</v>
      </c>
      <c r="BF32">
        <v>5</v>
      </c>
      <c r="BG32">
        <v>4</v>
      </c>
      <c r="BH32">
        <v>5</v>
      </c>
      <c r="BI32">
        <v>4</v>
      </c>
      <c r="BJ32">
        <v>5</v>
      </c>
      <c r="BK32">
        <v>5</v>
      </c>
      <c r="BL32">
        <v>3</v>
      </c>
      <c r="BM32">
        <v>2</v>
      </c>
      <c r="BN32">
        <v>4</v>
      </c>
      <c r="BO32">
        <v>3</v>
      </c>
      <c r="BQ32" t="s">
        <v>108</v>
      </c>
      <c r="BR32" t="s">
        <v>108</v>
      </c>
      <c r="BS32" t="s">
        <v>107</v>
      </c>
      <c r="BT32" t="s">
        <v>110</v>
      </c>
      <c r="BU32" t="s">
        <v>107</v>
      </c>
      <c r="BV32" t="s">
        <v>107</v>
      </c>
      <c r="BW32" t="s">
        <v>107</v>
      </c>
      <c r="BX32" t="s">
        <v>110</v>
      </c>
      <c r="BY32" t="s">
        <v>107</v>
      </c>
      <c r="BZ32" t="s">
        <v>107</v>
      </c>
      <c r="CA32" t="s">
        <v>108</v>
      </c>
      <c r="CB32" t="s">
        <v>110</v>
      </c>
      <c r="CC32" t="s">
        <v>109</v>
      </c>
      <c r="CD32" t="s">
        <v>107</v>
      </c>
      <c r="CE32" t="s">
        <v>109</v>
      </c>
      <c r="CF32" t="s">
        <v>107</v>
      </c>
      <c r="CG32" t="s">
        <v>109</v>
      </c>
      <c r="CH32" t="s">
        <v>108</v>
      </c>
      <c r="CI32" t="s">
        <v>107</v>
      </c>
      <c r="CJ32" t="s">
        <v>108</v>
      </c>
      <c r="CK32" t="s">
        <v>124</v>
      </c>
      <c r="CL32" s="2">
        <v>36957</v>
      </c>
      <c r="CM32" s="3">
        <f t="shared" ca="1" si="0"/>
        <v>24</v>
      </c>
      <c r="CN32" t="s">
        <v>118</v>
      </c>
      <c r="CP32" t="s">
        <v>125</v>
      </c>
    </row>
    <row r="33" spans="1:94" x14ac:dyDescent="0.25">
      <c r="A33">
        <v>106</v>
      </c>
      <c r="B33" t="s">
        <v>93</v>
      </c>
      <c r="C33" t="s">
        <v>94</v>
      </c>
      <c r="D33" t="s">
        <v>95</v>
      </c>
      <c r="E33">
        <v>50000</v>
      </c>
      <c r="F33">
        <v>70000</v>
      </c>
      <c r="G33">
        <v>70000</v>
      </c>
      <c r="H33">
        <v>110000</v>
      </c>
      <c r="I33">
        <v>4</v>
      </c>
      <c r="J33">
        <v>4</v>
      </c>
      <c r="K33">
        <v>4</v>
      </c>
      <c r="L33">
        <v>4</v>
      </c>
      <c r="M33">
        <v>3</v>
      </c>
      <c r="N33">
        <v>4</v>
      </c>
      <c r="O33">
        <v>5</v>
      </c>
      <c r="P33">
        <v>5</v>
      </c>
      <c r="Q33">
        <v>4</v>
      </c>
      <c r="R33">
        <v>5</v>
      </c>
      <c r="S33">
        <v>2</v>
      </c>
      <c r="T33">
        <v>5</v>
      </c>
      <c r="U33">
        <v>4</v>
      </c>
      <c r="V33">
        <v>2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100</v>
      </c>
      <c r="AD33" t="s">
        <v>100</v>
      </c>
      <c r="AE33" t="s">
        <v>94</v>
      </c>
      <c r="AF33" t="s">
        <v>94</v>
      </c>
      <c r="AG33" t="s">
        <v>94</v>
      </c>
      <c r="AH33" t="s">
        <v>100</v>
      </c>
      <c r="AI33" t="s">
        <v>94</v>
      </c>
      <c r="AJ33" t="s">
        <v>94</v>
      </c>
      <c r="AK33" t="s">
        <v>94</v>
      </c>
      <c r="AL33" t="s">
        <v>116</v>
      </c>
      <c r="AM33" t="s">
        <v>102</v>
      </c>
      <c r="AN33" t="s">
        <v>113</v>
      </c>
      <c r="AO33" t="s">
        <v>113</v>
      </c>
      <c r="AP33" t="s">
        <v>102</v>
      </c>
      <c r="AQ33" t="s">
        <v>117</v>
      </c>
      <c r="AR33" t="s">
        <v>116</v>
      </c>
      <c r="AS33" t="s">
        <v>113</v>
      </c>
      <c r="AT33" t="s">
        <v>101</v>
      </c>
      <c r="AU33" t="s">
        <v>128</v>
      </c>
      <c r="AY33">
        <v>5</v>
      </c>
      <c r="AZ33">
        <v>5</v>
      </c>
      <c r="BA33">
        <v>5</v>
      </c>
      <c r="BB33">
        <v>5</v>
      </c>
      <c r="BC33">
        <v>4</v>
      </c>
      <c r="BD33">
        <v>5</v>
      </c>
      <c r="BE33">
        <v>4</v>
      </c>
      <c r="BF33">
        <v>4</v>
      </c>
      <c r="BG33">
        <v>4</v>
      </c>
      <c r="BH33">
        <v>5</v>
      </c>
      <c r="BI33">
        <v>5</v>
      </c>
      <c r="BJ33">
        <v>5</v>
      </c>
      <c r="BK33">
        <v>5</v>
      </c>
      <c r="BL33">
        <v>4</v>
      </c>
      <c r="BM33">
        <v>4</v>
      </c>
      <c r="BN33">
        <v>4</v>
      </c>
      <c r="BO33">
        <v>3</v>
      </c>
      <c r="BQ33" t="s">
        <v>109</v>
      </c>
      <c r="BR33" t="s">
        <v>109</v>
      </c>
      <c r="BS33" t="s">
        <v>107</v>
      </c>
      <c r="BT33" t="s">
        <v>109</v>
      </c>
      <c r="BU33" t="s">
        <v>107</v>
      </c>
      <c r="BV33" t="s">
        <v>109</v>
      </c>
      <c r="BW33" t="s">
        <v>107</v>
      </c>
      <c r="BX33" t="s">
        <v>107</v>
      </c>
      <c r="BY33" t="s">
        <v>109</v>
      </c>
      <c r="BZ33" t="s">
        <v>109</v>
      </c>
      <c r="CA33" t="s">
        <v>109</v>
      </c>
      <c r="CB33" t="s">
        <v>109</v>
      </c>
      <c r="CC33" t="s">
        <v>109</v>
      </c>
      <c r="CD33" t="s">
        <v>109</v>
      </c>
      <c r="CE33" t="s">
        <v>109</v>
      </c>
      <c r="CF33" t="s">
        <v>110</v>
      </c>
      <c r="CG33" t="s">
        <v>109</v>
      </c>
      <c r="CH33" t="s">
        <v>107</v>
      </c>
      <c r="CI33" t="s">
        <v>109</v>
      </c>
      <c r="CJ33" t="s">
        <v>109</v>
      </c>
      <c r="CK33" t="s">
        <v>111</v>
      </c>
      <c r="CL33" s="2">
        <v>34850</v>
      </c>
      <c r="CM33" s="3">
        <f t="shared" ca="1" si="0"/>
        <v>30</v>
      </c>
      <c r="CN33" t="s">
        <v>112</v>
      </c>
      <c r="CP33" t="s">
        <v>95</v>
      </c>
    </row>
    <row r="34" spans="1:94" x14ac:dyDescent="0.25">
      <c r="A34">
        <v>129</v>
      </c>
      <c r="B34" t="s">
        <v>93</v>
      </c>
      <c r="C34" t="s">
        <v>94</v>
      </c>
      <c r="D34" t="s">
        <v>95</v>
      </c>
      <c r="E34">
        <v>40000</v>
      </c>
      <c r="F34">
        <v>80000</v>
      </c>
      <c r="G34">
        <v>90000</v>
      </c>
      <c r="H34">
        <v>120000</v>
      </c>
      <c r="I34">
        <v>5</v>
      </c>
      <c r="J34">
        <v>4</v>
      </c>
      <c r="K34">
        <v>4</v>
      </c>
      <c r="L34">
        <v>2</v>
      </c>
      <c r="M34">
        <v>1</v>
      </c>
      <c r="N34">
        <v>5</v>
      </c>
      <c r="O34">
        <v>4</v>
      </c>
      <c r="P34">
        <v>4</v>
      </c>
      <c r="Q34">
        <v>5</v>
      </c>
      <c r="R34">
        <v>5</v>
      </c>
      <c r="S34">
        <v>5</v>
      </c>
      <c r="T34">
        <v>5</v>
      </c>
      <c r="U34">
        <v>4</v>
      </c>
      <c r="V34">
        <v>5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100</v>
      </c>
      <c r="AD34" t="s">
        <v>94</v>
      </c>
      <c r="AE34" t="s">
        <v>94</v>
      </c>
      <c r="AF34" t="s">
        <v>94</v>
      </c>
      <c r="AG34" t="s">
        <v>94</v>
      </c>
      <c r="AH34" t="s">
        <v>100</v>
      </c>
      <c r="AI34" t="s">
        <v>94</v>
      </c>
      <c r="AJ34" t="s">
        <v>100</v>
      </c>
      <c r="AK34" t="s">
        <v>94</v>
      </c>
      <c r="AL34" t="s">
        <v>116</v>
      </c>
      <c r="AM34" t="s">
        <v>116</v>
      </c>
      <c r="AN34" t="s">
        <v>102</v>
      </c>
      <c r="AO34" t="s">
        <v>102</v>
      </c>
      <c r="AP34" t="s">
        <v>102</v>
      </c>
      <c r="AQ34" t="s">
        <v>102</v>
      </c>
      <c r="AR34" t="s">
        <v>102</v>
      </c>
      <c r="AS34" t="s">
        <v>116</v>
      </c>
      <c r="AT34" t="s">
        <v>116</v>
      </c>
      <c r="AU34" t="s">
        <v>121</v>
      </c>
      <c r="AV34" t="s">
        <v>141</v>
      </c>
      <c r="AW34" t="s">
        <v>94</v>
      </c>
      <c r="AY34">
        <v>5</v>
      </c>
      <c r="AZ34">
        <v>4</v>
      </c>
      <c r="BA34">
        <v>4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4</v>
      </c>
      <c r="BJ34">
        <v>2</v>
      </c>
      <c r="BK34">
        <v>5</v>
      </c>
      <c r="BL34">
        <v>3</v>
      </c>
      <c r="BM34">
        <v>5</v>
      </c>
      <c r="BN34">
        <v>4</v>
      </c>
      <c r="BO34">
        <v>3</v>
      </c>
      <c r="BQ34" t="s">
        <v>109</v>
      </c>
      <c r="BR34" t="s">
        <v>109</v>
      </c>
      <c r="BS34" t="s">
        <v>107</v>
      </c>
      <c r="BT34" t="s">
        <v>109</v>
      </c>
      <c r="BU34" t="s">
        <v>107</v>
      </c>
      <c r="BV34" t="s">
        <v>109</v>
      </c>
      <c r="BW34" t="s">
        <v>107</v>
      </c>
      <c r="BX34" t="s">
        <v>108</v>
      </c>
      <c r="BY34" t="s">
        <v>108</v>
      </c>
      <c r="BZ34" t="s">
        <v>107</v>
      </c>
      <c r="CA34" t="s">
        <v>108</v>
      </c>
      <c r="CB34" t="s">
        <v>114</v>
      </c>
      <c r="CC34" t="s">
        <v>107</v>
      </c>
      <c r="CD34" t="s">
        <v>107</v>
      </c>
      <c r="CE34" t="s">
        <v>109</v>
      </c>
      <c r="CF34" t="s">
        <v>114</v>
      </c>
      <c r="CG34" t="s">
        <v>107</v>
      </c>
      <c r="CH34" t="s">
        <v>114</v>
      </c>
      <c r="CI34" t="s">
        <v>109</v>
      </c>
      <c r="CJ34" t="s">
        <v>107</v>
      </c>
      <c r="CK34" t="s">
        <v>124</v>
      </c>
      <c r="CL34" s="2">
        <v>37401</v>
      </c>
      <c r="CM34" s="3">
        <f t="shared" ca="1" si="0"/>
        <v>23</v>
      </c>
      <c r="CN34" t="s">
        <v>118</v>
      </c>
      <c r="CP34" t="s">
        <v>95</v>
      </c>
    </row>
    <row r="35" spans="1:94" x14ac:dyDescent="0.25">
      <c r="A35">
        <v>141</v>
      </c>
      <c r="B35" t="s">
        <v>93</v>
      </c>
      <c r="C35" t="s">
        <v>94</v>
      </c>
      <c r="D35" t="s">
        <v>125</v>
      </c>
      <c r="E35">
        <v>80000</v>
      </c>
      <c r="F35">
        <v>120000</v>
      </c>
      <c r="G35">
        <v>100000</v>
      </c>
      <c r="H35">
        <v>150000</v>
      </c>
      <c r="I35">
        <v>3</v>
      </c>
      <c r="J35">
        <v>5</v>
      </c>
      <c r="K35">
        <v>4</v>
      </c>
      <c r="L35">
        <v>3</v>
      </c>
      <c r="M35">
        <v>4</v>
      </c>
      <c r="N35">
        <v>4</v>
      </c>
      <c r="O35">
        <v>5</v>
      </c>
      <c r="P35">
        <v>4</v>
      </c>
      <c r="Q35">
        <v>4</v>
      </c>
      <c r="R35">
        <v>5</v>
      </c>
      <c r="S35">
        <v>4</v>
      </c>
      <c r="T35">
        <v>5</v>
      </c>
      <c r="U35">
        <v>4</v>
      </c>
      <c r="V35">
        <v>3</v>
      </c>
      <c r="W35" t="s">
        <v>94</v>
      </c>
      <c r="X35" t="s">
        <v>94</v>
      </c>
      <c r="Y35" t="s">
        <v>100</v>
      </c>
      <c r="Z35" t="s">
        <v>94</v>
      </c>
      <c r="AA35" t="s">
        <v>94</v>
      </c>
      <c r="AB35" t="s">
        <v>94</v>
      </c>
      <c r="AC35" t="s">
        <v>100</v>
      </c>
      <c r="AD35" t="s">
        <v>94</v>
      </c>
      <c r="AE35" t="s">
        <v>94</v>
      </c>
      <c r="AF35" t="s">
        <v>94</v>
      </c>
      <c r="AG35" t="s">
        <v>94</v>
      </c>
      <c r="AH35" t="s">
        <v>100</v>
      </c>
      <c r="AI35" t="s">
        <v>94</v>
      </c>
      <c r="AJ35" t="s">
        <v>94</v>
      </c>
      <c r="AK35" t="s">
        <v>94</v>
      </c>
      <c r="AL35" t="s">
        <v>116</v>
      </c>
      <c r="AM35" t="s">
        <v>102</v>
      </c>
      <c r="AN35" t="s">
        <v>102</v>
      </c>
      <c r="AO35" t="s">
        <v>102</v>
      </c>
      <c r="AP35" t="s">
        <v>102</v>
      </c>
      <c r="AQ35" t="s">
        <v>113</v>
      </c>
      <c r="AR35" t="s">
        <v>102</v>
      </c>
      <c r="AS35" t="s">
        <v>117</v>
      </c>
      <c r="AT35" t="s">
        <v>116</v>
      </c>
      <c r="AU35" t="s">
        <v>128</v>
      </c>
      <c r="AY35">
        <v>5</v>
      </c>
      <c r="AZ35">
        <v>4</v>
      </c>
      <c r="BA35">
        <v>4</v>
      </c>
      <c r="BB35">
        <v>5</v>
      </c>
      <c r="BC35">
        <v>3</v>
      </c>
      <c r="BD35">
        <v>5</v>
      </c>
      <c r="BE35">
        <v>4</v>
      </c>
      <c r="BF35">
        <v>4</v>
      </c>
      <c r="BG35">
        <v>5</v>
      </c>
      <c r="BH35">
        <v>5</v>
      </c>
      <c r="BI35">
        <v>4</v>
      </c>
      <c r="BJ35">
        <v>4</v>
      </c>
      <c r="BK35">
        <v>4</v>
      </c>
      <c r="BL35">
        <v>4</v>
      </c>
      <c r="BM35">
        <v>5</v>
      </c>
      <c r="BN35">
        <v>4</v>
      </c>
      <c r="BO35">
        <v>3</v>
      </c>
      <c r="BQ35" t="s">
        <v>109</v>
      </c>
      <c r="BR35" t="s">
        <v>114</v>
      </c>
      <c r="BS35" t="s">
        <v>107</v>
      </c>
      <c r="BT35" t="s">
        <v>109</v>
      </c>
      <c r="BU35" t="s">
        <v>109</v>
      </c>
      <c r="BV35" t="s">
        <v>109</v>
      </c>
      <c r="BW35" t="s">
        <v>107</v>
      </c>
      <c r="BX35" t="s">
        <v>110</v>
      </c>
      <c r="BY35" t="s">
        <v>109</v>
      </c>
      <c r="BZ35" t="s">
        <v>107</v>
      </c>
      <c r="CA35" t="s">
        <v>107</v>
      </c>
      <c r="CB35" t="s">
        <v>107</v>
      </c>
      <c r="CC35" t="s">
        <v>108</v>
      </c>
      <c r="CD35" t="s">
        <v>114</v>
      </c>
      <c r="CE35" t="s">
        <v>109</v>
      </c>
      <c r="CF35" t="s">
        <v>114</v>
      </c>
      <c r="CG35" t="s">
        <v>109</v>
      </c>
      <c r="CH35" t="s">
        <v>109</v>
      </c>
      <c r="CI35" t="s">
        <v>109</v>
      </c>
      <c r="CJ35" t="s">
        <v>108</v>
      </c>
      <c r="CK35" t="s">
        <v>111</v>
      </c>
      <c r="CL35" s="2">
        <v>29358</v>
      </c>
      <c r="CM35" s="3">
        <f t="shared" ca="1" si="0"/>
        <v>45</v>
      </c>
      <c r="CN35" t="s">
        <v>112</v>
      </c>
      <c r="CP35" t="s">
        <v>125</v>
      </c>
    </row>
    <row r="36" spans="1:94" x14ac:dyDescent="0.25">
      <c r="A36">
        <v>145</v>
      </c>
      <c r="B36" t="s">
        <v>93</v>
      </c>
      <c r="C36" t="s">
        <v>94</v>
      </c>
      <c r="D36" t="s">
        <v>125</v>
      </c>
      <c r="E36">
        <v>70000</v>
      </c>
      <c r="F36">
        <v>80000</v>
      </c>
      <c r="G36">
        <v>80000</v>
      </c>
      <c r="H36">
        <v>85000</v>
      </c>
      <c r="I36">
        <v>4</v>
      </c>
      <c r="J36">
        <v>4</v>
      </c>
      <c r="K36">
        <v>5</v>
      </c>
      <c r="L36">
        <v>3</v>
      </c>
      <c r="M36">
        <v>4</v>
      </c>
      <c r="N36">
        <v>5</v>
      </c>
      <c r="O36">
        <v>5</v>
      </c>
      <c r="P36">
        <v>5</v>
      </c>
      <c r="Q36">
        <v>4</v>
      </c>
      <c r="R36">
        <v>5</v>
      </c>
      <c r="S36">
        <v>4</v>
      </c>
      <c r="T36">
        <v>5</v>
      </c>
      <c r="U36">
        <v>5</v>
      </c>
      <c r="V36">
        <v>5</v>
      </c>
      <c r="W36" t="s">
        <v>94</v>
      </c>
      <c r="X36" t="s">
        <v>94</v>
      </c>
      <c r="Y36" t="s">
        <v>100</v>
      </c>
      <c r="Z36" t="s">
        <v>94</v>
      </c>
      <c r="AA36" t="s">
        <v>94</v>
      </c>
      <c r="AB36" t="s">
        <v>94</v>
      </c>
      <c r="AC36" t="s">
        <v>94</v>
      </c>
      <c r="AD36" t="s">
        <v>100</v>
      </c>
      <c r="AE36" t="s">
        <v>94</v>
      </c>
      <c r="AF36" t="s">
        <v>94</v>
      </c>
      <c r="AG36" t="s">
        <v>94</v>
      </c>
      <c r="AH36" t="s">
        <v>100</v>
      </c>
      <c r="AI36" t="s">
        <v>94</v>
      </c>
      <c r="AJ36" t="s">
        <v>94</v>
      </c>
      <c r="AK36" t="s">
        <v>94</v>
      </c>
      <c r="AL36" t="s">
        <v>101</v>
      </c>
      <c r="AM36" t="s">
        <v>113</v>
      </c>
      <c r="AN36" t="s">
        <v>117</v>
      </c>
      <c r="AO36" t="s">
        <v>102</v>
      </c>
      <c r="AP36" t="s">
        <v>102</v>
      </c>
      <c r="AQ36" t="s">
        <v>102</v>
      </c>
      <c r="AR36" t="s">
        <v>102</v>
      </c>
      <c r="AS36" t="s">
        <v>101</v>
      </c>
      <c r="AT36" t="s">
        <v>101</v>
      </c>
      <c r="AU36" t="s">
        <v>136</v>
      </c>
      <c r="AW36" t="s">
        <v>94</v>
      </c>
      <c r="AY36">
        <v>5</v>
      </c>
      <c r="AZ36">
        <v>4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4</v>
      </c>
      <c r="BG36">
        <v>5</v>
      </c>
      <c r="BH36">
        <v>5</v>
      </c>
      <c r="BI36">
        <v>4</v>
      </c>
      <c r="BJ36">
        <v>4</v>
      </c>
      <c r="BK36">
        <v>4</v>
      </c>
      <c r="BL36">
        <v>4</v>
      </c>
      <c r="BM36">
        <v>5</v>
      </c>
      <c r="BN36">
        <v>3</v>
      </c>
      <c r="BO36">
        <v>3</v>
      </c>
      <c r="BQ36" t="s">
        <v>107</v>
      </c>
      <c r="BR36" t="s">
        <v>108</v>
      </c>
      <c r="BS36" t="s">
        <v>107</v>
      </c>
      <c r="BT36" t="s">
        <v>109</v>
      </c>
      <c r="BU36" t="s">
        <v>109</v>
      </c>
      <c r="BV36" t="s">
        <v>109</v>
      </c>
      <c r="BW36" t="s">
        <v>107</v>
      </c>
      <c r="BX36" t="s">
        <v>109</v>
      </c>
      <c r="BY36" t="s">
        <v>109</v>
      </c>
      <c r="BZ36" t="s">
        <v>107</v>
      </c>
      <c r="CA36" t="s">
        <v>107</v>
      </c>
      <c r="CB36" t="s">
        <v>108</v>
      </c>
      <c r="CC36" t="s">
        <v>109</v>
      </c>
      <c r="CD36" t="s">
        <v>107</v>
      </c>
      <c r="CE36" t="s">
        <v>109</v>
      </c>
      <c r="CF36" t="s">
        <v>110</v>
      </c>
      <c r="CG36" t="s">
        <v>109</v>
      </c>
      <c r="CH36" t="s">
        <v>108</v>
      </c>
      <c r="CI36" t="s">
        <v>107</v>
      </c>
      <c r="CJ36" t="s">
        <v>109</v>
      </c>
      <c r="CK36" t="s">
        <v>111</v>
      </c>
      <c r="CL36" s="2">
        <v>35378</v>
      </c>
      <c r="CM36" s="3">
        <f t="shared" ca="1" si="0"/>
        <v>29</v>
      </c>
      <c r="CN36" t="s">
        <v>121</v>
      </c>
      <c r="CO36" t="s">
        <v>142</v>
      </c>
      <c r="CP36" t="s">
        <v>95</v>
      </c>
    </row>
    <row r="37" spans="1:94" x14ac:dyDescent="0.25">
      <c r="A37">
        <v>146</v>
      </c>
      <c r="B37" t="s">
        <v>93</v>
      </c>
      <c r="C37" t="s">
        <v>94</v>
      </c>
      <c r="D37" t="s">
        <v>125</v>
      </c>
      <c r="E37">
        <v>70000</v>
      </c>
      <c r="F37">
        <v>500000</v>
      </c>
      <c r="G37">
        <v>85000</v>
      </c>
      <c r="H37">
        <v>500000</v>
      </c>
      <c r="I37">
        <v>3</v>
      </c>
      <c r="J37">
        <v>4</v>
      </c>
      <c r="K37">
        <v>5</v>
      </c>
      <c r="L37">
        <v>4</v>
      </c>
      <c r="M37">
        <v>4</v>
      </c>
      <c r="N37">
        <v>4</v>
      </c>
      <c r="O37">
        <v>5</v>
      </c>
      <c r="P37">
        <v>5</v>
      </c>
      <c r="Q37">
        <v>5</v>
      </c>
      <c r="R37">
        <v>5</v>
      </c>
      <c r="S37">
        <v>3</v>
      </c>
      <c r="T37">
        <v>4</v>
      </c>
      <c r="U37">
        <v>5</v>
      </c>
      <c r="V37">
        <v>4</v>
      </c>
      <c r="W37" t="s">
        <v>94</v>
      </c>
      <c r="X37" t="s">
        <v>94</v>
      </c>
      <c r="Y37" t="s">
        <v>100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100</v>
      </c>
      <c r="AF37" t="s">
        <v>100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113</v>
      </c>
      <c r="AM37" t="s">
        <v>102</v>
      </c>
      <c r="AN37" t="s">
        <v>102</v>
      </c>
      <c r="AO37" t="s">
        <v>113</v>
      </c>
      <c r="AP37" t="s">
        <v>102</v>
      </c>
      <c r="AQ37" t="s">
        <v>102</v>
      </c>
      <c r="AR37" t="s">
        <v>102</v>
      </c>
      <c r="AS37" t="s">
        <v>113</v>
      </c>
      <c r="AT37" t="s">
        <v>113</v>
      </c>
      <c r="AU37" t="s">
        <v>128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5</v>
      </c>
      <c r="BG37">
        <v>4</v>
      </c>
      <c r="BH37">
        <v>5</v>
      </c>
      <c r="BI37">
        <v>4</v>
      </c>
      <c r="BJ37">
        <v>3</v>
      </c>
      <c r="BK37">
        <v>4</v>
      </c>
      <c r="BL37">
        <v>3</v>
      </c>
      <c r="BM37">
        <v>4</v>
      </c>
      <c r="BN37">
        <v>3</v>
      </c>
      <c r="BO37">
        <v>3</v>
      </c>
      <c r="BQ37" t="s">
        <v>109</v>
      </c>
      <c r="BR37" t="s">
        <v>109</v>
      </c>
      <c r="BS37" t="s">
        <v>108</v>
      </c>
      <c r="BT37" t="s">
        <v>108</v>
      </c>
      <c r="BU37" t="s">
        <v>109</v>
      </c>
      <c r="BV37" t="s">
        <v>109</v>
      </c>
      <c r="BW37" t="s">
        <v>107</v>
      </c>
      <c r="BX37" t="s">
        <v>108</v>
      </c>
      <c r="BY37" t="s">
        <v>110</v>
      </c>
      <c r="BZ37" t="s">
        <v>109</v>
      </c>
      <c r="CA37" t="s">
        <v>109</v>
      </c>
      <c r="CB37" t="s">
        <v>108</v>
      </c>
      <c r="CC37" t="s">
        <v>110</v>
      </c>
      <c r="CD37" t="s">
        <v>110</v>
      </c>
      <c r="CE37" t="s">
        <v>110</v>
      </c>
      <c r="CF37" t="s">
        <v>114</v>
      </c>
      <c r="CG37" t="s">
        <v>109</v>
      </c>
      <c r="CH37" t="s">
        <v>108</v>
      </c>
      <c r="CI37" t="s">
        <v>107</v>
      </c>
      <c r="CJ37" t="s">
        <v>109</v>
      </c>
      <c r="CK37" t="s">
        <v>124</v>
      </c>
      <c r="CL37" s="2">
        <v>36732</v>
      </c>
      <c r="CM37" s="3">
        <f t="shared" ca="1" si="0"/>
        <v>25</v>
      </c>
      <c r="CN37" t="s">
        <v>112</v>
      </c>
      <c r="CP37" t="s">
        <v>95</v>
      </c>
    </row>
    <row r="38" spans="1:94" x14ac:dyDescent="0.25">
      <c r="A38">
        <v>160</v>
      </c>
      <c r="B38" t="s">
        <v>94</v>
      </c>
      <c r="D38" t="s">
        <v>95</v>
      </c>
      <c r="E38">
        <v>50000</v>
      </c>
      <c r="F38">
        <v>100000</v>
      </c>
      <c r="G38">
        <v>60000</v>
      </c>
      <c r="H38">
        <v>110000</v>
      </c>
      <c r="I38">
        <v>3</v>
      </c>
      <c r="J38">
        <v>3</v>
      </c>
      <c r="K38">
        <v>5</v>
      </c>
      <c r="L38">
        <v>4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3</v>
      </c>
      <c r="T38">
        <v>5</v>
      </c>
      <c r="U38">
        <v>5</v>
      </c>
      <c r="V38">
        <v>5</v>
      </c>
      <c r="W38" t="s">
        <v>94</v>
      </c>
      <c r="X38" t="s">
        <v>94</v>
      </c>
      <c r="Y38" t="s">
        <v>100</v>
      </c>
      <c r="Z38" t="s">
        <v>94</v>
      </c>
      <c r="AA38" t="s">
        <v>94</v>
      </c>
      <c r="AB38" t="s">
        <v>100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100</v>
      </c>
      <c r="AK38" t="s">
        <v>94</v>
      </c>
      <c r="AL38" t="s">
        <v>101</v>
      </c>
      <c r="AM38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102</v>
      </c>
      <c r="AT38" t="s">
        <v>101</v>
      </c>
      <c r="AU38" t="s">
        <v>103</v>
      </c>
      <c r="AW38" t="s">
        <v>94</v>
      </c>
      <c r="AY38">
        <v>4</v>
      </c>
      <c r="AZ38">
        <v>5</v>
      </c>
      <c r="BA38">
        <v>4</v>
      </c>
      <c r="BB38">
        <v>4</v>
      </c>
      <c r="BC38">
        <v>3</v>
      </c>
      <c r="BD38">
        <v>4</v>
      </c>
      <c r="BE38">
        <v>3</v>
      </c>
      <c r="BF38">
        <v>4</v>
      </c>
      <c r="BG38">
        <v>4</v>
      </c>
      <c r="BH38">
        <v>4</v>
      </c>
      <c r="BI38">
        <v>4</v>
      </c>
      <c r="BJ38">
        <v>3</v>
      </c>
      <c r="BK38">
        <v>4</v>
      </c>
      <c r="BL38">
        <v>3</v>
      </c>
      <c r="BM38">
        <v>4</v>
      </c>
      <c r="BN38">
        <v>4</v>
      </c>
      <c r="BO38">
        <v>3</v>
      </c>
      <c r="BQ38" t="s">
        <v>109</v>
      </c>
      <c r="BR38" t="s">
        <v>114</v>
      </c>
      <c r="BS38" t="s">
        <v>107</v>
      </c>
      <c r="BT38" t="s">
        <v>110</v>
      </c>
      <c r="BU38" t="s">
        <v>108</v>
      </c>
      <c r="BV38" t="s">
        <v>108</v>
      </c>
      <c r="BW38" t="s">
        <v>107</v>
      </c>
      <c r="BX38" t="s">
        <v>110</v>
      </c>
      <c r="BY38" t="s">
        <v>108</v>
      </c>
      <c r="BZ38" t="s">
        <v>109</v>
      </c>
      <c r="CA38" t="s">
        <v>108</v>
      </c>
      <c r="CB38" t="s">
        <v>108</v>
      </c>
      <c r="CC38" t="s">
        <v>108</v>
      </c>
      <c r="CD38" t="s">
        <v>108</v>
      </c>
      <c r="CE38" t="s">
        <v>108</v>
      </c>
      <c r="CF38" t="s">
        <v>114</v>
      </c>
      <c r="CG38" t="s">
        <v>108</v>
      </c>
      <c r="CH38" t="s">
        <v>108</v>
      </c>
      <c r="CI38" t="s">
        <v>109</v>
      </c>
      <c r="CJ38" t="s">
        <v>109</v>
      </c>
      <c r="CK38" t="s">
        <v>111</v>
      </c>
      <c r="CL38" s="2">
        <v>32996</v>
      </c>
      <c r="CM38" s="3">
        <f t="shared" ca="1" si="0"/>
        <v>35</v>
      </c>
      <c r="CN38" t="s">
        <v>112</v>
      </c>
      <c r="CP38" t="s">
        <v>95</v>
      </c>
    </row>
    <row r="39" spans="1:94" x14ac:dyDescent="0.25">
      <c r="A39">
        <v>175</v>
      </c>
      <c r="B39" t="s">
        <v>93</v>
      </c>
      <c r="C39" t="s">
        <v>115</v>
      </c>
      <c r="D39" t="s">
        <v>95</v>
      </c>
      <c r="E39">
        <v>67000</v>
      </c>
      <c r="F39">
        <v>267000</v>
      </c>
      <c r="G39">
        <v>80000</v>
      </c>
      <c r="H39">
        <v>110000</v>
      </c>
      <c r="I39">
        <v>3</v>
      </c>
      <c r="J39">
        <v>3</v>
      </c>
      <c r="K39">
        <v>4</v>
      </c>
      <c r="L39">
        <v>3</v>
      </c>
      <c r="M39">
        <v>3</v>
      </c>
      <c r="N39">
        <v>4</v>
      </c>
      <c r="O39">
        <v>5</v>
      </c>
      <c r="P39">
        <v>5</v>
      </c>
      <c r="Q39">
        <v>4</v>
      </c>
      <c r="R39">
        <v>5</v>
      </c>
      <c r="S39">
        <v>3</v>
      </c>
      <c r="T39">
        <v>5</v>
      </c>
      <c r="U39">
        <v>4</v>
      </c>
      <c r="V39">
        <v>4</v>
      </c>
      <c r="W39" t="s">
        <v>94</v>
      </c>
      <c r="X39" t="s">
        <v>94</v>
      </c>
      <c r="Y39" t="s">
        <v>100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100</v>
      </c>
      <c r="AG39" t="s">
        <v>94</v>
      </c>
      <c r="AH39" t="s">
        <v>100</v>
      </c>
      <c r="AI39" t="s">
        <v>94</v>
      </c>
      <c r="AJ39" t="s">
        <v>94</v>
      </c>
      <c r="AK39" t="s">
        <v>94</v>
      </c>
      <c r="AL39" t="s">
        <v>116</v>
      </c>
      <c r="AM39" t="s">
        <v>116</v>
      </c>
      <c r="AN39" t="s">
        <v>116</v>
      </c>
      <c r="AO39" t="s">
        <v>101</v>
      </c>
      <c r="AP39" t="s">
        <v>113</v>
      </c>
      <c r="AQ39" t="s">
        <v>101</v>
      </c>
      <c r="AR39" t="s">
        <v>113</v>
      </c>
      <c r="AS39" t="s">
        <v>116</v>
      </c>
      <c r="AT39" t="s">
        <v>101</v>
      </c>
      <c r="AU39" t="s">
        <v>128</v>
      </c>
      <c r="AY39">
        <v>4</v>
      </c>
      <c r="AZ39">
        <v>5</v>
      </c>
      <c r="BA39">
        <v>3</v>
      </c>
      <c r="BB39">
        <v>4</v>
      </c>
      <c r="BC39">
        <v>4</v>
      </c>
      <c r="BD39">
        <v>4</v>
      </c>
      <c r="BE39">
        <v>4</v>
      </c>
      <c r="BF39">
        <v>3</v>
      </c>
      <c r="BG39">
        <v>3</v>
      </c>
      <c r="BH39">
        <v>4</v>
      </c>
      <c r="BI39">
        <v>5</v>
      </c>
      <c r="BJ39">
        <v>4</v>
      </c>
      <c r="BK39">
        <v>4</v>
      </c>
      <c r="BL39">
        <v>4</v>
      </c>
      <c r="BM39">
        <v>4</v>
      </c>
      <c r="BN39">
        <v>3</v>
      </c>
      <c r="BO39">
        <v>3</v>
      </c>
      <c r="BQ39" t="s">
        <v>108</v>
      </c>
      <c r="BR39" t="s">
        <v>108</v>
      </c>
      <c r="BS39" t="s">
        <v>107</v>
      </c>
      <c r="BT39" t="s">
        <v>108</v>
      </c>
      <c r="BU39" t="s">
        <v>109</v>
      </c>
      <c r="BV39" t="s">
        <v>109</v>
      </c>
      <c r="BW39" t="s">
        <v>109</v>
      </c>
      <c r="BX39" t="s">
        <v>108</v>
      </c>
      <c r="BY39" t="s">
        <v>108</v>
      </c>
      <c r="BZ39" t="s">
        <v>109</v>
      </c>
      <c r="CA39" t="s">
        <v>108</v>
      </c>
      <c r="CB39" t="s">
        <v>108</v>
      </c>
      <c r="CC39" t="s">
        <v>110</v>
      </c>
      <c r="CD39" t="s">
        <v>109</v>
      </c>
      <c r="CE39" t="s">
        <v>109</v>
      </c>
      <c r="CF39" t="s">
        <v>110</v>
      </c>
      <c r="CG39" t="s">
        <v>107</v>
      </c>
      <c r="CH39" t="s">
        <v>109</v>
      </c>
      <c r="CI39" t="s">
        <v>109</v>
      </c>
      <c r="CJ39" t="s">
        <v>109</v>
      </c>
      <c r="CK39" t="s">
        <v>111</v>
      </c>
      <c r="CL39" s="2">
        <v>31698</v>
      </c>
      <c r="CM39" s="3">
        <f t="shared" ca="1" si="0"/>
        <v>39</v>
      </c>
      <c r="CN39" t="s">
        <v>112</v>
      </c>
      <c r="CP39" t="s">
        <v>95</v>
      </c>
    </row>
    <row r="40" spans="1:94" x14ac:dyDescent="0.25">
      <c r="A40">
        <v>180</v>
      </c>
      <c r="B40" t="s">
        <v>93</v>
      </c>
      <c r="C40" t="s">
        <v>115</v>
      </c>
      <c r="D40" t="s">
        <v>95</v>
      </c>
      <c r="E40">
        <v>60</v>
      </c>
      <c r="F40">
        <v>120</v>
      </c>
      <c r="G40">
        <v>60</v>
      </c>
      <c r="H40">
        <v>120</v>
      </c>
      <c r="I40">
        <v>1</v>
      </c>
      <c r="J40">
        <v>4</v>
      </c>
      <c r="K40">
        <v>3</v>
      </c>
      <c r="L40">
        <v>2</v>
      </c>
      <c r="M40">
        <v>3</v>
      </c>
      <c r="N40">
        <v>4</v>
      </c>
      <c r="O40">
        <v>5</v>
      </c>
      <c r="P40">
        <v>5</v>
      </c>
      <c r="Q40">
        <v>3</v>
      </c>
      <c r="R40">
        <v>3</v>
      </c>
      <c r="S40">
        <v>1</v>
      </c>
      <c r="T40">
        <v>5</v>
      </c>
      <c r="U40">
        <v>4</v>
      </c>
      <c r="V40">
        <v>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100</v>
      </c>
      <c r="AD40" t="s">
        <v>94</v>
      </c>
      <c r="AE40" t="s">
        <v>94</v>
      </c>
      <c r="AF40" t="s">
        <v>94</v>
      </c>
      <c r="AG40" t="s">
        <v>94</v>
      </c>
      <c r="AH40" t="s">
        <v>100</v>
      </c>
      <c r="AI40" t="s">
        <v>100</v>
      </c>
      <c r="AJ40" t="s">
        <v>94</v>
      </c>
      <c r="AK40" t="s">
        <v>94</v>
      </c>
      <c r="AL40" t="s">
        <v>101</v>
      </c>
      <c r="AM40" t="s">
        <v>117</v>
      </c>
      <c r="AN40" t="s">
        <v>101</v>
      </c>
      <c r="AO40" t="s">
        <v>117</v>
      </c>
      <c r="AP40" t="s">
        <v>117</v>
      </c>
      <c r="AQ40" t="s">
        <v>101</v>
      </c>
      <c r="AR40" t="s">
        <v>113</v>
      </c>
      <c r="AS40" t="s">
        <v>101</v>
      </c>
      <c r="AT40" t="s">
        <v>101</v>
      </c>
      <c r="AU40" t="s">
        <v>135</v>
      </c>
      <c r="AY40">
        <v>4</v>
      </c>
      <c r="AZ40">
        <v>5</v>
      </c>
      <c r="BA40">
        <v>5</v>
      </c>
      <c r="BB40">
        <v>5</v>
      </c>
      <c r="BC40">
        <v>4</v>
      </c>
      <c r="BD40">
        <v>4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4</v>
      </c>
      <c r="BK40">
        <v>5</v>
      </c>
      <c r="BL40">
        <v>5</v>
      </c>
      <c r="BM40">
        <v>3</v>
      </c>
      <c r="BN40">
        <v>2</v>
      </c>
      <c r="BO40">
        <v>3</v>
      </c>
      <c r="BQ40" t="s">
        <v>109</v>
      </c>
      <c r="BR40" t="s">
        <v>108</v>
      </c>
      <c r="BS40" t="s">
        <v>109</v>
      </c>
      <c r="BT40" t="s">
        <v>108</v>
      </c>
      <c r="BU40" t="s">
        <v>107</v>
      </c>
      <c r="BV40" t="s">
        <v>107</v>
      </c>
      <c r="BW40" t="s">
        <v>107</v>
      </c>
      <c r="BX40" t="s">
        <v>108</v>
      </c>
      <c r="BY40" t="s">
        <v>108</v>
      </c>
      <c r="BZ40" t="s">
        <v>107</v>
      </c>
      <c r="CA40" t="s">
        <v>108</v>
      </c>
      <c r="CB40" t="s">
        <v>108</v>
      </c>
      <c r="CC40" t="s">
        <v>109</v>
      </c>
      <c r="CD40" t="s">
        <v>109</v>
      </c>
      <c r="CE40" t="s">
        <v>107</v>
      </c>
      <c r="CF40" t="s">
        <v>114</v>
      </c>
      <c r="CG40" t="s">
        <v>107</v>
      </c>
      <c r="CH40" t="s">
        <v>107</v>
      </c>
      <c r="CI40" t="s">
        <v>109</v>
      </c>
      <c r="CJ40" t="s">
        <v>109</v>
      </c>
      <c r="CK40" t="s">
        <v>124</v>
      </c>
      <c r="CL40" s="2">
        <v>34003</v>
      </c>
      <c r="CM40" s="3">
        <f t="shared" ca="1" si="0"/>
        <v>32</v>
      </c>
      <c r="CN40" t="s">
        <v>112</v>
      </c>
      <c r="CP40" t="s">
        <v>125</v>
      </c>
    </row>
    <row r="41" spans="1:94" x14ac:dyDescent="0.25">
      <c r="A41">
        <v>191</v>
      </c>
      <c r="B41" t="s">
        <v>93</v>
      </c>
      <c r="C41" t="s">
        <v>94</v>
      </c>
      <c r="D41" t="s">
        <v>95</v>
      </c>
      <c r="E41">
        <v>85000</v>
      </c>
      <c r="F41">
        <v>130000</v>
      </c>
      <c r="G41">
        <v>75000</v>
      </c>
      <c r="H41">
        <v>100000</v>
      </c>
      <c r="I41">
        <v>4</v>
      </c>
      <c r="J41">
        <v>3</v>
      </c>
      <c r="K41">
        <v>5</v>
      </c>
      <c r="L41">
        <v>3</v>
      </c>
      <c r="M41">
        <v>1</v>
      </c>
      <c r="N41">
        <v>5</v>
      </c>
      <c r="O41">
        <v>5</v>
      </c>
      <c r="P41">
        <v>4</v>
      </c>
      <c r="Q41">
        <v>5</v>
      </c>
      <c r="R41">
        <v>5</v>
      </c>
      <c r="S41">
        <v>4</v>
      </c>
      <c r="T41">
        <v>5</v>
      </c>
      <c r="U41">
        <v>3</v>
      </c>
      <c r="V41">
        <v>3</v>
      </c>
      <c r="W41" t="s">
        <v>94</v>
      </c>
      <c r="X41" t="s">
        <v>94</v>
      </c>
      <c r="Y41" t="s">
        <v>100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100</v>
      </c>
      <c r="AF41" t="s">
        <v>94</v>
      </c>
      <c r="AG41" t="s">
        <v>94</v>
      </c>
      <c r="AH41" t="s">
        <v>100</v>
      </c>
      <c r="AI41" t="s">
        <v>94</v>
      </c>
      <c r="AJ41" t="s">
        <v>94</v>
      </c>
      <c r="AK41" t="s">
        <v>94</v>
      </c>
      <c r="AL41" t="s">
        <v>116</v>
      </c>
      <c r="AM41" t="s">
        <v>113</v>
      </c>
      <c r="AN41" t="s">
        <v>113</v>
      </c>
      <c r="AO41" t="s">
        <v>102</v>
      </c>
      <c r="AP41" t="s">
        <v>117</v>
      </c>
      <c r="AQ41" t="s">
        <v>102</v>
      </c>
      <c r="AR41" t="s">
        <v>102</v>
      </c>
      <c r="AS41" t="s">
        <v>113</v>
      </c>
      <c r="AT41" t="s">
        <v>116</v>
      </c>
      <c r="AU41" t="s">
        <v>103</v>
      </c>
      <c r="AW41" t="s">
        <v>121</v>
      </c>
      <c r="AX41" t="s">
        <v>144</v>
      </c>
      <c r="AY41">
        <v>4</v>
      </c>
      <c r="AZ41">
        <v>4</v>
      </c>
      <c r="BA41">
        <v>5</v>
      </c>
      <c r="BB41">
        <v>5</v>
      </c>
      <c r="BC41">
        <v>3</v>
      </c>
      <c r="BD41">
        <v>5</v>
      </c>
      <c r="BE41">
        <v>4</v>
      </c>
      <c r="BF41">
        <v>5</v>
      </c>
      <c r="BG41">
        <v>5</v>
      </c>
      <c r="BH41">
        <v>4</v>
      </c>
      <c r="BI41">
        <v>5</v>
      </c>
      <c r="BJ41">
        <v>5</v>
      </c>
      <c r="BK41">
        <v>5</v>
      </c>
      <c r="BL41">
        <v>4</v>
      </c>
      <c r="BM41">
        <v>3</v>
      </c>
      <c r="BN41">
        <v>3</v>
      </c>
      <c r="BO41">
        <v>3</v>
      </c>
      <c r="BQ41" t="s">
        <v>107</v>
      </c>
      <c r="BR41" t="s">
        <v>114</v>
      </c>
      <c r="BS41" t="s">
        <v>108</v>
      </c>
      <c r="BT41" t="s">
        <v>107</v>
      </c>
      <c r="BU41" t="s">
        <v>110</v>
      </c>
      <c r="BV41" t="s">
        <v>107</v>
      </c>
      <c r="BW41" t="s">
        <v>107</v>
      </c>
      <c r="BX41" t="s">
        <v>107</v>
      </c>
      <c r="BY41" t="s">
        <v>114</v>
      </c>
      <c r="BZ41" t="s">
        <v>110</v>
      </c>
      <c r="CA41" t="s">
        <v>107</v>
      </c>
      <c r="CB41" t="s">
        <v>109</v>
      </c>
      <c r="CC41" t="s">
        <v>108</v>
      </c>
      <c r="CD41" t="s">
        <v>107</v>
      </c>
      <c r="CE41" t="s">
        <v>114</v>
      </c>
      <c r="CF41" t="s">
        <v>114</v>
      </c>
      <c r="CG41" t="s">
        <v>109</v>
      </c>
      <c r="CH41" t="s">
        <v>114</v>
      </c>
      <c r="CI41" t="s">
        <v>107</v>
      </c>
      <c r="CJ41" t="s">
        <v>108</v>
      </c>
      <c r="CK41" t="s">
        <v>111</v>
      </c>
      <c r="CL41" s="2">
        <v>35740</v>
      </c>
      <c r="CM41" s="3">
        <f t="shared" ca="1" si="0"/>
        <v>28</v>
      </c>
      <c r="CN41" t="s">
        <v>112</v>
      </c>
      <c r="CP41" t="s">
        <v>95</v>
      </c>
    </row>
    <row r="42" spans="1:94" x14ac:dyDescent="0.25">
      <c r="A42">
        <v>197</v>
      </c>
      <c r="B42" t="s">
        <v>93</v>
      </c>
      <c r="C42" t="s">
        <v>115</v>
      </c>
      <c r="D42" t="s">
        <v>95</v>
      </c>
      <c r="E42">
        <v>35000</v>
      </c>
      <c r="F42">
        <v>55000</v>
      </c>
      <c r="G42">
        <v>35000</v>
      </c>
      <c r="H42">
        <v>45000</v>
      </c>
      <c r="I42">
        <v>2</v>
      </c>
      <c r="J42">
        <v>4</v>
      </c>
      <c r="K42">
        <v>4</v>
      </c>
      <c r="L42">
        <v>3</v>
      </c>
      <c r="M42">
        <v>5</v>
      </c>
      <c r="N42">
        <v>4</v>
      </c>
      <c r="O42">
        <v>5</v>
      </c>
      <c r="P42">
        <v>5</v>
      </c>
      <c r="Q42">
        <v>4</v>
      </c>
      <c r="R42">
        <v>5</v>
      </c>
      <c r="S42">
        <v>3</v>
      </c>
      <c r="T42">
        <v>4</v>
      </c>
      <c r="U42">
        <v>4</v>
      </c>
      <c r="V42">
        <v>5</v>
      </c>
      <c r="W42" t="s">
        <v>94</v>
      </c>
      <c r="X42" t="s">
        <v>94</v>
      </c>
      <c r="Y42" t="s">
        <v>100</v>
      </c>
      <c r="Z42" t="s">
        <v>94</v>
      </c>
      <c r="AA42" t="s">
        <v>94</v>
      </c>
      <c r="AB42" t="s">
        <v>94</v>
      </c>
      <c r="AC42" t="s">
        <v>100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100</v>
      </c>
      <c r="AK42" t="s">
        <v>94</v>
      </c>
      <c r="AL42" t="s">
        <v>101</v>
      </c>
      <c r="AM42" t="s">
        <v>116</v>
      </c>
      <c r="AN42" t="s">
        <v>117</v>
      </c>
      <c r="AO42" t="s">
        <v>101</v>
      </c>
      <c r="AP42" t="s">
        <v>113</v>
      </c>
      <c r="AQ42" t="s">
        <v>113</v>
      </c>
      <c r="AR42" t="s">
        <v>117</v>
      </c>
      <c r="AS42" t="s">
        <v>101</v>
      </c>
      <c r="AT42" t="s">
        <v>116</v>
      </c>
      <c r="AU42" t="s">
        <v>130</v>
      </c>
      <c r="AY42">
        <v>4</v>
      </c>
      <c r="AZ42">
        <v>5</v>
      </c>
      <c r="BA42">
        <v>5</v>
      </c>
      <c r="BB42">
        <v>5</v>
      </c>
      <c r="BC42">
        <v>4</v>
      </c>
      <c r="BD42">
        <v>5</v>
      </c>
      <c r="BE42">
        <v>4</v>
      </c>
      <c r="BF42">
        <v>5</v>
      </c>
      <c r="BG42">
        <v>5</v>
      </c>
      <c r="BH42">
        <v>4</v>
      </c>
      <c r="BI42">
        <v>4</v>
      </c>
      <c r="BJ42">
        <v>3</v>
      </c>
      <c r="BK42">
        <v>5</v>
      </c>
      <c r="BL42">
        <v>4</v>
      </c>
      <c r="BM42">
        <v>3</v>
      </c>
      <c r="BN42">
        <v>4</v>
      </c>
      <c r="BO42">
        <v>3</v>
      </c>
      <c r="BQ42" t="s">
        <v>108</v>
      </c>
      <c r="BR42" t="s">
        <v>110</v>
      </c>
      <c r="BS42" t="s">
        <v>108</v>
      </c>
      <c r="BT42" t="s">
        <v>109</v>
      </c>
      <c r="BU42" t="s">
        <v>107</v>
      </c>
      <c r="BV42" t="s">
        <v>109</v>
      </c>
      <c r="BW42" t="s">
        <v>107</v>
      </c>
      <c r="BX42" t="s">
        <v>109</v>
      </c>
      <c r="BY42" t="s">
        <v>108</v>
      </c>
      <c r="BZ42" t="s">
        <v>107</v>
      </c>
      <c r="CA42" t="s">
        <v>109</v>
      </c>
      <c r="CB42" t="s">
        <v>109</v>
      </c>
      <c r="CC42" t="s">
        <v>107</v>
      </c>
      <c r="CD42" t="s">
        <v>107</v>
      </c>
      <c r="CE42" t="s">
        <v>109</v>
      </c>
      <c r="CF42" t="s">
        <v>114</v>
      </c>
      <c r="CG42" t="s">
        <v>107</v>
      </c>
      <c r="CH42" t="s">
        <v>108</v>
      </c>
      <c r="CI42" t="s">
        <v>108</v>
      </c>
      <c r="CJ42" t="s">
        <v>108</v>
      </c>
      <c r="CK42" t="s">
        <v>111</v>
      </c>
      <c r="CL42" s="2">
        <v>37482</v>
      </c>
      <c r="CM42" s="3">
        <f t="shared" ca="1" si="0"/>
        <v>23</v>
      </c>
      <c r="CN42" t="s">
        <v>118</v>
      </c>
      <c r="CP42" t="s">
        <v>95</v>
      </c>
    </row>
    <row r="43" spans="1:94" x14ac:dyDescent="0.25">
      <c r="A43">
        <v>203</v>
      </c>
      <c r="B43" t="s">
        <v>93</v>
      </c>
      <c r="C43" t="s">
        <v>94</v>
      </c>
      <c r="D43" t="s">
        <v>95</v>
      </c>
      <c r="E43">
        <v>70000</v>
      </c>
      <c r="F43">
        <v>95000</v>
      </c>
      <c r="G43">
        <v>80000</v>
      </c>
      <c r="H43">
        <v>100000</v>
      </c>
      <c r="I43">
        <v>3</v>
      </c>
      <c r="J43">
        <v>3</v>
      </c>
      <c r="K43">
        <v>4</v>
      </c>
      <c r="L43">
        <v>3</v>
      </c>
      <c r="M43">
        <v>2</v>
      </c>
      <c r="N43">
        <v>3</v>
      </c>
      <c r="O43">
        <v>5</v>
      </c>
      <c r="P43">
        <v>5</v>
      </c>
      <c r="Q43">
        <v>4</v>
      </c>
      <c r="R43">
        <v>4</v>
      </c>
      <c r="S43">
        <v>4</v>
      </c>
      <c r="T43">
        <v>5</v>
      </c>
      <c r="U43">
        <v>4</v>
      </c>
      <c r="V43">
        <v>2</v>
      </c>
      <c r="W43" t="s">
        <v>94</v>
      </c>
      <c r="X43" t="s">
        <v>94</v>
      </c>
      <c r="Y43" t="s">
        <v>100</v>
      </c>
      <c r="Z43" t="s">
        <v>94</v>
      </c>
      <c r="AA43" t="s">
        <v>94</v>
      </c>
      <c r="AB43" t="s">
        <v>94</v>
      </c>
      <c r="AC43" t="s">
        <v>100</v>
      </c>
      <c r="AD43" t="s">
        <v>94</v>
      </c>
      <c r="AE43" t="s">
        <v>94</v>
      </c>
      <c r="AF43" t="s">
        <v>94</v>
      </c>
      <c r="AG43" t="s">
        <v>94</v>
      </c>
      <c r="AH43" t="s">
        <v>100</v>
      </c>
      <c r="AI43" t="s">
        <v>94</v>
      </c>
      <c r="AJ43" t="s">
        <v>94</v>
      </c>
      <c r="AK43" t="s">
        <v>94</v>
      </c>
      <c r="AL43" t="s">
        <v>101</v>
      </c>
      <c r="AM43" t="s">
        <v>113</v>
      </c>
      <c r="AN43" t="s">
        <v>102</v>
      </c>
      <c r="AO43" t="s">
        <v>102</v>
      </c>
      <c r="AP43" t="s">
        <v>102</v>
      </c>
      <c r="AQ43" t="s">
        <v>102</v>
      </c>
      <c r="AR43" t="s">
        <v>102</v>
      </c>
      <c r="AS43" t="s">
        <v>113</v>
      </c>
      <c r="AT43" t="s">
        <v>116</v>
      </c>
      <c r="AU43" t="s">
        <v>145</v>
      </c>
      <c r="AW43" t="s">
        <v>94</v>
      </c>
      <c r="AY43">
        <v>5</v>
      </c>
      <c r="AZ43">
        <v>4</v>
      </c>
      <c r="BA43">
        <v>5</v>
      </c>
      <c r="BB43">
        <v>5</v>
      </c>
      <c r="BC43">
        <v>3</v>
      </c>
      <c r="BD43">
        <v>5</v>
      </c>
      <c r="BE43">
        <v>5</v>
      </c>
      <c r="BF43">
        <v>4</v>
      </c>
      <c r="BG43">
        <v>5</v>
      </c>
      <c r="BH43">
        <v>4</v>
      </c>
      <c r="BI43">
        <v>4</v>
      </c>
      <c r="BJ43">
        <v>5</v>
      </c>
      <c r="BK43">
        <v>5</v>
      </c>
      <c r="BL43">
        <v>5</v>
      </c>
      <c r="BM43">
        <v>4</v>
      </c>
      <c r="BN43">
        <v>4</v>
      </c>
      <c r="BO43">
        <v>3</v>
      </c>
      <c r="BQ43" t="s">
        <v>109</v>
      </c>
      <c r="BR43" t="s">
        <v>110</v>
      </c>
      <c r="BS43" t="s">
        <v>108</v>
      </c>
      <c r="BT43" t="s">
        <v>107</v>
      </c>
      <c r="BU43" t="s">
        <v>109</v>
      </c>
      <c r="BV43" t="s">
        <v>109</v>
      </c>
      <c r="BW43" t="s">
        <v>109</v>
      </c>
      <c r="BX43" t="s">
        <v>108</v>
      </c>
      <c r="BY43" t="s">
        <v>110</v>
      </c>
      <c r="BZ43" t="s">
        <v>109</v>
      </c>
      <c r="CA43" t="s">
        <v>109</v>
      </c>
      <c r="CB43" t="s">
        <v>108</v>
      </c>
      <c r="CC43" t="s">
        <v>109</v>
      </c>
      <c r="CD43" t="s">
        <v>108</v>
      </c>
      <c r="CE43" t="s">
        <v>109</v>
      </c>
      <c r="CF43" t="s">
        <v>114</v>
      </c>
      <c r="CG43" t="s">
        <v>109</v>
      </c>
      <c r="CH43" t="s">
        <v>108</v>
      </c>
      <c r="CI43" t="s">
        <v>109</v>
      </c>
      <c r="CJ43" t="s">
        <v>107</v>
      </c>
      <c r="CK43" t="s">
        <v>111</v>
      </c>
      <c r="CL43" s="2">
        <v>37089</v>
      </c>
      <c r="CM43" s="3">
        <f t="shared" ca="1" si="0"/>
        <v>24</v>
      </c>
      <c r="CN43" t="s">
        <v>112</v>
      </c>
      <c r="CP43" t="s">
        <v>95</v>
      </c>
    </row>
    <row r="45" spans="1:94" x14ac:dyDescent="0.25">
      <c r="CL45" s="2"/>
    </row>
    <row r="47" spans="1:94" x14ac:dyDescent="0.25">
      <c r="CL47" s="2"/>
      <c r="CM47" s="2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5"/>
  <sheetViews>
    <sheetView workbookViewId="0">
      <pane xSplit="1" ySplit="4" topLeftCell="B10" activePane="bottomRight" state="frozen"/>
      <selection pane="topRight" activeCell="B1" sqref="B1"/>
      <selection pane="bottomLeft" activeCell="A5" sqref="A5"/>
      <selection pane="bottomRight" activeCell="J83" sqref="J83"/>
    </sheetView>
  </sheetViews>
  <sheetFormatPr defaultRowHeight="12.5" x14ac:dyDescent="0.25"/>
  <cols>
    <col min="1" max="1" width="32.7265625" customWidth="1"/>
    <col min="2" max="2" width="20.7265625" customWidth="1"/>
  </cols>
  <sheetData>
    <row r="1" spans="1:9" ht="13" x14ac:dyDescent="0.25">
      <c r="A1" s="100" t="s">
        <v>146</v>
      </c>
      <c r="B1" s="102" t="s">
        <v>147</v>
      </c>
      <c r="C1" s="104" t="s">
        <v>148</v>
      </c>
      <c r="D1" s="105"/>
      <c r="E1" s="104" t="s">
        <v>149</v>
      </c>
      <c r="F1" s="105"/>
      <c r="G1" s="104" t="s">
        <v>150</v>
      </c>
      <c r="H1" s="106"/>
      <c r="I1" s="105"/>
    </row>
    <row r="2" spans="1:9" ht="39.5" thickBot="1" x14ac:dyDescent="0.3">
      <c r="A2" s="101"/>
      <c r="B2" s="103"/>
      <c r="C2" s="4" t="s">
        <v>124</v>
      </c>
      <c r="D2" s="5" t="s">
        <v>111</v>
      </c>
      <c r="E2" s="4" t="s">
        <v>151</v>
      </c>
      <c r="F2" s="5" t="s">
        <v>152</v>
      </c>
      <c r="G2" s="4" t="s">
        <v>112</v>
      </c>
      <c r="H2" s="6" t="s">
        <v>118</v>
      </c>
      <c r="I2" s="7" t="s">
        <v>121</v>
      </c>
    </row>
    <row r="3" spans="1:9" ht="13" x14ac:dyDescent="0.25">
      <c r="A3" s="99" t="s">
        <v>153</v>
      </c>
      <c r="B3" s="8">
        <v>42</v>
      </c>
      <c r="C3" s="9">
        <v>27</v>
      </c>
      <c r="D3" s="10">
        <v>15</v>
      </c>
      <c r="E3" s="9">
        <v>30</v>
      </c>
      <c r="F3" s="10">
        <v>12</v>
      </c>
      <c r="G3" s="9">
        <v>28</v>
      </c>
      <c r="H3" s="11">
        <v>11</v>
      </c>
      <c r="I3" s="12">
        <v>3</v>
      </c>
    </row>
    <row r="4" spans="1:9" ht="13" x14ac:dyDescent="0.25">
      <c r="A4" s="99"/>
      <c r="B4" s="13">
        <v>1</v>
      </c>
      <c r="C4" s="14">
        <v>0.64285714285714302</v>
      </c>
      <c r="D4" s="15">
        <v>0.35714285714285698</v>
      </c>
      <c r="E4" s="14">
        <v>0.71428571428571397</v>
      </c>
      <c r="F4" s="15">
        <v>0.28571428571428603</v>
      </c>
      <c r="G4" s="14">
        <v>0.66666666666666696</v>
      </c>
      <c r="H4" s="16">
        <v>0.26190476190476203</v>
      </c>
      <c r="I4" s="17">
        <v>7.1428571428571397E-2</v>
      </c>
    </row>
    <row r="5" spans="1:9" ht="14.5" x14ac:dyDescent="0.25">
      <c r="A5" s="18" t="s">
        <v>154</v>
      </c>
      <c r="B5" s="19"/>
      <c r="C5" s="19"/>
      <c r="D5" s="19"/>
      <c r="E5" s="19"/>
      <c r="F5" s="19"/>
      <c r="G5" s="19"/>
      <c r="H5" s="19"/>
      <c r="I5" s="20"/>
    </row>
    <row r="6" spans="1:9" ht="13" x14ac:dyDescent="0.25">
      <c r="A6" s="21" t="s">
        <v>93</v>
      </c>
      <c r="B6" s="22">
        <v>0.92857142857142905</v>
      </c>
      <c r="C6" s="23">
        <v>0.92592592592592593</v>
      </c>
      <c r="D6" s="24">
        <v>0.93333333333333302</v>
      </c>
      <c r="E6" s="23">
        <v>0.96666666666666701</v>
      </c>
      <c r="F6" s="24">
        <v>0.83333333333333304</v>
      </c>
      <c r="G6" s="23">
        <v>0.92857142857142905</v>
      </c>
      <c r="H6" s="25">
        <v>0.90909090909090906</v>
      </c>
      <c r="I6" s="26">
        <v>1</v>
      </c>
    </row>
    <row r="7" spans="1:9" ht="13" x14ac:dyDescent="0.25">
      <c r="A7" s="21" t="s">
        <v>94</v>
      </c>
      <c r="B7" s="22">
        <v>7.1428571428571397E-2</v>
      </c>
      <c r="C7" s="23">
        <v>7.4074074074074098E-2</v>
      </c>
      <c r="D7" s="24">
        <v>6.6666666666666693E-2</v>
      </c>
      <c r="E7" s="23">
        <v>3.3333333333333298E-2</v>
      </c>
      <c r="F7" s="24">
        <v>0.16666666666666699</v>
      </c>
      <c r="G7" s="23">
        <v>7.1428571428571397E-2</v>
      </c>
      <c r="H7" s="25">
        <v>9.0909090909090898E-2</v>
      </c>
      <c r="I7" s="26"/>
    </row>
    <row r="8" spans="1:9" ht="15" thickBot="1" x14ac:dyDescent="0.3">
      <c r="A8" s="27" t="s">
        <v>2</v>
      </c>
      <c r="B8" s="27"/>
      <c r="C8" s="18"/>
      <c r="D8" s="28"/>
      <c r="E8" s="18"/>
      <c r="F8" s="28"/>
      <c r="G8" s="18"/>
      <c r="H8" s="29"/>
      <c r="I8" s="20"/>
    </row>
    <row r="9" spans="1:9" ht="13" x14ac:dyDescent="0.25">
      <c r="A9" s="98" t="s">
        <v>155</v>
      </c>
      <c r="B9" s="30">
        <v>39</v>
      </c>
      <c r="C9" s="31">
        <v>25</v>
      </c>
      <c r="D9" s="32">
        <v>14</v>
      </c>
      <c r="E9" s="31">
        <v>29</v>
      </c>
      <c r="F9" s="32">
        <v>10</v>
      </c>
      <c r="G9" s="31">
        <v>26</v>
      </c>
      <c r="H9" s="33">
        <v>10</v>
      </c>
      <c r="I9" s="34">
        <v>3</v>
      </c>
    </row>
    <row r="10" spans="1:9" ht="13" x14ac:dyDescent="0.25">
      <c r="A10" s="99"/>
      <c r="B10" s="13">
        <v>1</v>
      </c>
      <c r="C10" s="14">
        <v>0.64102564102564097</v>
      </c>
      <c r="D10" s="15">
        <v>0.35897435897435898</v>
      </c>
      <c r="E10" s="14">
        <v>0.74358974358974395</v>
      </c>
      <c r="F10" s="15">
        <v>0.256410256410256</v>
      </c>
      <c r="G10" s="14">
        <v>0.66666666666666696</v>
      </c>
      <c r="H10" s="16">
        <v>0.256410256410256</v>
      </c>
      <c r="I10" s="17">
        <v>7.69230769230769E-2</v>
      </c>
    </row>
    <row r="11" spans="1:9" ht="13" x14ac:dyDescent="0.25">
      <c r="A11" s="21" t="s">
        <v>115</v>
      </c>
      <c r="B11" s="22">
        <v>0.30769230769230799</v>
      </c>
      <c r="C11" s="23">
        <v>0.28000000000000003</v>
      </c>
      <c r="D11" s="24">
        <v>0.35714285714285698</v>
      </c>
      <c r="E11" s="23">
        <v>0.24137931034482801</v>
      </c>
      <c r="F11" s="24">
        <v>0.5</v>
      </c>
      <c r="G11" s="23">
        <v>0.269230769230769</v>
      </c>
      <c r="H11" s="25">
        <v>0.5</v>
      </c>
      <c r="I11" s="26"/>
    </row>
    <row r="12" spans="1:9" ht="13" x14ac:dyDescent="0.25">
      <c r="A12" s="21" t="s">
        <v>94</v>
      </c>
      <c r="B12" s="22">
        <v>0.487179487179487</v>
      </c>
      <c r="C12" s="23">
        <v>0.48</v>
      </c>
      <c r="D12" s="24">
        <v>0.5</v>
      </c>
      <c r="E12" s="23">
        <v>0.51724137931034497</v>
      </c>
      <c r="F12" s="24">
        <v>0.4</v>
      </c>
      <c r="G12" s="23">
        <v>0.53846153846153799</v>
      </c>
      <c r="H12" s="25">
        <v>0.3</v>
      </c>
      <c r="I12" s="26">
        <v>0.66666666666666696</v>
      </c>
    </row>
    <row r="13" spans="1:9" ht="13" x14ac:dyDescent="0.25">
      <c r="A13" s="21" t="s">
        <v>119</v>
      </c>
      <c r="B13" s="22">
        <v>0.20512820512820501</v>
      </c>
      <c r="C13" s="23">
        <v>0.24</v>
      </c>
      <c r="D13" s="24">
        <v>0.14285714285714302</v>
      </c>
      <c r="E13" s="23">
        <v>0.24137931034482801</v>
      </c>
      <c r="F13" s="24">
        <v>0.1</v>
      </c>
      <c r="G13" s="23">
        <v>0.19230769230769201</v>
      </c>
      <c r="H13" s="25">
        <v>0.2</v>
      </c>
      <c r="I13" s="26">
        <v>0.33333333333333298</v>
      </c>
    </row>
    <row r="14" spans="1:9" ht="14.5" x14ac:dyDescent="0.25">
      <c r="A14" s="27" t="s">
        <v>156</v>
      </c>
      <c r="B14" s="27"/>
      <c r="C14" s="18"/>
      <c r="D14" s="28"/>
      <c r="E14" s="18"/>
      <c r="F14" s="28"/>
      <c r="G14" s="18"/>
      <c r="H14" s="29"/>
      <c r="I14" s="20"/>
    </row>
    <row r="15" spans="1:9" ht="13" x14ac:dyDescent="0.25">
      <c r="A15" s="21" t="s">
        <v>157</v>
      </c>
      <c r="B15" s="22">
        <v>0.35714285714285698</v>
      </c>
      <c r="C15" s="23">
        <v>0.407407407407407</v>
      </c>
      <c r="D15" s="24">
        <v>0.266666666666667</v>
      </c>
      <c r="E15" s="23">
        <v>0.43333333333333302</v>
      </c>
      <c r="F15" s="24">
        <v>0.16666666666666699</v>
      </c>
      <c r="G15" s="23">
        <v>0.46428571428571402</v>
      </c>
      <c r="H15" s="25">
        <v>9.0909090909090898E-2</v>
      </c>
      <c r="I15" s="26">
        <v>0.33333333333333298</v>
      </c>
    </row>
    <row r="16" spans="1:9" ht="13" x14ac:dyDescent="0.25">
      <c r="A16" s="21" t="s">
        <v>158</v>
      </c>
      <c r="B16" s="22">
        <v>7.1428571428571397E-2</v>
      </c>
      <c r="C16" s="23"/>
      <c r="D16" s="24">
        <v>0.2</v>
      </c>
      <c r="E16" s="23">
        <v>6.6666666666666693E-2</v>
      </c>
      <c r="F16" s="24">
        <v>8.3333333333333301E-2</v>
      </c>
      <c r="G16" s="23">
        <v>0.107142857142857</v>
      </c>
      <c r="H16" s="25"/>
      <c r="I16" s="26"/>
    </row>
    <row r="17" spans="1:12" ht="13" x14ac:dyDescent="0.25">
      <c r="A17" s="35" t="s">
        <v>159</v>
      </c>
      <c r="B17" s="35">
        <v>3.1428571428571428</v>
      </c>
      <c r="C17" s="36">
        <v>3.333333333333333</v>
      </c>
      <c r="D17" s="37">
        <v>2.8000000000000003</v>
      </c>
      <c r="E17" s="36">
        <v>3.2333333333333334</v>
      </c>
      <c r="F17" s="37">
        <v>2.9166666666666665</v>
      </c>
      <c r="G17" s="36">
        <v>3.2142857142857144</v>
      </c>
      <c r="H17" s="38">
        <v>2.9090909090909092</v>
      </c>
      <c r="I17" s="39">
        <v>3.3333333333333335</v>
      </c>
    </row>
    <row r="18" spans="1:12" ht="13" x14ac:dyDescent="0.25">
      <c r="A18" s="35" t="s">
        <v>160</v>
      </c>
      <c r="B18" s="35">
        <v>1.0017406453556186</v>
      </c>
      <c r="C18" s="36">
        <v>0.73379938570534287</v>
      </c>
      <c r="D18" s="40">
        <v>1.3201731488169055</v>
      </c>
      <c r="E18" s="36">
        <v>1.0063019815944514</v>
      </c>
      <c r="F18" s="40">
        <v>0.99620491989562188</v>
      </c>
      <c r="G18" s="36">
        <v>1.1007452982594164</v>
      </c>
      <c r="H18" s="41">
        <v>0.83120941459363351</v>
      </c>
      <c r="I18" s="42">
        <v>0.57735026918962573</v>
      </c>
    </row>
    <row r="19" spans="1:12" ht="13" x14ac:dyDescent="0.25">
      <c r="A19" s="21" t="s">
        <v>120</v>
      </c>
      <c r="B19" s="22">
        <v>7.1428571428571397E-2</v>
      </c>
      <c r="C19" s="23"/>
      <c r="D19" s="24">
        <v>0.2</v>
      </c>
      <c r="E19" s="23">
        <v>6.6666666666666693E-2</v>
      </c>
      <c r="F19" s="24">
        <v>8.3333333333333301E-2</v>
      </c>
      <c r="G19" s="23">
        <v>0.107142857142857</v>
      </c>
      <c r="H19" s="25"/>
      <c r="I19" s="26"/>
      <c r="L19" s="96"/>
    </row>
    <row r="20" spans="1:12" ht="13" x14ac:dyDescent="0.25">
      <c r="A20" s="21" t="s">
        <v>98</v>
      </c>
      <c r="B20" s="22">
        <v>0.14285714285714302</v>
      </c>
      <c r="C20" s="23">
        <v>0.11111111111111099</v>
      </c>
      <c r="D20" s="24">
        <v>0.2</v>
      </c>
      <c r="E20" s="23">
        <v>0.133333333333333</v>
      </c>
      <c r="F20" s="24">
        <v>0.16666666666666699</v>
      </c>
      <c r="G20" s="23">
        <v>0.107142857142857</v>
      </c>
      <c r="H20" s="25">
        <v>0.27272727272727298</v>
      </c>
      <c r="I20" s="26"/>
    </row>
    <row r="21" spans="1:12" ht="13" x14ac:dyDescent="0.25">
      <c r="A21" s="21" t="s">
        <v>99</v>
      </c>
      <c r="B21" s="22">
        <v>0.42857142857142899</v>
      </c>
      <c r="C21" s="23">
        <v>0.48148148148148101</v>
      </c>
      <c r="D21" s="24">
        <v>0.33333333333333298</v>
      </c>
      <c r="E21" s="23">
        <v>0.36666666666666697</v>
      </c>
      <c r="F21" s="24">
        <v>0.58333333333333304</v>
      </c>
      <c r="G21" s="23">
        <v>0.32142857142857101</v>
      </c>
      <c r="H21" s="25">
        <v>0.63636363636363602</v>
      </c>
      <c r="I21" s="26">
        <v>0.66666666666666696</v>
      </c>
    </row>
    <row r="22" spans="1:12" ht="13" x14ac:dyDescent="0.25">
      <c r="A22" s="21" t="s">
        <v>96</v>
      </c>
      <c r="B22" s="22">
        <v>0.28571428571428603</v>
      </c>
      <c r="C22" s="23">
        <v>0.37037037037037002</v>
      </c>
      <c r="D22" s="24">
        <v>0.133333333333333</v>
      </c>
      <c r="E22" s="23">
        <v>0.36666666666666697</v>
      </c>
      <c r="F22" s="24">
        <v>8.3333333333333301E-2</v>
      </c>
      <c r="G22" s="23">
        <v>0.39285714285714302</v>
      </c>
      <c r="H22" s="25"/>
      <c r="I22" s="26">
        <v>0.33333333333333298</v>
      </c>
    </row>
    <row r="23" spans="1:12" ht="13" x14ac:dyDescent="0.25">
      <c r="A23" s="21" t="s">
        <v>97</v>
      </c>
      <c r="B23" s="22">
        <v>7.1428571428571397E-2</v>
      </c>
      <c r="C23" s="23">
        <v>3.7037037037037E-2</v>
      </c>
      <c r="D23" s="24">
        <v>0.133333333333333</v>
      </c>
      <c r="E23" s="23">
        <v>6.6666666666666693E-2</v>
      </c>
      <c r="F23" s="24">
        <v>8.3333333333333301E-2</v>
      </c>
      <c r="G23" s="23">
        <v>7.1428571428571397E-2</v>
      </c>
      <c r="H23" s="25">
        <v>9.0909090909090898E-2</v>
      </c>
      <c r="I23" s="26"/>
    </row>
    <row r="24" spans="1:12" ht="14.5" x14ac:dyDescent="0.25">
      <c r="A24" s="27" t="s">
        <v>161</v>
      </c>
      <c r="B24" s="27"/>
      <c r="C24" s="18"/>
      <c r="D24" s="28"/>
      <c r="E24" s="18"/>
      <c r="F24" s="28"/>
      <c r="G24" s="18"/>
      <c r="H24" s="29"/>
      <c r="I24" s="20"/>
    </row>
    <row r="25" spans="1:12" ht="13" x14ac:dyDescent="0.25">
      <c r="A25" s="21" t="s">
        <v>157</v>
      </c>
      <c r="B25" s="22">
        <v>0.52380952380952406</v>
      </c>
      <c r="C25" s="23">
        <v>0.592592592592593</v>
      </c>
      <c r="D25" s="24">
        <v>0.4</v>
      </c>
      <c r="E25" s="23">
        <v>0.53333333333333299</v>
      </c>
      <c r="F25" s="24">
        <v>0.5</v>
      </c>
      <c r="G25" s="23">
        <v>0.53571428571428603</v>
      </c>
      <c r="H25" s="25">
        <v>0.45454545454545503</v>
      </c>
      <c r="I25" s="26">
        <v>0.66666666666666696</v>
      </c>
    </row>
    <row r="26" spans="1:12" ht="13" x14ac:dyDescent="0.25">
      <c r="A26" s="21" t="s">
        <v>158</v>
      </c>
      <c r="B26" s="22">
        <v>9.5238095238095205E-2</v>
      </c>
      <c r="C26" s="23">
        <v>7.4074074074074098E-2</v>
      </c>
      <c r="D26" s="24">
        <v>0.133333333333333</v>
      </c>
      <c r="E26" s="23">
        <v>6.6666666666666693E-2</v>
      </c>
      <c r="F26" s="24">
        <v>0.16666666666666699</v>
      </c>
      <c r="G26" s="23">
        <v>7.1428571428571397E-2</v>
      </c>
      <c r="H26" s="25">
        <v>0.18181818181818202</v>
      </c>
      <c r="I26" s="26"/>
    </row>
    <row r="27" spans="1:12" ht="13" x14ac:dyDescent="0.25">
      <c r="A27" s="35" t="s">
        <v>159</v>
      </c>
      <c r="B27" s="35">
        <v>3.5476190476190479</v>
      </c>
      <c r="C27" s="36">
        <v>3.7037037037037046</v>
      </c>
      <c r="D27" s="37">
        <v>3.2666666666666666</v>
      </c>
      <c r="E27" s="36">
        <v>3.5666666666666669</v>
      </c>
      <c r="F27" s="37">
        <v>3.5</v>
      </c>
      <c r="G27" s="36">
        <v>3.6071428571428568</v>
      </c>
      <c r="H27" s="38">
        <v>3.3636363636363638</v>
      </c>
      <c r="I27" s="39">
        <v>3.6666666666666665</v>
      </c>
    </row>
    <row r="28" spans="1:12" ht="13" x14ac:dyDescent="0.25">
      <c r="A28" s="35" t="s">
        <v>160</v>
      </c>
      <c r="B28" s="35">
        <v>0.83234552371467196</v>
      </c>
      <c r="C28" s="36">
        <v>0.86889916272589129</v>
      </c>
      <c r="D28" s="40">
        <v>0.70373155054899672</v>
      </c>
      <c r="E28" s="36">
        <v>0.77385436272766706</v>
      </c>
      <c r="F28" s="40">
        <v>1</v>
      </c>
      <c r="G28" s="36">
        <v>0.8317445171439013</v>
      </c>
      <c r="H28" s="41">
        <v>0.92441627773717538</v>
      </c>
      <c r="I28" s="42">
        <v>0.57735026918962573</v>
      </c>
    </row>
    <row r="29" spans="1:12" ht="13" x14ac:dyDescent="0.25">
      <c r="A29" s="21" t="s">
        <v>98</v>
      </c>
      <c r="B29" s="22">
        <v>9.5238095238095205E-2</v>
      </c>
      <c r="C29" s="23">
        <v>7.4074074074074098E-2</v>
      </c>
      <c r="D29" s="24">
        <v>0.133333333333333</v>
      </c>
      <c r="E29" s="23">
        <v>6.6666666666666693E-2</v>
      </c>
      <c r="F29" s="24">
        <v>0.16666666666666699</v>
      </c>
      <c r="G29" s="23">
        <v>7.1428571428571397E-2</v>
      </c>
      <c r="H29" s="25">
        <v>0.18181818181818202</v>
      </c>
      <c r="I29" s="26"/>
    </row>
    <row r="30" spans="1:12" ht="13" x14ac:dyDescent="0.25">
      <c r="A30" s="21" t="s">
        <v>99</v>
      </c>
      <c r="B30" s="22">
        <v>0.38095238095238104</v>
      </c>
      <c r="C30" s="23">
        <v>0.33333333333333298</v>
      </c>
      <c r="D30" s="24">
        <v>0.46666666666666701</v>
      </c>
      <c r="E30" s="23">
        <v>0.4</v>
      </c>
      <c r="F30" s="24">
        <v>0.33333333333333298</v>
      </c>
      <c r="G30" s="23">
        <v>0.39285714285714302</v>
      </c>
      <c r="H30" s="25">
        <v>0.36363636363636404</v>
      </c>
      <c r="I30" s="26">
        <v>0.33333333333333298</v>
      </c>
    </row>
    <row r="31" spans="1:12" ht="13" x14ac:dyDescent="0.25">
      <c r="A31" s="21" t="s">
        <v>96</v>
      </c>
      <c r="B31" s="22">
        <v>0.40476190476190504</v>
      </c>
      <c r="C31" s="23">
        <v>0.407407407407407</v>
      </c>
      <c r="D31" s="24">
        <v>0.4</v>
      </c>
      <c r="E31" s="23">
        <v>0.43333333333333302</v>
      </c>
      <c r="F31" s="24">
        <v>0.33333333333333298</v>
      </c>
      <c r="G31" s="23">
        <v>0.39285714285714302</v>
      </c>
      <c r="H31" s="25">
        <v>0.36363636363636404</v>
      </c>
      <c r="I31" s="26">
        <v>0.66666666666666696</v>
      </c>
    </row>
    <row r="32" spans="1:12" ht="13" x14ac:dyDescent="0.25">
      <c r="A32" s="21" t="s">
        <v>97</v>
      </c>
      <c r="B32" s="22">
        <v>0.119047619047619</v>
      </c>
      <c r="C32" s="23">
        <v>0.18518518518518501</v>
      </c>
      <c r="D32" s="24"/>
      <c r="E32" s="23">
        <v>0.1</v>
      </c>
      <c r="F32" s="24">
        <v>0.16666666666666699</v>
      </c>
      <c r="G32" s="23">
        <v>0.14285714285714302</v>
      </c>
      <c r="H32" s="25">
        <v>9.0909090909090898E-2</v>
      </c>
      <c r="I32" s="26"/>
    </row>
    <row r="33" spans="1:10" ht="14.5" x14ac:dyDescent="0.25">
      <c r="A33" s="27" t="s">
        <v>162</v>
      </c>
      <c r="B33" s="27"/>
      <c r="C33" s="18"/>
      <c r="D33" s="28"/>
      <c r="E33" s="18"/>
      <c r="F33" s="28"/>
      <c r="G33" s="18"/>
      <c r="H33" s="29"/>
      <c r="I33" s="20"/>
    </row>
    <row r="34" spans="1:10" ht="13" x14ac:dyDescent="0.25">
      <c r="A34" s="21" t="s">
        <v>157</v>
      </c>
      <c r="B34" s="22">
        <v>0.9047619047619051</v>
      </c>
      <c r="C34" s="23">
        <v>0.96296296296296302</v>
      </c>
      <c r="D34" s="24">
        <v>0.8</v>
      </c>
      <c r="E34" s="23">
        <v>0.93333333333333401</v>
      </c>
      <c r="F34" s="24">
        <v>0.83333333333333404</v>
      </c>
      <c r="G34" s="23">
        <v>0.85714285714285798</v>
      </c>
      <c r="H34" s="25">
        <v>1</v>
      </c>
      <c r="I34" s="26">
        <v>1</v>
      </c>
    </row>
    <row r="35" spans="1:10" ht="13" x14ac:dyDescent="0.25">
      <c r="A35" s="35" t="s">
        <v>159</v>
      </c>
      <c r="B35" s="35">
        <v>4.2857142857142847</v>
      </c>
      <c r="C35" s="36">
        <v>4.333333333333333</v>
      </c>
      <c r="D35" s="37">
        <v>4.1999999999999993</v>
      </c>
      <c r="E35" s="36">
        <v>4.3000000000000007</v>
      </c>
      <c r="F35" s="37">
        <v>4.25</v>
      </c>
      <c r="G35" s="36">
        <v>4.2857142857142856</v>
      </c>
      <c r="H35" s="38">
        <v>4.2727272727272725</v>
      </c>
      <c r="I35" s="39">
        <v>4.333333333333333</v>
      </c>
    </row>
    <row r="36" spans="1:10" ht="13" x14ac:dyDescent="0.25">
      <c r="A36" s="86" t="s">
        <v>160</v>
      </c>
      <c r="B36" s="86">
        <v>6.3575245549583972</v>
      </c>
      <c r="C36" s="87">
        <v>5.5470019622522919</v>
      </c>
      <c r="D36" s="88">
        <v>7.745966692414834</v>
      </c>
      <c r="E36" s="87">
        <v>5.9596343326843746</v>
      </c>
      <c r="F36" s="88">
        <v>7.5377836144440904</v>
      </c>
      <c r="G36" s="87">
        <v>7.1269664509979851</v>
      </c>
      <c r="H36" s="89">
        <v>4.6709936649691377</v>
      </c>
      <c r="I36" s="90">
        <v>5.7735026918962573</v>
      </c>
      <c r="J36" t="s">
        <v>207</v>
      </c>
    </row>
    <row r="37" spans="1:10" ht="13" x14ac:dyDescent="0.25">
      <c r="A37" s="21" t="s">
        <v>99</v>
      </c>
      <c r="B37" s="22">
        <v>9.5238095238095205E-2</v>
      </c>
      <c r="C37" s="23">
        <v>3.7037037037037E-2</v>
      </c>
      <c r="D37" s="24">
        <v>0.2</v>
      </c>
      <c r="E37" s="23">
        <v>6.6666666666666693E-2</v>
      </c>
      <c r="F37" s="24">
        <v>0.16666666666666699</v>
      </c>
      <c r="G37" s="23">
        <v>0.14285714285714302</v>
      </c>
      <c r="H37" s="25"/>
      <c r="I37" s="26"/>
    </row>
    <row r="38" spans="1:10" ht="13" x14ac:dyDescent="0.25">
      <c r="A38" s="21" t="s">
        <v>96</v>
      </c>
      <c r="B38" s="22">
        <v>0.52380952380952406</v>
      </c>
      <c r="C38" s="23">
        <v>0.592592592592593</v>
      </c>
      <c r="D38" s="24">
        <v>0.4</v>
      </c>
      <c r="E38" s="23">
        <v>0.56666666666666698</v>
      </c>
      <c r="F38" s="24">
        <v>0.41666666666666702</v>
      </c>
      <c r="G38" s="23">
        <v>0.42857142857142899</v>
      </c>
      <c r="H38" s="25">
        <v>0.72727272727272707</v>
      </c>
      <c r="I38" s="26">
        <v>0.66666666666666696</v>
      </c>
    </row>
    <row r="39" spans="1:10" ht="13" x14ac:dyDescent="0.25">
      <c r="A39" s="21" t="s">
        <v>97</v>
      </c>
      <c r="B39" s="22">
        <v>0.38095238095238104</v>
      </c>
      <c r="C39" s="23">
        <v>0.37037037037037002</v>
      </c>
      <c r="D39" s="24">
        <v>0.4</v>
      </c>
      <c r="E39" s="23">
        <v>0.36666666666666697</v>
      </c>
      <c r="F39" s="24">
        <v>0.41666666666666702</v>
      </c>
      <c r="G39" s="23">
        <v>0.42857142857142899</v>
      </c>
      <c r="H39" s="25">
        <v>0.27272727272727298</v>
      </c>
      <c r="I39" s="26">
        <v>0.33333333333333298</v>
      </c>
    </row>
    <row r="40" spans="1:10" ht="14.5" x14ac:dyDescent="0.25">
      <c r="A40" s="27" t="s">
        <v>163</v>
      </c>
      <c r="B40" s="27"/>
      <c r="C40" s="18"/>
      <c r="D40" s="28"/>
      <c r="E40" s="18"/>
      <c r="F40" s="28"/>
      <c r="G40" s="18"/>
      <c r="H40" s="29"/>
      <c r="I40" s="20"/>
    </row>
    <row r="41" spans="1:10" ht="13" x14ac:dyDescent="0.25">
      <c r="A41" s="21" t="s">
        <v>157</v>
      </c>
      <c r="B41" s="22">
        <v>0.40476190476190504</v>
      </c>
      <c r="C41" s="23">
        <v>0.407407407407407</v>
      </c>
      <c r="D41" s="24">
        <v>0.4</v>
      </c>
      <c r="E41" s="23">
        <v>0.33333333333333298</v>
      </c>
      <c r="F41" s="24">
        <v>0.58333333333333304</v>
      </c>
      <c r="G41" s="23">
        <v>0.42857142857142899</v>
      </c>
      <c r="H41" s="25">
        <v>0.27272727272727298</v>
      </c>
      <c r="I41" s="26">
        <v>0.66666666666666696</v>
      </c>
    </row>
    <row r="42" spans="1:10" ht="13" x14ac:dyDescent="0.25">
      <c r="A42" s="21" t="s">
        <v>158</v>
      </c>
      <c r="B42" s="22">
        <v>0.238095238095238</v>
      </c>
      <c r="C42" s="23">
        <v>0.148148148148148</v>
      </c>
      <c r="D42" s="24">
        <v>0.4</v>
      </c>
      <c r="E42" s="23">
        <v>0.233333333333333</v>
      </c>
      <c r="F42" s="24">
        <v>0.25</v>
      </c>
      <c r="G42" s="23">
        <v>0.25</v>
      </c>
      <c r="H42" s="25">
        <v>0.27272727272727298</v>
      </c>
      <c r="I42" s="26"/>
    </row>
    <row r="43" spans="1:10" ht="13" x14ac:dyDescent="0.25">
      <c r="A43" s="35" t="s">
        <v>159</v>
      </c>
      <c r="B43" s="35">
        <v>3.1666666666666665</v>
      </c>
      <c r="C43" s="36">
        <v>3.2592592592592591</v>
      </c>
      <c r="D43" s="37">
        <v>2.9999999999999996</v>
      </c>
      <c r="E43" s="36">
        <v>3.0666666666666664</v>
      </c>
      <c r="F43" s="37">
        <v>3.4166666666666665</v>
      </c>
      <c r="G43" s="36">
        <v>3.1785714285714284</v>
      </c>
      <c r="H43" s="38">
        <v>3</v>
      </c>
      <c r="I43" s="39">
        <v>3.6666666666666665</v>
      </c>
    </row>
    <row r="44" spans="1:10" ht="13" x14ac:dyDescent="0.25">
      <c r="A44" s="35" t="s">
        <v>160</v>
      </c>
      <c r="B44" s="35">
        <v>0.96060617718307251</v>
      </c>
      <c r="C44" s="36">
        <v>0.85900625020528099</v>
      </c>
      <c r="D44" s="40">
        <v>1.1338934190276817</v>
      </c>
      <c r="E44" s="36">
        <v>0.94443317550184869</v>
      </c>
      <c r="F44" s="40">
        <v>0.99620491989562188</v>
      </c>
      <c r="G44" s="36">
        <v>1.0559731838826993</v>
      </c>
      <c r="H44" s="41">
        <v>0.7745966692414834</v>
      </c>
      <c r="I44" s="42">
        <v>0.57735026918962573</v>
      </c>
    </row>
    <row r="45" spans="1:10" ht="13" x14ac:dyDescent="0.25">
      <c r="A45" s="21" t="s">
        <v>120</v>
      </c>
      <c r="B45" s="22">
        <v>4.7619047619047603E-2</v>
      </c>
      <c r="C45" s="23">
        <v>3.7037037037037E-2</v>
      </c>
      <c r="D45" s="24">
        <v>6.6666666666666693E-2</v>
      </c>
      <c r="E45" s="23">
        <v>6.6666666666666693E-2</v>
      </c>
      <c r="F45" s="24"/>
      <c r="G45" s="23">
        <v>7.1428571428571397E-2</v>
      </c>
      <c r="H45" s="25"/>
      <c r="I45" s="26"/>
    </row>
    <row r="46" spans="1:10" ht="13" x14ac:dyDescent="0.25">
      <c r="A46" s="21" t="s">
        <v>98</v>
      </c>
      <c r="B46" s="22">
        <v>0.19047619047619002</v>
      </c>
      <c r="C46" s="23">
        <v>0.11111111111111099</v>
      </c>
      <c r="D46" s="24">
        <v>0.33333333333333298</v>
      </c>
      <c r="E46" s="23">
        <v>0.16666666666666699</v>
      </c>
      <c r="F46" s="24">
        <v>0.25</v>
      </c>
      <c r="G46" s="23">
        <v>0.17857142857142899</v>
      </c>
      <c r="H46" s="25">
        <v>0.27272727272727298</v>
      </c>
      <c r="I46" s="26"/>
    </row>
    <row r="47" spans="1:10" ht="13" x14ac:dyDescent="0.25">
      <c r="A47" s="21" t="s">
        <v>99</v>
      </c>
      <c r="B47" s="22">
        <v>0.30952380952380937</v>
      </c>
      <c r="C47" s="23">
        <v>0.407407407407407</v>
      </c>
      <c r="D47" s="24">
        <v>0.1333333333333333</v>
      </c>
      <c r="E47" s="23">
        <v>0.36666666666666631</v>
      </c>
      <c r="F47" s="24">
        <v>0.16666666666666699</v>
      </c>
      <c r="G47" s="23">
        <v>0.24999999999999961</v>
      </c>
      <c r="H47" s="25">
        <v>0.45454545454545503</v>
      </c>
      <c r="I47" s="26">
        <v>0.33333333333333298</v>
      </c>
    </row>
    <row r="48" spans="1:10" ht="13" x14ac:dyDescent="0.25">
      <c r="A48" s="21" t="s">
        <v>96</v>
      </c>
      <c r="B48" s="22">
        <v>0.35714285714285698</v>
      </c>
      <c r="C48" s="23">
        <v>0.37037037037037002</v>
      </c>
      <c r="D48" s="24">
        <v>0.33333333333333298</v>
      </c>
      <c r="E48" s="23">
        <v>0.3</v>
      </c>
      <c r="F48" s="24">
        <v>0.5</v>
      </c>
      <c r="G48" s="23">
        <v>0.35714285714285698</v>
      </c>
      <c r="H48" s="25">
        <v>0.27272727272727298</v>
      </c>
      <c r="I48" s="26">
        <v>0.66666666666666696</v>
      </c>
    </row>
    <row r="49" spans="1:9" ht="13" x14ac:dyDescent="0.25">
      <c r="A49" s="21" t="s">
        <v>97</v>
      </c>
      <c r="B49" s="22">
        <v>4.7619047619047603E-2</v>
      </c>
      <c r="C49" s="23">
        <v>3.7037037037037E-2</v>
      </c>
      <c r="D49" s="24">
        <v>6.6666666666666693E-2</v>
      </c>
      <c r="E49" s="23">
        <v>3.3333333333333298E-2</v>
      </c>
      <c r="F49" s="24">
        <v>8.3333333333333301E-2</v>
      </c>
      <c r="G49" s="23">
        <v>7.1428571428571397E-2</v>
      </c>
      <c r="H49" s="25"/>
      <c r="I49" s="26"/>
    </row>
    <row r="50" spans="1:9" ht="14.5" x14ac:dyDescent="0.25">
      <c r="A50" s="27" t="s">
        <v>164</v>
      </c>
      <c r="B50" s="27"/>
      <c r="C50" s="18"/>
      <c r="D50" s="28"/>
      <c r="E50" s="18"/>
      <c r="F50" s="28"/>
      <c r="G50" s="18"/>
      <c r="H50" s="29"/>
      <c r="I50" s="20"/>
    </row>
    <row r="51" spans="1:9" ht="13" x14ac:dyDescent="0.25">
      <c r="A51" s="21" t="s">
        <v>157</v>
      </c>
      <c r="B51" s="22">
        <v>0.78571428571428603</v>
      </c>
      <c r="C51" s="23">
        <v>0.74074074074074003</v>
      </c>
      <c r="D51" s="24">
        <v>0.8666666666666667</v>
      </c>
      <c r="E51" s="23">
        <v>0.76666666666666705</v>
      </c>
      <c r="F51" s="24">
        <v>0.83333333333333404</v>
      </c>
      <c r="G51" s="23">
        <v>0.749999999999999</v>
      </c>
      <c r="H51" s="25">
        <v>0.81818181818181901</v>
      </c>
      <c r="I51" s="26">
        <v>1</v>
      </c>
    </row>
    <row r="52" spans="1:9" ht="13" x14ac:dyDescent="0.25">
      <c r="A52" s="21" t="s">
        <v>158</v>
      </c>
      <c r="B52" s="22">
        <v>0.214285714285714</v>
      </c>
      <c r="C52" s="23">
        <v>0.25925925925925897</v>
      </c>
      <c r="D52" s="24">
        <v>0.133333333333333</v>
      </c>
      <c r="E52" s="23">
        <v>0.233333333333333</v>
      </c>
      <c r="F52" s="24">
        <v>0.16666666666666699</v>
      </c>
      <c r="G52" s="23">
        <v>0.25</v>
      </c>
      <c r="H52" s="25">
        <v>0.18181818181818202</v>
      </c>
      <c r="I52" s="26"/>
    </row>
    <row r="53" spans="1:9" ht="13" x14ac:dyDescent="0.25">
      <c r="A53" s="35" t="s">
        <v>159</v>
      </c>
      <c r="B53" s="35">
        <v>3.3095238095238098</v>
      </c>
      <c r="C53" s="36">
        <v>3.2962962962962963</v>
      </c>
      <c r="D53" s="37">
        <v>3.333333333333333</v>
      </c>
      <c r="E53" s="36">
        <v>3.3000000000000003</v>
      </c>
      <c r="F53" s="37">
        <v>3.333333333333333</v>
      </c>
      <c r="G53" s="36">
        <v>3.2142857142857144</v>
      </c>
      <c r="H53" s="38">
        <v>3.5454545454545459</v>
      </c>
      <c r="I53" s="39">
        <v>3.3333333333333335</v>
      </c>
    </row>
    <row r="54" spans="1:9" ht="13" x14ac:dyDescent="0.25">
      <c r="A54" s="35" t="s">
        <v>160</v>
      </c>
      <c r="B54" s="35">
        <v>1.1579648934839222</v>
      </c>
      <c r="C54" s="36">
        <v>1.2653614507877189</v>
      </c>
      <c r="D54" s="40">
        <v>0.97590007294853309</v>
      </c>
      <c r="E54" s="36">
        <v>1.1788363637137229</v>
      </c>
      <c r="F54" s="40">
        <v>1.1547005383792515</v>
      </c>
      <c r="G54" s="36">
        <v>1.1007452982594164</v>
      </c>
      <c r="H54" s="41">
        <v>1.4396969378057565</v>
      </c>
      <c r="I54" s="42">
        <v>0.57735026918962573</v>
      </c>
    </row>
    <row r="55" spans="1:9" ht="13" x14ac:dyDescent="0.25">
      <c r="A55" s="21" t="s">
        <v>120</v>
      </c>
      <c r="B55" s="22">
        <v>9.5238095238095205E-2</v>
      </c>
      <c r="C55" s="23">
        <v>0.11111111111111099</v>
      </c>
      <c r="D55" s="24">
        <v>6.6666666666666693E-2</v>
      </c>
      <c r="E55" s="23">
        <v>0.1</v>
      </c>
      <c r="F55" s="24">
        <v>8.3333333333333301E-2</v>
      </c>
      <c r="G55" s="23">
        <v>7.1428571428571397E-2</v>
      </c>
      <c r="H55" s="25">
        <v>0.18181818181818202</v>
      </c>
      <c r="I55" s="26"/>
    </row>
    <row r="56" spans="1:9" ht="13" x14ac:dyDescent="0.25">
      <c r="A56" s="21" t="s">
        <v>98</v>
      </c>
      <c r="B56" s="22">
        <v>0.119047619047619</v>
      </c>
      <c r="C56" s="23">
        <v>0.148148148148148</v>
      </c>
      <c r="D56" s="24">
        <v>6.6666666666666693E-2</v>
      </c>
      <c r="E56" s="23">
        <v>0.133333333333333</v>
      </c>
      <c r="F56" s="24">
        <v>8.3333333333333301E-2</v>
      </c>
      <c r="G56" s="23">
        <v>0.17857142857142899</v>
      </c>
      <c r="H56" s="25"/>
      <c r="I56" s="26"/>
    </row>
    <row r="57" spans="1:9" ht="13" x14ac:dyDescent="0.25">
      <c r="A57" s="21" t="s">
        <v>99</v>
      </c>
      <c r="B57" s="22">
        <v>0.30952380952380998</v>
      </c>
      <c r="C57" s="23">
        <v>0.25925925925925897</v>
      </c>
      <c r="D57" s="24">
        <v>0.4</v>
      </c>
      <c r="E57" s="23">
        <v>0.266666666666667</v>
      </c>
      <c r="F57" s="24">
        <v>0.41666666666666702</v>
      </c>
      <c r="G57" s="23">
        <v>0.32142857142857101</v>
      </c>
      <c r="H57" s="25">
        <v>0.18181818181818202</v>
      </c>
      <c r="I57" s="26">
        <v>0.66666666666666696</v>
      </c>
    </row>
    <row r="58" spans="1:9" ht="13" x14ac:dyDescent="0.25">
      <c r="A58" s="21" t="s">
        <v>96</v>
      </c>
      <c r="B58" s="22">
        <v>0.33333333333333298</v>
      </c>
      <c r="C58" s="23">
        <v>0.296296296296296</v>
      </c>
      <c r="D58" s="24">
        <v>0.4</v>
      </c>
      <c r="E58" s="23">
        <v>0.36666666666666697</v>
      </c>
      <c r="F58" s="24">
        <v>0.25</v>
      </c>
      <c r="G58" s="23">
        <v>0.32142857142857101</v>
      </c>
      <c r="H58" s="25">
        <v>0.36363636363636404</v>
      </c>
      <c r="I58" s="26">
        <v>0.33333333333333298</v>
      </c>
    </row>
    <row r="59" spans="1:9" ht="13" x14ac:dyDescent="0.25">
      <c r="A59" s="21" t="s">
        <v>97</v>
      </c>
      <c r="B59" s="22">
        <v>0.14285714285714302</v>
      </c>
      <c r="C59" s="23">
        <v>0.18518518518518501</v>
      </c>
      <c r="D59" s="24">
        <v>6.6666666666666693E-2</v>
      </c>
      <c r="E59" s="23">
        <v>0.133333333333333</v>
      </c>
      <c r="F59" s="24">
        <v>0.16666666666666699</v>
      </c>
      <c r="G59" s="23">
        <v>0.107142857142857</v>
      </c>
      <c r="H59" s="25">
        <v>0.27272727272727298</v>
      </c>
      <c r="I59" s="26"/>
    </row>
    <row r="60" spans="1:9" ht="14.5" x14ac:dyDescent="0.25">
      <c r="A60" s="27" t="s">
        <v>165</v>
      </c>
      <c r="B60" s="27"/>
      <c r="C60" s="18"/>
      <c r="D60" s="28"/>
      <c r="E60" s="18"/>
      <c r="F60" s="28"/>
      <c r="G60" s="18"/>
      <c r="H60" s="29"/>
      <c r="I60" s="20"/>
    </row>
    <row r="61" spans="1:9" ht="13" x14ac:dyDescent="0.25">
      <c r="A61" s="21" t="s">
        <v>157</v>
      </c>
      <c r="B61" s="22">
        <v>0.66666666666666696</v>
      </c>
      <c r="C61" s="23">
        <v>0.66666666666666696</v>
      </c>
      <c r="D61" s="24">
        <v>0.66666666666666696</v>
      </c>
      <c r="E61" s="23">
        <v>0.66666666666666696</v>
      </c>
      <c r="F61" s="24">
        <v>0.66666666666666696</v>
      </c>
      <c r="G61" s="23">
        <v>0.64285714285714302</v>
      </c>
      <c r="H61" s="25">
        <v>0.63636363636363602</v>
      </c>
      <c r="I61" s="26">
        <v>1</v>
      </c>
    </row>
    <row r="62" spans="1:9" ht="13" x14ac:dyDescent="0.25">
      <c r="A62" s="21" t="s">
        <v>158</v>
      </c>
      <c r="B62" s="22">
        <v>7.1428571428571397E-2</v>
      </c>
      <c r="C62" s="23">
        <v>0.11111111111111099</v>
      </c>
      <c r="D62" s="24"/>
      <c r="E62" s="23">
        <v>6.6666666666666693E-2</v>
      </c>
      <c r="F62" s="24">
        <v>8.3333333333333301E-2</v>
      </c>
      <c r="G62" s="23">
        <v>7.1428571428571397E-2</v>
      </c>
      <c r="H62" s="25">
        <v>9.0909090909090898E-2</v>
      </c>
      <c r="I62" s="26"/>
    </row>
    <row r="63" spans="1:9" ht="13" x14ac:dyDescent="0.25">
      <c r="A63" s="35" t="s">
        <v>159</v>
      </c>
      <c r="B63" s="35">
        <v>3.7857142857142856</v>
      </c>
      <c r="C63" s="36">
        <v>3.7407407407407405</v>
      </c>
      <c r="D63" s="37">
        <v>3.8666666666666663</v>
      </c>
      <c r="E63" s="36">
        <v>3.8</v>
      </c>
      <c r="F63" s="37">
        <v>3.7499999999999996</v>
      </c>
      <c r="G63" s="36">
        <v>3.7857142857142851</v>
      </c>
      <c r="H63" s="38">
        <v>3.6363636363636362</v>
      </c>
      <c r="I63" s="39">
        <v>4.333333333333333</v>
      </c>
    </row>
    <row r="64" spans="1:9" ht="13" x14ac:dyDescent="0.25">
      <c r="A64" s="35" t="s">
        <v>160</v>
      </c>
      <c r="B64" s="35">
        <v>0.8420565500306243</v>
      </c>
      <c r="C64" s="36">
        <v>0.9026709338484401</v>
      </c>
      <c r="D64" s="40">
        <v>0.74322335295720643</v>
      </c>
      <c r="E64" s="36">
        <v>0.84690104457979298</v>
      </c>
      <c r="F64" s="40">
        <v>0.8660254037844386</v>
      </c>
      <c r="G64" s="36">
        <v>0.87589712135373932</v>
      </c>
      <c r="H64" s="41">
        <v>0.80903983495589049</v>
      </c>
      <c r="I64" s="42">
        <v>0.57735026918962573</v>
      </c>
    </row>
    <row r="65" spans="1:13" ht="13" x14ac:dyDescent="0.25">
      <c r="A65" s="21" t="s">
        <v>98</v>
      </c>
      <c r="B65" s="22">
        <v>7.1428571428571397E-2</v>
      </c>
      <c r="C65" s="23">
        <v>0.11111111111111099</v>
      </c>
      <c r="D65" s="24"/>
      <c r="E65" s="23">
        <v>6.6666666666666693E-2</v>
      </c>
      <c r="F65" s="24">
        <v>8.3333333333333301E-2</v>
      </c>
      <c r="G65" s="23">
        <v>7.1428571428571397E-2</v>
      </c>
      <c r="H65" s="25">
        <v>9.0909090909090898E-2</v>
      </c>
      <c r="I65" s="26"/>
    </row>
    <row r="66" spans="1:13" ht="13" x14ac:dyDescent="0.25">
      <c r="A66" s="21" t="s">
        <v>99</v>
      </c>
      <c r="B66" s="22">
        <v>0.26190476190476203</v>
      </c>
      <c r="C66" s="23">
        <v>0.22222222222222199</v>
      </c>
      <c r="D66" s="24">
        <v>0.33333333333333298</v>
      </c>
      <c r="E66" s="23">
        <v>0.266666666666667</v>
      </c>
      <c r="F66" s="24">
        <v>0.25</v>
      </c>
      <c r="G66" s="23">
        <v>0.28571428571428603</v>
      </c>
      <c r="H66" s="25">
        <v>0.27272727272727298</v>
      </c>
      <c r="I66" s="26"/>
    </row>
    <row r="67" spans="1:13" ht="13" x14ac:dyDescent="0.25">
      <c r="A67" s="21" t="s">
        <v>96</v>
      </c>
      <c r="B67" s="22">
        <v>0.476190476190476</v>
      </c>
      <c r="C67" s="23">
        <v>0.48148148148148101</v>
      </c>
      <c r="D67" s="24">
        <v>0.46666666666666701</v>
      </c>
      <c r="E67" s="23">
        <v>0.46666666666666701</v>
      </c>
      <c r="F67" s="24">
        <v>0.5</v>
      </c>
      <c r="G67" s="23">
        <v>0.42857142857142899</v>
      </c>
      <c r="H67" s="25">
        <v>0.54545454545454497</v>
      </c>
      <c r="I67" s="26">
        <v>0.66666666666666696</v>
      </c>
    </row>
    <row r="68" spans="1:13" ht="13" x14ac:dyDescent="0.25">
      <c r="A68" s="21" t="s">
        <v>97</v>
      </c>
      <c r="B68" s="22">
        <v>0.19047619047619002</v>
      </c>
      <c r="C68" s="23">
        <v>0.18518518518518501</v>
      </c>
      <c r="D68" s="24">
        <v>0.2</v>
      </c>
      <c r="E68" s="23">
        <v>0.2</v>
      </c>
      <c r="F68" s="24">
        <v>0.16666666666666699</v>
      </c>
      <c r="G68" s="23">
        <v>0.214285714285714</v>
      </c>
      <c r="H68" s="25">
        <v>9.0909090909090898E-2</v>
      </c>
      <c r="I68" s="26">
        <v>0.33333333333333298</v>
      </c>
    </row>
    <row r="69" spans="1:13" ht="14.5" x14ac:dyDescent="0.25">
      <c r="A69" s="27" t="s">
        <v>166</v>
      </c>
      <c r="B69" s="27"/>
      <c r="C69" s="18"/>
      <c r="D69" s="28"/>
      <c r="E69" s="18"/>
      <c r="F69" s="28"/>
      <c r="G69" s="18"/>
      <c r="H69" s="29"/>
      <c r="I69" s="20"/>
    </row>
    <row r="70" spans="1:13" ht="13" x14ac:dyDescent="0.25">
      <c r="A70" s="21" t="s">
        <v>157</v>
      </c>
      <c r="B70" s="22">
        <v>0.52380952380952406</v>
      </c>
      <c r="C70" s="23">
        <v>0.51851851851851893</v>
      </c>
      <c r="D70" s="24">
        <v>0.53333333333333299</v>
      </c>
      <c r="E70" s="23">
        <v>0.43333333333333302</v>
      </c>
      <c r="F70" s="24">
        <v>0.75</v>
      </c>
      <c r="G70" s="23">
        <v>0.39285714285714302</v>
      </c>
      <c r="H70" s="25">
        <v>0.72727272727272707</v>
      </c>
      <c r="I70" s="26">
        <v>1</v>
      </c>
      <c r="M70" s="96"/>
    </row>
    <row r="71" spans="1:13" ht="13" x14ac:dyDescent="0.25">
      <c r="A71" s="21" t="s">
        <v>158</v>
      </c>
      <c r="B71" s="22">
        <v>0.19047619047619002</v>
      </c>
      <c r="C71" s="23">
        <v>0.22222222222222199</v>
      </c>
      <c r="D71" s="24">
        <v>0.133333333333333</v>
      </c>
      <c r="E71" s="23">
        <v>0.233333333333333</v>
      </c>
      <c r="F71" s="24">
        <v>8.3333333333333301E-2</v>
      </c>
      <c r="G71" s="23">
        <v>0.214285714285714</v>
      </c>
      <c r="H71" s="25">
        <v>0.18181818181818202</v>
      </c>
      <c r="I71" s="26"/>
    </row>
    <row r="72" spans="1:13" ht="13" x14ac:dyDescent="0.25">
      <c r="A72" s="35" t="s">
        <v>159</v>
      </c>
      <c r="B72" s="35">
        <v>3.5714285714285712</v>
      </c>
      <c r="C72" s="36">
        <v>3.5555555555555562</v>
      </c>
      <c r="D72" s="37">
        <v>3.6</v>
      </c>
      <c r="E72" s="36">
        <v>3.433333333333334</v>
      </c>
      <c r="F72" s="37">
        <v>3.9166666666666656</v>
      </c>
      <c r="G72" s="36">
        <v>3.25</v>
      </c>
      <c r="H72" s="38">
        <v>4.1818181818181817</v>
      </c>
      <c r="I72" s="39">
        <v>4.333333333333333</v>
      </c>
    </row>
    <row r="73" spans="1:13" ht="13" x14ac:dyDescent="0.25">
      <c r="A73" s="35" t="s">
        <v>160</v>
      </c>
      <c r="B73" s="35">
        <v>1.1923098537949126</v>
      </c>
      <c r="C73" s="36">
        <v>1.3107054276032881</v>
      </c>
      <c r="D73" s="40">
        <v>0.98561076060916231</v>
      </c>
      <c r="E73" s="36">
        <v>1.2780193008453875</v>
      </c>
      <c r="F73" s="40">
        <v>0.90033663737851977</v>
      </c>
      <c r="G73" s="36">
        <v>1.1097213530798986</v>
      </c>
      <c r="H73" s="41">
        <v>1.2504544628399563</v>
      </c>
      <c r="I73" s="42">
        <v>0.57735026918962573</v>
      </c>
    </row>
    <row r="74" spans="1:13" ht="13" x14ac:dyDescent="0.25">
      <c r="A74" s="21" t="s">
        <v>120</v>
      </c>
      <c r="B74" s="22">
        <v>4.7619047619047603E-2</v>
      </c>
      <c r="C74" s="23">
        <v>7.4074074074074098E-2</v>
      </c>
      <c r="D74" s="24"/>
      <c r="E74" s="23">
        <v>6.6666666666666693E-2</v>
      </c>
      <c r="F74" s="24"/>
      <c r="G74" s="23">
        <v>7.1428571428571397E-2</v>
      </c>
      <c r="H74" s="25"/>
      <c r="I74" s="26"/>
    </row>
    <row r="75" spans="1:13" ht="13" x14ac:dyDescent="0.25">
      <c r="A75" s="21" t="s">
        <v>98</v>
      </c>
      <c r="B75" s="22">
        <v>0.14285714285714302</v>
      </c>
      <c r="C75" s="23">
        <v>0.148148148148148</v>
      </c>
      <c r="D75" s="24">
        <v>0.133333333333333</v>
      </c>
      <c r="E75" s="23">
        <v>0.16666666666666699</v>
      </c>
      <c r="F75" s="24">
        <v>8.3333333333333301E-2</v>
      </c>
      <c r="G75" s="23">
        <v>0.14285714285714302</v>
      </c>
      <c r="H75" s="25">
        <v>0.18181818181818202</v>
      </c>
      <c r="I75" s="26"/>
    </row>
    <row r="76" spans="1:13" ht="13" x14ac:dyDescent="0.25">
      <c r="A76" s="21" t="s">
        <v>99</v>
      </c>
      <c r="B76" s="22">
        <v>0.28571428571428603</v>
      </c>
      <c r="C76" s="23">
        <v>0.25925925925925897</v>
      </c>
      <c r="D76" s="24">
        <v>0.33333333333333298</v>
      </c>
      <c r="E76" s="23">
        <v>0.33333333333333298</v>
      </c>
      <c r="F76" s="24">
        <v>0.16666666666666699</v>
      </c>
      <c r="G76" s="23">
        <v>0.39285714285714302</v>
      </c>
      <c r="H76" s="25">
        <v>9.0909090909090898E-2</v>
      </c>
      <c r="I76" s="26"/>
    </row>
    <row r="77" spans="1:13" ht="13" x14ac:dyDescent="0.25">
      <c r="A77" s="21" t="s">
        <v>96</v>
      </c>
      <c r="B77" s="22">
        <v>0.238095238095238</v>
      </c>
      <c r="C77" s="23">
        <v>0.18518518518518501</v>
      </c>
      <c r="D77" s="24">
        <v>0.33333333333333298</v>
      </c>
      <c r="E77" s="23">
        <v>0.133333333333333</v>
      </c>
      <c r="F77" s="24">
        <v>0.5</v>
      </c>
      <c r="G77" s="23">
        <v>0.25</v>
      </c>
      <c r="H77" s="25">
        <v>9.0909090909090898E-2</v>
      </c>
      <c r="I77" s="26">
        <v>0.66666666666666696</v>
      </c>
    </row>
    <row r="78" spans="1:13" ht="13" x14ac:dyDescent="0.25">
      <c r="A78" s="21" t="s">
        <v>97</v>
      </c>
      <c r="B78" s="22">
        <v>0.28571428571428603</v>
      </c>
      <c r="C78" s="23">
        <v>0.33333333333333298</v>
      </c>
      <c r="D78" s="24">
        <v>0.2</v>
      </c>
      <c r="E78" s="23">
        <v>0.3</v>
      </c>
      <c r="F78" s="24">
        <v>0.25</v>
      </c>
      <c r="G78" s="23">
        <v>0.14285714285714302</v>
      </c>
      <c r="H78" s="25">
        <v>0.63636363636363602</v>
      </c>
      <c r="I78" s="26">
        <v>0.33333333333333298</v>
      </c>
    </row>
    <row r="79" spans="1:13" ht="14.5" x14ac:dyDescent="0.25">
      <c r="A79" s="27" t="s">
        <v>148</v>
      </c>
      <c r="B79" s="27"/>
      <c r="C79" s="18"/>
      <c r="D79" s="28"/>
      <c r="E79" s="18"/>
      <c r="F79" s="28"/>
      <c r="G79" s="18"/>
      <c r="H79" s="29"/>
      <c r="I79" s="20"/>
    </row>
    <row r="80" spans="1:13" ht="13" x14ac:dyDescent="0.25">
      <c r="A80" s="21" t="s">
        <v>124</v>
      </c>
      <c r="B80" s="22">
        <v>0.35714285714285698</v>
      </c>
      <c r="C80" s="91"/>
      <c r="D80" s="92">
        <v>1</v>
      </c>
      <c r="E80" s="23">
        <v>0.33333333333333298</v>
      </c>
      <c r="F80" s="24">
        <v>0.41666666666666702</v>
      </c>
      <c r="G80" s="23">
        <v>0.32142857142857101</v>
      </c>
      <c r="H80" s="25">
        <v>0.45454545454545503</v>
      </c>
      <c r="I80" s="26">
        <v>0.33333333333333298</v>
      </c>
      <c r="J80" t="s">
        <v>208</v>
      </c>
    </row>
    <row r="81" spans="1:10" ht="13" x14ac:dyDescent="0.25">
      <c r="A81" s="21" t="s">
        <v>111</v>
      </c>
      <c r="B81" s="22">
        <v>0.64285714285714302</v>
      </c>
      <c r="C81" s="93">
        <v>1</v>
      </c>
      <c r="D81" s="92"/>
      <c r="E81" s="23">
        <v>0.66666666666666696</v>
      </c>
      <c r="F81" s="24">
        <v>0.58333333333333304</v>
      </c>
      <c r="G81" s="23">
        <v>0.67857142857142905</v>
      </c>
      <c r="H81" s="25">
        <v>0.54545454545454497</v>
      </c>
      <c r="I81" s="26">
        <v>0.66666666666666696</v>
      </c>
    </row>
    <row r="82" spans="1:10" ht="14.5" x14ac:dyDescent="0.25">
      <c r="A82" s="27" t="s">
        <v>149</v>
      </c>
      <c r="B82" s="27"/>
      <c r="C82" s="18"/>
      <c r="D82" s="28"/>
      <c r="E82" s="18"/>
      <c r="F82" s="28"/>
      <c r="G82" s="18"/>
      <c r="H82" s="29"/>
      <c r="I82" s="20"/>
    </row>
    <row r="83" spans="1:10" ht="13" x14ac:dyDescent="0.25">
      <c r="A83" s="21" t="s">
        <v>167</v>
      </c>
      <c r="B83" s="22">
        <v>0.476190476190476</v>
      </c>
      <c r="C83" s="23">
        <v>0.48148148148148101</v>
      </c>
      <c r="D83" s="97">
        <v>0.46666666666666701</v>
      </c>
      <c r="E83" s="23">
        <v>0.6</v>
      </c>
      <c r="F83" s="24">
        <v>0.16666666666666699</v>
      </c>
      <c r="G83" s="23">
        <v>0.28571428571428603</v>
      </c>
      <c r="H83" s="25">
        <v>0.90909090909090906</v>
      </c>
      <c r="I83" s="26">
        <v>0.66666666666666696</v>
      </c>
    </row>
    <row r="84" spans="1:10" ht="13" x14ac:dyDescent="0.25">
      <c r="A84" s="21" t="s">
        <v>168</v>
      </c>
      <c r="B84" s="22">
        <v>0.28571428571428603</v>
      </c>
      <c r="C84" s="23">
        <v>0.296296296296296</v>
      </c>
      <c r="D84" s="97">
        <v>0.266666666666667</v>
      </c>
      <c r="E84" s="23">
        <v>0.4</v>
      </c>
      <c r="F84" s="24"/>
      <c r="G84" s="23">
        <v>0.39285714285714302</v>
      </c>
      <c r="H84" s="25"/>
      <c r="I84" s="26">
        <v>0.33333333333333298</v>
      </c>
    </row>
    <row r="85" spans="1:10" ht="13" x14ac:dyDescent="0.25">
      <c r="A85" s="21" t="s">
        <v>169</v>
      </c>
      <c r="B85" s="22">
        <v>0.238095238095238</v>
      </c>
      <c r="C85" s="23">
        <v>0.22222222222222199</v>
      </c>
      <c r="D85" s="97">
        <v>0.266666666666667</v>
      </c>
      <c r="E85" s="43"/>
      <c r="F85" s="24">
        <v>0.83333333333333304</v>
      </c>
      <c r="G85" s="23">
        <v>0.32142857142857101</v>
      </c>
      <c r="H85" s="25">
        <v>9.0909090909090898E-2</v>
      </c>
      <c r="I85" s="26"/>
    </row>
    <row r="86" spans="1:10" ht="15" thickBot="1" x14ac:dyDescent="0.3">
      <c r="A86" s="27" t="s">
        <v>89</v>
      </c>
      <c r="B86" s="27"/>
      <c r="C86" s="18"/>
      <c r="D86" s="28"/>
      <c r="E86" s="18"/>
      <c r="F86" s="28"/>
      <c r="G86" s="18"/>
      <c r="H86" s="29"/>
      <c r="I86" s="20"/>
    </row>
    <row r="87" spans="1:10" ht="13" x14ac:dyDescent="0.25">
      <c r="A87" s="98" t="s">
        <v>153</v>
      </c>
      <c r="B87" s="30">
        <v>39</v>
      </c>
      <c r="C87" s="31">
        <v>25</v>
      </c>
      <c r="D87" s="32">
        <v>14</v>
      </c>
      <c r="E87" s="31">
        <v>29</v>
      </c>
      <c r="F87" s="32">
        <v>10</v>
      </c>
      <c r="G87" s="31">
        <v>28</v>
      </c>
      <c r="H87" s="33">
        <v>11</v>
      </c>
      <c r="I87" s="34"/>
    </row>
    <row r="88" spans="1:10" ht="13" x14ac:dyDescent="0.25">
      <c r="A88" s="99"/>
      <c r="B88" s="13">
        <v>1</v>
      </c>
      <c r="C88" s="14">
        <v>0.64102564102564097</v>
      </c>
      <c r="D88" s="15">
        <v>0.35897435897435898</v>
      </c>
      <c r="E88" s="14">
        <v>0.74358974358974395</v>
      </c>
      <c r="F88" s="15">
        <v>0.256410256410256</v>
      </c>
      <c r="G88" s="14">
        <v>0.71794871794871795</v>
      </c>
      <c r="H88" s="16">
        <v>0.28205128205128199</v>
      </c>
      <c r="I88" s="17"/>
    </row>
    <row r="89" spans="1:10" ht="13" x14ac:dyDescent="0.25">
      <c r="A89" s="21" t="s">
        <v>112</v>
      </c>
      <c r="B89" s="22">
        <v>0.71794871794871795</v>
      </c>
      <c r="C89" s="23">
        <v>0.76</v>
      </c>
      <c r="D89" s="24">
        <v>0.64285714285714302</v>
      </c>
      <c r="E89" s="23">
        <v>0.65517241379310309</v>
      </c>
      <c r="F89" s="24">
        <v>0.9</v>
      </c>
      <c r="G89" s="44">
        <v>1</v>
      </c>
      <c r="H89" s="25"/>
      <c r="I89" s="45"/>
    </row>
    <row r="90" spans="1:10" ht="13" x14ac:dyDescent="0.25">
      <c r="A90" s="21" t="s">
        <v>118</v>
      </c>
      <c r="B90" s="22">
        <v>0.28205128205128199</v>
      </c>
      <c r="C90" s="23">
        <v>0.24</v>
      </c>
      <c r="D90" s="24">
        <v>0.35714285714285698</v>
      </c>
      <c r="E90" s="23">
        <v>0.34482758620689702</v>
      </c>
      <c r="F90" s="24">
        <v>0.1</v>
      </c>
      <c r="G90" s="43"/>
      <c r="H90" s="25">
        <v>1</v>
      </c>
      <c r="I90" s="45"/>
    </row>
    <row r="91" spans="1:10" ht="15" thickBot="1" x14ac:dyDescent="0.3">
      <c r="A91" s="27" t="s">
        <v>91</v>
      </c>
      <c r="B91" s="27"/>
      <c r="C91" s="18"/>
      <c r="D91" s="28"/>
      <c r="E91" s="18"/>
      <c r="F91" s="28"/>
      <c r="G91" s="18"/>
      <c r="H91" s="29"/>
      <c r="I91" s="20"/>
    </row>
    <row r="92" spans="1:10" ht="13" x14ac:dyDescent="0.25">
      <c r="A92" s="98" t="s">
        <v>170</v>
      </c>
      <c r="B92" s="94">
        <v>9</v>
      </c>
      <c r="C92" s="31">
        <v>4</v>
      </c>
      <c r="D92" s="32">
        <v>5</v>
      </c>
      <c r="E92" s="31">
        <v>8</v>
      </c>
      <c r="F92" s="32">
        <v>1</v>
      </c>
      <c r="G92" s="31"/>
      <c r="H92" s="95">
        <v>9</v>
      </c>
      <c r="I92" s="34"/>
      <c r="J92" t="s">
        <v>209</v>
      </c>
    </row>
    <row r="93" spans="1:10" ht="13" x14ac:dyDescent="0.25">
      <c r="A93" s="99"/>
      <c r="B93" s="13">
        <v>1</v>
      </c>
      <c r="C93" s="14">
        <v>0.44444444444444398</v>
      </c>
      <c r="D93" s="15">
        <v>0.55555555555555602</v>
      </c>
      <c r="E93" s="14">
        <v>0.88888888888888895</v>
      </c>
      <c r="F93" s="15">
        <v>0.11111111111111099</v>
      </c>
      <c r="G93" s="14"/>
      <c r="H93" s="16">
        <v>1</v>
      </c>
      <c r="I93" s="17"/>
      <c r="J93" t="s">
        <v>210</v>
      </c>
    </row>
    <row r="94" spans="1:10" ht="13" x14ac:dyDescent="0.25">
      <c r="A94" s="21" t="s">
        <v>129</v>
      </c>
      <c r="B94" s="46">
        <v>0.77777777777777801</v>
      </c>
      <c r="C94" s="47">
        <v>0.75</v>
      </c>
      <c r="D94" s="24">
        <v>0.8</v>
      </c>
      <c r="E94" s="47">
        <v>0.75</v>
      </c>
      <c r="F94" s="24">
        <v>1</v>
      </c>
      <c r="G94" s="23"/>
      <c r="H94" s="25">
        <v>0.77777777777777801</v>
      </c>
      <c r="I94" s="45"/>
    </row>
    <row r="95" spans="1:10" ht="13" x14ac:dyDescent="0.25">
      <c r="A95" s="48" t="s">
        <v>119</v>
      </c>
      <c r="B95" s="49">
        <v>0.22222222222222199</v>
      </c>
      <c r="C95" s="50">
        <v>0.25</v>
      </c>
      <c r="D95" s="51">
        <v>0.2</v>
      </c>
      <c r="E95" s="50">
        <v>0.25</v>
      </c>
      <c r="F95" s="51"/>
      <c r="G95" s="52"/>
      <c r="H95" s="53">
        <v>0.22222222222222199</v>
      </c>
      <c r="I95" s="54"/>
    </row>
  </sheetData>
  <mergeCells count="9">
    <mergeCell ref="E1:F1"/>
    <mergeCell ref="G1:I1"/>
    <mergeCell ref="A3:A4"/>
    <mergeCell ref="A9:A10"/>
    <mergeCell ref="A87:A88"/>
    <mergeCell ref="A92:A93"/>
    <mergeCell ref="A1:A2"/>
    <mergeCell ref="B1:B2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301A-0AD5-4BC7-BCA6-BB332958BBB9}">
  <dimension ref="A1:AA45"/>
  <sheetViews>
    <sheetView tabSelected="1" topLeftCell="M1" workbookViewId="0">
      <selection activeCell="X18" sqref="X18"/>
    </sheetView>
  </sheetViews>
  <sheetFormatPr defaultRowHeight="12.5" x14ac:dyDescent="0.25"/>
  <cols>
    <col min="1" max="1" width="17.08984375" style="72" customWidth="1"/>
    <col min="2" max="2" width="16.7265625" style="72" customWidth="1"/>
    <col min="3" max="3" width="13" style="84" customWidth="1"/>
    <col min="4" max="4" width="10.7265625" customWidth="1"/>
    <col min="7" max="7" width="8.90625" customWidth="1"/>
    <col min="12" max="12" width="69.90625" bestFit="1" customWidth="1"/>
    <col min="13" max="13" width="11.54296875" bestFit="1" customWidth="1"/>
    <col min="18" max="18" width="9.26953125" bestFit="1" customWidth="1"/>
    <col min="22" max="22" width="6.1796875" customWidth="1"/>
    <col min="23" max="23" width="20.26953125" customWidth="1"/>
    <col min="24" max="24" width="7.36328125" customWidth="1"/>
    <col min="25" max="25" width="10.453125" customWidth="1"/>
    <col min="26" max="26" width="13.26953125" customWidth="1"/>
    <col min="27" max="27" width="12.36328125" customWidth="1"/>
    <col min="28" max="28" width="11.453125" customWidth="1"/>
    <col min="29" max="29" width="11.90625" customWidth="1"/>
    <col min="30" max="30" width="15.26953125" customWidth="1"/>
    <col min="31" max="31" width="11.453125" bestFit="1" customWidth="1"/>
  </cols>
  <sheetData>
    <row r="1" spans="1:27" ht="20" x14ac:dyDescent="0.4">
      <c r="A1" s="122" t="s">
        <v>211</v>
      </c>
      <c r="G1" s="123" t="s">
        <v>212</v>
      </c>
      <c r="L1" s="123" t="s">
        <v>213</v>
      </c>
      <c r="W1" s="123" t="s">
        <v>214</v>
      </c>
    </row>
    <row r="2" spans="1:27" x14ac:dyDescent="0.25">
      <c r="A2" s="79" t="s">
        <v>206</v>
      </c>
      <c r="B2" s="80" t="s">
        <v>171</v>
      </c>
      <c r="C2" s="109" t="s">
        <v>172</v>
      </c>
      <c r="D2" s="110"/>
      <c r="E2" s="111"/>
      <c r="G2" s="116" t="s">
        <v>173</v>
      </c>
      <c r="H2" s="116"/>
      <c r="I2" s="116"/>
      <c r="L2" s="56" t="s">
        <v>178</v>
      </c>
      <c r="M2" s="56" t="s">
        <v>179</v>
      </c>
      <c r="W2" s="60" t="s">
        <v>104</v>
      </c>
      <c r="X2" s="55">
        <v>5</v>
      </c>
    </row>
    <row r="3" spans="1:27" x14ac:dyDescent="0.25">
      <c r="A3" s="78">
        <f ca="1">База!CM2</f>
        <v>24</v>
      </c>
      <c r="B3" s="85">
        <f ca="1">DATEDIF(База!CL2,TODAY(),"y")</f>
        <v>24</v>
      </c>
      <c r="C3" s="112">
        <f ca="1">ROUND(AVERAGE(B3:B44), 1)</f>
        <v>28.1</v>
      </c>
      <c r="D3" s="113"/>
      <c r="E3" s="114"/>
      <c r="G3" s="117" t="s">
        <v>174</v>
      </c>
      <c r="H3" s="117"/>
      <c r="I3" s="117"/>
      <c r="L3" s="60" t="s">
        <v>97</v>
      </c>
      <c r="M3" s="55">
        <v>5</v>
      </c>
      <c r="W3" s="61" t="s">
        <v>106</v>
      </c>
      <c r="X3" s="55">
        <v>4</v>
      </c>
    </row>
    <row r="4" spans="1:27" x14ac:dyDescent="0.25">
      <c r="A4" s="78">
        <f ca="1">База!CM3</f>
        <v>21</v>
      </c>
      <c r="B4" s="78">
        <f ca="1">DATEDIF(База!CL3,TODAY(),"y")</f>
        <v>20</v>
      </c>
      <c r="C4" s="83"/>
      <c r="G4" s="55" t="s">
        <v>175</v>
      </c>
      <c r="H4" s="118">
        <f>ROUND(AVERAGE(База!E2:E43), 2)</f>
        <v>68215.710000000006</v>
      </c>
      <c r="I4" s="119"/>
      <c r="L4" s="61" t="s">
        <v>96</v>
      </c>
      <c r="M4" s="55">
        <v>4</v>
      </c>
      <c r="W4" s="62" t="s">
        <v>105</v>
      </c>
      <c r="X4" s="55">
        <v>3</v>
      </c>
    </row>
    <row r="5" spans="1:27" x14ac:dyDescent="0.25">
      <c r="A5" s="78">
        <f ca="1">База!CM4</f>
        <v>24</v>
      </c>
      <c r="B5" s="78">
        <f ca="1">DATEDIF(База!CL4,TODAY(),"y")</f>
        <v>24</v>
      </c>
      <c r="G5" s="55" t="s">
        <v>176</v>
      </c>
      <c r="H5" s="120">
        <f>ROUND(AVERAGE(База!F2:F43), 2)</f>
        <v>112217.14</v>
      </c>
      <c r="I5" s="121"/>
      <c r="L5" s="62" t="s">
        <v>99</v>
      </c>
      <c r="M5" s="55">
        <v>3</v>
      </c>
      <c r="W5" s="75" t="s">
        <v>123</v>
      </c>
      <c r="X5" s="55">
        <v>2</v>
      </c>
    </row>
    <row r="6" spans="1:27" x14ac:dyDescent="0.25">
      <c r="A6" s="78">
        <f ca="1">База!CM5</f>
        <v>28</v>
      </c>
      <c r="B6" s="78">
        <f ca="1">DATEDIF(База!CL5,TODAY(),"y")</f>
        <v>28</v>
      </c>
      <c r="G6" s="117" t="s">
        <v>177</v>
      </c>
      <c r="H6" s="117"/>
      <c r="I6" s="117"/>
      <c r="L6" s="57" t="s">
        <v>98</v>
      </c>
      <c r="M6" s="55">
        <v>2</v>
      </c>
      <c r="W6" s="59" t="s">
        <v>203</v>
      </c>
      <c r="X6" s="55">
        <v>1</v>
      </c>
    </row>
    <row r="7" spans="1:27" x14ac:dyDescent="0.25">
      <c r="A7" s="78">
        <f ca="1">База!CM6</f>
        <v>25</v>
      </c>
      <c r="B7" s="78">
        <f ca="1">DATEDIF(База!CL6,TODAY(),"y")</f>
        <v>25</v>
      </c>
      <c r="C7" s="83"/>
      <c r="D7" s="81"/>
      <c r="G7" s="55" t="s">
        <v>175</v>
      </c>
      <c r="H7" s="120">
        <f>ROUND(AVERAGE(База!G2:G43), 2)</f>
        <v>78453.81</v>
      </c>
      <c r="I7" s="121"/>
      <c r="L7" s="59" t="s">
        <v>120</v>
      </c>
      <c r="M7" s="55">
        <v>1</v>
      </c>
    </row>
    <row r="8" spans="1:27" x14ac:dyDescent="0.25">
      <c r="A8" s="78">
        <f ca="1">База!CM7</f>
        <v>25</v>
      </c>
      <c r="B8" s="78">
        <f ca="1">DATEDIF(База!CL7,TODAY(),"y")</f>
        <v>25</v>
      </c>
      <c r="C8" s="83"/>
      <c r="D8" s="81"/>
      <c r="G8" s="55" t="s">
        <v>176</v>
      </c>
      <c r="H8" s="120">
        <f>ROUND(AVERAGE(База!H2:H43), 2)</f>
        <v>118645.71</v>
      </c>
      <c r="I8" s="121"/>
    </row>
    <row r="9" spans="1:27" x14ac:dyDescent="0.25">
      <c r="A9" s="78">
        <f ca="1">База!CM8</f>
        <v>26</v>
      </c>
      <c r="B9" s="78">
        <f ca="1">DATEDIF(База!CL8,TODAY(),"y")</f>
        <v>26</v>
      </c>
      <c r="C9" s="83"/>
      <c r="D9" s="81"/>
      <c r="L9" s="107" t="s">
        <v>196</v>
      </c>
      <c r="M9" s="107"/>
      <c r="N9" s="107"/>
      <c r="O9" s="107"/>
      <c r="P9" s="107"/>
      <c r="Q9" s="107"/>
    </row>
    <row r="10" spans="1:27" x14ac:dyDescent="0.25">
      <c r="A10" s="78">
        <f ca="1">База!CM9</f>
        <v>28</v>
      </c>
      <c r="B10" s="78">
        <f ca="1">DATEDIF(База!CL9,TODAY(),"y")</f>
        <v>27</v>
      </c>
      <c r="C10" s="83"/>
      <c r="D10" s="81"/>
      <c r="L10" s="115" t="s">
        <v>197</v>
      </c>
      <c r="M10" s="115"/>
      <c r="N10" s="115"/>
      <c r="O10" s="115"/>
      <c r="P10" s="115"/>
      <c r="Q10" s="115"/>
      <c r="W10" s="108" t="s">
        <v>204</v>
      </c>
      <c r="X10" s="108"/>
      <c r="Y10" s="108"/>
      <c r="Z10" s="108"/>
      <c r="AA10" s="108"/>
    </row>
    <row r="11" spans="1:27" x14ac:dyDescent="0.25">
      <c r="A11" s="78">
        <f ca="1">База!CM10</f>
        <v>28</v>
      </c>
      <c r="B11" s="78">
        <f ca="1">DATEDIF(База!CL10,TODAY(),"y")</f>
        <v>28</v>
      </c>
      <c r="C11" s="83"/>
      <c r="D11" s="81"/>
      <c r="L11" s="115" t="s">
        <v>198</v>
      </c>
      <c r="M11" s="115"/>
      <c r="N11" s="115"/>
      <c r="O11" s="115"/>
      <c r="P11" s="115"/>
      <c r="Q11" s="115"/>
      <c r="W11" s="76" t="s">
        <v>205</v>
      </c>
      <c r="X11" s="77">
        <f>ROUND((COUNTIF(База!BO2:BO43,"&gt;=4")/COUNT(База!BO2:BO43))*100, 2)</f>
        <v>33.33</v>
      </c>
    </row>
    <row r="12" spans="1:27" x14ac:dyDescent="0.25">
      <c r="A12" s="78">
        <f ca="1">База!CM11</f>
        <v>23</v>
      </c>
      <c r="B12" s="78">
        <f ca="1">DATEDIF(База!CL11,TODAY(),"y")</f>
        <v>23</v>
      </c>
      <c r="C12" s="83"/>
      <c r="D12" s="81"/>
      <c r="L12" s="115" t="s">
        <v>199</v>
      </c>
      <c r="M12" s="115"/>
      <c r="N12" s="115"/>
      <c r="O12" s="115"/>
      <c r="P12" s="115"/>
      <c r="Q12" s="115"/>
    </row>
    <row r="13" spans="1:27" x14ac:dyDescent="0.25">
      <c r="A13" s="78">
        <f ca="1">База!CM12</f>
        <v>34</v>
      </c>
      <c r="B13" s="78">
        <f ca="1">DATEDIF(База!CL12,TODAY(),"y")</f>
        <v>34</v>
      </c>
      <c r="C13" s="83"/>
      <c r="D13" s="81"/>
    </row>
    <row r="14" spans="1:27" x14ac:dyDescent="0.25">
      <c r="A14" s="78">
        <f ca="1">База!CM13</f>
        <v>26</v>
      </c>
      <c r="B14" s="78">
        <f ca="1">DATEDIF(База!CL13,TODAY(),"y")</f>
        <v>25</v>
      </c>
      <c r="C14" s="83"/>
      <c r="D14" s="81"/>
    </row>
    <row r="15" spans="1:27" x14ac:dyDescent="0.25">
      <c r="A15" s="78">
        <f ca="1">База!CM14</f>
        <v>36</v>
      </c>
      <c r="B15" s="78">
        <f ca="1">DATEDIF(База!CL14,TODAY(),"y")</f>
        <v>36</v>
      </c>
      <c r="C15" s="83"/>
      <c r="D15" s="81"/>
      <c r="L15" s="63" t="s">
        <v>194</v>
      </c>
      <c r="M15" s="64"/>
      <c r="N15" s="64"/>
      <c r="O15" s="64"/>
      <c r="P15" s="64"/>
      <c r="Q15" s="65"/>
      <c r="R15" s="57" t="s">
        <v>195</v>
      </c>
    </row>
    <row r="16" spans="1:27" x14ac:dyDescent="0.25">
      <c r="A16" s="78">
        <f ca="1">База!CM15</f>
        <v>47</v>
      </c>
      <c r="B16" s="78">
        <f ca="1">DATEDIF(База!CL15,TODAY(),"y")</f>
        <v>47</v>
      </c>
      <c r="C16" s="83"/>
      <c r="D16" s="81"/>
      <c r="L16" s="66" t="s">
        <v>186</v>
      </c>
      <c r="M16" s="67"/>
      <c r="N16" s="67"/>
      <c r="O16" s="67"/>
      <c r="P16" s="67"/>
      <c r="Q16" s="68"/>
      <c r="R16" s="55">
        <f>ROUND(AVERAGE(База!O2:O43), 2)</f>
        <v>4.83</v>
      </c>
    </row>
    <row r="17" spans="1:18" x14ac:dyDescent="0.25">
      <c r="A17" s="78">
        <f ca="1">База!CM16</f>
        <v>29</v>
      </c>
      <c r="B17" s="78">
        <f ca="1">DATEDIF(База!CL16,TODAY(),"y")</f>
        <v>28</v>
      </c>
      <c r="C17" s="83"/>
      <c r="D17" s="81"/>
      <c r="L17" s="66" t="s">
        <v>191</v>
      </c>
      <c r="M17" s="67"/>
      <c r="N17" s="67"/>
      <c r="O17" s="67"/>
      <c r="P17" s="67"/>
      <c r="Q17" s="68"/>
      <c r="R17" s="55">
        <f>ROUND(AVERAGE(База!T2:T43), 2)</f>
        <v>4.67</v>
      </c>
    </row>
    <row r="18" spans="1:18" x14ac:dyDescent="0.25">
      <c r="A18" s="78">
        <f ca="1">База!CM17</f>
        <v>29</v>
      </c>
      <c r="B18" s="78">
        <f ca="1">DATEDIF(База!CL17,TODAY(),"y")</f>
        <v>28</v>
      </c>
      <c r="C18" s="83"/>
      <c r="D18" s="81"/>
      <c r="L18" s="69" t="s">
        <v>189</v>
      </c>
      <c r="M18" s="70"/>
      <c r="N18" s="70"/>
      <c r="O18" s="70"/>
      <c r="P18" s="70"/>
      <c r="Q18" s="71"/>
      <c r="R18" s="55">
        <f>ROUND(AVERAGE(База!R2:R43), 2)</f>
        <v>4.6399999999999997</v>
      </c>
    </row>
    <row r="19" spans="1:18" x14ac:dyDescent="0.25">
      <c r="A19" s="78">
        <f ca="1">База!CM18</f>
        <v>22</v>
      </c>
      <c r="B19" s="78">
        <f ca="1">DATEDIF(База!CL18,TODAY(),"y")</f>
        <v>22</v>
      </c>
      <c r="C19" s="83"/>
      <c r="D19" s="81"/>
      <c r="L19" s="66" t="s">
        <v>187</v>
      </c>
      <c r="M19" s="67"/>
      <c r="N19" s="67"/>
      <c r="O19" s="67"/>
      <c r="P19" s="67"/>
      <c r="Q19" s="68"/>
      <c r="R19" s="55">
        <f>ROUND(AVERAGE(База!P2:P43), 2)</f>
        <v>4.5</v>
      </c>
    </row>
    <row r="20" spans="1:18" x14ac:dyDescent="0.25">
      <c r="A20" s="78">
        <f ca="1">База!CM19</f>
        <v>24</v>
      </c>
      <c r="B20" s="78">
        <f ca="1">DATEDIF(База!CL19,TODAY(),"y")</f>
        <v>24</v>
      </c>
      <c r="C20" s="83"/>
      <c r="D20" s="81"/>
      <c r="L20" s="66" t="s">
        <v>188</v>
      </c>
      <c r="M20" s="67"/>
      <c r="N20" s="67"/>
      <c r="O20" s="67"/>
      <c r="P20" s="67"/>
      <c r="Q20" s="68"/>
      <c r="R20" s="55">
        <f>ROUND(AVERAGE(База!Q2:Q43), 2)</f>
        <v>4.45</v>
      </c>
    </row>
    <row r="21" spans="1:18" x14ac:dyDescent="0.25">
      <c r="A21" s="78">
        <f ca="1">База!CM20</f>
        <v>24</v>
      </c>
      <c r="B21" s="78">
        <f ca="1">DATEDIF(База!CL20,TODAY(),"y")</f>
        <v>23</v>
      </c>
      <c r="C21" s="83"/>
      <c r="D21" s="81"/>
      <c r="L21" s="66" t="s">
        <v>182</v>
      </c>
      <c r="M21" s="67"/>
      <c r="N21" s="67"/>
      <c r="O21" s="67"/>
      <c r="P21" s="67"/>
      <c r="Q21" s="68"/>
      <c r="R21" s="55">
        <f>ROUND(AVERAGE(База!K2:K43), 2)</f>
        <v>4.29</v>
      </c>
    </row>
    <row r="22" spans="1:18" x14ac:dyDescent="0.25">
      <c r="A22" s="78">
        <f ca="1">База!CM21</f>
        <v>25</v>
      </c>
      <c r="B22" s="78">
        <f ca="1">DATEDIF(База!CL21,TODAY(),"y")</f>
        <v>25</v>
      </c>
      <c r="C22" s="83"/>
      <c r="D22" s="81"/>
      <c r="L22" s="66" t="s">
        <v>185</v>
      </c>
      <c r="M22" s="67"/>
      <c r="N22" s="67"/>
      <c r="O22" s="67"/>
      <c r="P22" s="67"/>
      <c r="Q22" s="68"/>
      <c r="R22" s="55">
        <f>ROUND(AVERAGE(База!N2:N43), 2)</f>
        <v>4.07</v>
      </c>
    </row>
    <row r="23" spans="1:18" x14ac:dyDescent="0.25">
      <c r="A23" s="78">
        <f ca="1">База!CM22</f>
        <v>24</v>
      </c>
      <c r="B23" s="78">
        <f ca="1">DATEDIF(База!CL22,TODAY(),"y")</f>
        <v>24</v>
      </c>
      <c r="C23" s="83"/>
      <c r="D23" s="81"/>
      <c r="L23" s="66" t="s">
        <v>192</v>
      </c>
      <c r="M23" s="67"/>
      <c r="N23" s="67"/>
      <c r="O23" s="67"/>
      <c r="P23" s="67"/>
      <c r="Q23" s="68"/>
      <c r="R23" s="55">
        <f>ROUND(AVERAGE(База!U2:U43), 2)</f>
        <v>3.79</v>
      </c>
    </row>
    <row r="24" spans="1:18" x14ac:dyDescent="0.25">
      <c r="A24" s="78">
        <f ca="1">База!CM23</f>
        <v>23</v>
      </c>
      <c r="B24" s="78">
        <f ca="1">DATEDIF(База!CL23,TODAY(),"y")</f>
        <v>22</v>
      </c>
      <c r="C24" s="83"/>
      <c r="D24" s="81"/>
      <c r="L24" s="66" t="s">
        <v>193</v>
      </c>
      <c r="M24" s="67"/>
      <c r="N24" s="67"/>
      <c r="O24" s="67"/>
      <c r="P24" s="67"/>
      <c r="Q24" s="68"/>
      <c r="R24" s="55">
        <f>ROUND(AVERAGE(База!V2:V43), 2)</f>
        <v>3.57</v>
      </c>
    </row>
    <row r="25" spans="1:18" x14ac:dyDescent="0.25">
      <c r="A25" s="78">
        <f ca="1">База!CM24</f>
        <v>22</v>
      </c>
      <c r="B25" s="78">
        <f ca="1">DATEDIF(База!CL24,TODAY(),"y")</f>
        <v>22</v>
      </c>
      <c r="C25" s="83"/>
      <c r="D25" s="81"/>
      <c r="L25" s="66" t="s">
        <v>181</v>
      </c>
      <c r="M25" s="67"/>
      <c r="N25" s="67"/>
      <c r="O25" s="67"/>
      <c r="P25" s="67"/>
      <c r="Q25" s="68"/>
      <c r="R25" s="55">
        <f>ROUND(AVERAGE(База!J2:J43), 2)</f>
        <v>3.55</v>
      </c>
    </row>
    <row r="26" spans="1:18" x14ac:dyDescent="0.25">
      <c r="A26" s="78">
        <f ca="1">База!CM25</f>
        <v>28</v>
      </c>
      <c r="B26" s="78">
        <f ca="1">DATEDIF(База!CL25,TODAY(),"y")</f>
        <v>27</v>
      </c>
      <c r="C26" s="83"/>
      <c r="D26" s="81"/>
      <c r="L26" s="66" t="s">
        <v>184</v>
      </c>
      <c r="M26" s="67"/>
      <c r="N26" s="67"/>
      <c r="O26" s="67"/>
      <c r="P26" s="67"/>
      <c r="Q26" s="68"/>
      <c r="R26" s="55">
        <f>ROUND(AVERAGE(База!M2:M43), 2)</f>
        <v>3.31</v>
      </c>
    </row>
    <row r="27" spans="1:18" x14ac:dyDescent="0.25">
      <c r="A27" s="78">
        <f ca="1">База!CM26</f>
        <v>25</v>
      </c>
      <c r="B27" s="78">
        <f ca="1">DATEDIF(База!CL26,TODAY(),"y")</f>
        <v>24</v>
      </c>
      <c r="C27" s="83"/>
      <c r="D27" s="81"/>
      <c r="L27" s="66" t="s">
        <v>183</v>
      </c>
      <c r="M27" s="67"/>
      <c r="N27" s="67"/>
      <c r="O27" s="67"/>
      <c r="P27" s="67"/>
      <c r="Q27" s="68"/>
      <c r="R27" s="55">
        <f>ROUND(AVERAGE(База!L2:L43), 2)</f>
        <v>3.17</v>
      </c>
    </row>
    <row r="28" spans="1:18" x14ac:dyDescent="0.25">
      <c r="A28" s="78">
        <f ca="1">База!CM27</f>
        <v>24</v>
      </c>
      <c r="B28" s="78">
        <f ca="1">DATEDIF(База!CL27,TODAY(),"y")</f>
        <v>24</v>
      </c>
      <c r="C28" s="83"/>
      <c r="D28" s="81"/>
      <c r="L28" s="66" t="s">
        <v>180</v>
      </c>
      <c r="M28" s="67"/>
      <c r="N28" s="67"/>
      <c r="O28" s="67"/>
      <c r="P28" s="67"/>
      <c r="Q28" s="68"/>
      <c r="R28" s="55">
        <f>ROUND(AVERAGE(База!I2:I43), 2)</f>
        <v>3.14</v>
      </c>
    </row>
    <row r="29" spans="1:18" x14ac:dyDescent="0.25">
      <c r="A29" s="78">
        <f ca="1">База!CM28</f>
        <v>34</v>
      </c>
      <c r="B29" s="78">
        <f ca="1">DATEDIF(База!CL28,TODAY(),"y")</f>
        <v>34</v>
      </c>
      <c r="C29" s="83"/>
      <c r="D29" s="81"/>
      <c r="L29" s="66" t="s">
        <v>190</v>
      </c>
      <c r="M29" s="67"/>
      <c r="N29" s="67"/>
      <c r="O29" s="67"/>
      <c r="P29" s="67"/>
      <c r="Q29" s="68"/>
      <c r="R29" s="55">
        <f>ROUND(AVERAGE(База!S2:S43), 2)</f>
        <v>3.1</v>
      </c>
    </row>
    <row r="30" spans="1:18" x14ac:dyDescent="0.25">
      <c r="A30" s="78">
        <f ca="1">База!CM29</f>
        <v>37</v>
      </c>
      <c r="B30" s="78">
        <f ca="1">DATEDIF(База!CL29,TODAY(),"y")</f>
        <v>37</v>
      </c>
      <c r="C30" s="83"/>
      <c r="D30" s="81"/>
    </row>
    <row r="31" spans="1:18" x14ac:dyDescent="0.25">
      <c r="A31" s="78">
        <f ca="1">База!CM30</f>
        <v>43</v>
      </c>
      <c r="B31" s="78">
        <f ca="1">DATEDIF(База!CL30,TODAY(),"y")</f>
        <v>43</v>
      </c>
      <c r="C31" s="83"/>
      <c r="D31" s="81"/>
    </row>
    <row r="32" spans="1:18" x14ac:dyDescent="0.25">
      <c r="A32" s="78">
        <f ca="1">База!CM31</f>
        <v>27</v>
      </c>
      <c r="B32" s="78">
        <f ca="1">DATEDIF(База!CL31,TODAY(),"y")</f>
        <v>26</v>
      </c>
      <c r="C32" s="83"/>
      <c r="D32" s="81"/>
    </row>
    <row r="33" spans="1:4" x14ac:dyDescent="0.25">
      <c r="A33" s="78">
        <f ca="1">База!CM32</f>
        <v>24</v>
      </c>
      <c r="B33" s="78">
        <f ca="1">DATEDIF(База!CL32,TODAY(),"y")</f>
        <v>24</v>
      </c>
      <c r="C33" s="83"/>
      <c r="D33" s="81"/>
    </row>
    <row r="34" spans="1:4" x14ac:dyDescent="0.25">
      <c r="A34" s="78">
        <f ca="1">База!CM33</f>
        <v>30</v>
      </c>
      <c r="B34" s="78">
        <f ca="1">DATEDIF(База!CL33,TODAY(),"y")</f>
        <v>30</v>
      </c>
      <c r="C34" s="83"/>
      <c r="D34" s="81"/>
    </row>
    <row r="35" spans="1:4" x14ac:dyDescent="0.25">
      <c r="A35" s="78">
        <f ca="1">База!CM34</f>
        <v>23</v>
      </c>
      <c r="B35" s="78">
        <f ca="1">DATEDIF(База!CL34,TODAY(),"y")</f>
        <v>23</v>
      </c>
      <c r="C35" s="83"/>
      <c r="D35" s="81"/>
    </row>
    <row r="36" spans="1:4" x14ac:dyDescent="0.25">
      <c r="A36" s="78">
        <f ca="1">База!CM35</f>
        <v>45</v>
      </c>
      <c r="B36" s="78">
        <f ca="1">DATEDIF(База!CL35,TODAY(),"y")</f>
        <v>45</v>
      </c>
      <c r="C36" s="83"/>
      <c r="D36" s="81"/>
    </row>
    <row r="37" spans="1:4" x14ac:dyDescent="0.25">
      <c r="A37" s="78">
        <f ca="1">База!CM36</f>
        <v>29</v>
      </c>
      <c r="B37" s="78">
        <f ca="1">DATEDIF(База!CL36,TODAY(),"y")</f>
        <v>28</v>
      </c>
      <c r="C37" s="83"/>
      <c r="D37" s="81"/>
    </row>
    <row r="38" spans="1:4" x14ac:dyDescent="0.25">
      <c r="A38" s="78">
        <f ca="1">База!CM37</f>
        <v>25</v>
      </c>
      <c r="B38" s="78">
        <f ca="1">DATEDIF(База!CL37,TODAY(),"y")</f>
        <v>25</v>
      </c>
      <c r="C38" s="83"/>
      <c r="D38" s="81"/>
    </row>
    <row r="39" spans="1:4" x14ac:dyDescent="0.25">
      <c r="A39" s="78">
        <f ca="1">База!CM38</f>
        <v>35</v>
      </c>
      <c r="B39" s="78">
        <f ca="1">DATEDIF(База!CL38,TODAY(),"y")</f>
        <v>35</v>
      </c>
      <c r="C39" s="83"/>
      <c r="D39" s="81"/>
    </row>
    <row r="40" spans="1:4" x14ac:dyDescent="0.25">
      <c r="A40" s="78">
        <f ca="1">База!CM39</f>
        <v>39</v>
      </c>
      <c r="B40" s="78">
        <f ca="1">DATEDIF(База!CL39,TODAY(),"y")</f>
        <v>38</v>
      </c>
      <c r="C40" s="83"/>
      <c r="D40" s="81"/>
    </row>
    <row r="41" spans="1:4" x14ac:dyDescent="0.25">
      <c r="A41" s="78">
        <f ca="1">База!CM40</f>
        <v>32</v>
      </c>
      <c r="B41" s="78">
        <f ca="1">DATEDIF(База!CL40,TODAY(),"y")</f>
        <v>32</v>
      </c>
      <c r="C41" s="83"/>
      <c r="D41" s="81"/>
    </row>
    <row r="42" spans="1:4" x14ac:dyDescent="0.25">
      <c r="A42" s="78">
        <f ca="1">База!CM41</f>
        <v>28</v>
      </c>
      <c r="B42" s="78">
        <f ca="1">DATEDIF(База!CL41,TODAY(),"y")</f>
        <v>27</v>
      </c>
      <c r="C42" s="83"/>
      <c r="D42" s="81"/>
    </row>
    <row r="43" spans="1:4" x14ac:dyDescent="0.25">
      <c r="A43" s="78">
        <f ca="1">База!CM42</f>
        <v>23</v>
      </c>
      <c r="B43" s="78">
        <f ca="1">DATEDIF(База!CL42,TODAY(),"y")</f>
        <v>23</v>
      </c>
      <c r="C43" s="83"/>
      <c r="D43" s="81"/>
    </row>
    <row r="44" spans="1:4" x14ac:dyDescent="0.25">
      <c r="A44" s="78">
        <f ca="1">База!CM43</f>
        <v>24</v>
      </c>
      <c r="B44" s="78">
        <f ca="1">DATEDIF(База!CL43,TODAY(),"y")</f>
        <v>24</v>
      </c>
      <c r="C44" s="83"/>
      <c r="D44" s="81"/>
    </row>
    <row r="45" spans="1:4" x14ac:dyDescent="0.25">
      <c r="C45" s="82"/>
    </row>
  </sheetData>
  <autoFilter ref="L15:R15" xr:uid="{A2A4301A-0AD5-4BC7-BCA6-BB332958BBB9}">
    <filterColumn colId="0" showButton="0"/>
    <filterColumn colId="1" showButton="0"/>
    <filterColumn colId="2" showButton="0"/>
    <filterColumn colId="3" showButton="0"/>
    <filterColumn colId="4" showButton="0"/>
    <sortState xmlns:xlrd2="http://schemas.microsoft.com/office/spreadsheetml/2017/richdata2" ref="L16:R29">
      <sortCondition descending="1" ref="R15"/>
    </sortState>
  </autoFilter>
  <mergeCells count="14">
    <mergeCell ref="L12:Q12"/>
    <mergeCell ref="G2:I2"/>
    <mergeCell ref="G3:I3"/>
    <mergeCell ref="G6:I6"/>
    <mergeCell ref="H4:I4"/>
    <mergeCell ref="H5:I5"/>
    <mergeCell ref="H7:I7"/>
    <mergeCell ref="H8:I8"/>
    <mergeCell ref="L9:Q9"/>
    <mergeCell ref="W10:AA10"/>
    <mergeCell ref="C2:E2"/>
    <mergeCell ref="C3:E3"/>
    <mergeCell ref="L11:Q11"/>
    <mergeCell ref="L10:Q10"/>
  </mergeCells>
  <conditionalFormatting sqref="R16:R29">
    <cfRule type="colorScale" priority="1">
      <colorScale>
        <cfvo type="num" val="1"/>
        <cfvo type="percentile" val="50"/>
        <cfvo type="num" val="5"/>
        <color rgb="FFFF0000"/>
        <color rgb="FFFFFF0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A8EC-BAF3-4B7A-AD6A-9F427C15DD31}">
  <dimension ref="A3:B13"/>
  <sheetViews>
    <sheetView workbookViewId="0">
      <selection activeCell="B3" sqref="B3"/>
    </sheetView>
  </sheetViews>
  <sheetFormatPr defaultRowHeight="12.5" x14ac:dyDescent="0.25"/>
  <cols>
    <col min="1" max="1" width="43.81640625" bestFit="1" customWidth="1"/>
    <col min="2" max="2" width="48.81640625" customWidth="1"/>
  </cols>
  <sheetData>
    <row r="3" spans="1:2" ht="40.5" customHeight="1" x14ac:dyDescent="0.25">
      <c r="A3" s="73" t="s">
        <v>200</v>
      </c>
      <c r="B3" s="74" t="s">
        <v>202</v>
      </c>
    </row>
    <row r="4" spans="1:2" x14ac:dyDescent="0.25">
      <c r="A4" s="58" t="s">
        <v>103</v>
      </c>
      <c r="B4" s="72">
        <v>12</v>
      </c>
    </row>
    <row r="5" spans="1:2" x14ac:dyDescent="0.25">
      <c r="A5" s="58" t="s">
        <v>136</v>
      </c>
      <c r="B5" s="72">
        <v>2</v>
      </c>
    </row>
    <row r="6" spans="1:2" x14ac:dyDescent="0.25">
      <c r="A6" s="58" t="s">
        <v>135</v>
      </c>
      <c r="B6" s="72">
        <v>6</v>
      </c>
    </row>
    <row r="7" spans="1:2" x14ac:dyDescent="0.25">
      <c r="A7" s="58" t="s">
        <v>130</v>
      </c>
      <c r="B7" s="72">
        <v>2</v>
      </c>
    </row>
    <row r="8" spans="1:2" x14ac:dyDescent="0.25">
      <c r="A8" s="58" t="s">
        <v>131</v>
      </c>
      <c r="B8" s="72">
        <v>3</v>
      </c>
    </row>
    <row r="9" spans="1:2" x14ac:dyDescent="0.25">
      <c r="A9" s="58" t="s">
        <v>126</v>
      </c>
      <c r="B9" s="72">
        <v>1</v>
      </c>
    </row>
    <row r="10" spans="1:2" x14ac:dyDescent="0.25">
      <c r="A10" s="58" t="s">
        <v>128</v>
      </c>
      <c r="B10" s="72">
        <v>10</v>
      </c>
    </row>
    <row r="11" spans="1:2" x14ac:dyDescent="0.25">
      <c r="A11" s="58" t="s">
        <v>121</v>
      </c>
      <c r="B11" s="72">
        <v>5</v>
      </c>
    </row>
    <row r="12" spans="1:2" x14ac:dyDescent="0.25">
      <c r="A12" s="58" t="s">
        <v>145</v>
      </c>
      <c r="B12" s="72">
        <v>1</v>
      </c>
    </row>
    <row r="13" spans="1:2" x14ac:dyDescent="0.25">
      <c r="A13" s="58" t="s">
        <v>201</v>
      </c>
      <c r="B13" s="7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Инструкции</vt:lpstr>
      <vt:lpstr>База</vt:lpstr>
      <vt:lpstr>Таблица</vt:lpstr>
      <vt:lpstr>Решение заданий для базы</vt:lpstr>
      <vt:lpstr>Сводная таблица 4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Кирилл Васильев</cp:lastModifiedBy>
  <cp:revision>0</cp:revision>
  <dcterms:created xsi:type="dcterms:W3CDTF">2025-02-12T11:47:05Z</dcterms:created>
  <dcterms:modified xsi:type="dcterms:W3CDTF">2025-08-19T13:46:35Z</dcterms:modified>
</cp:coreProperties>
</file>