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Учеба в БГТУ\Криптография\Лабораторная 2\"/>
    </mc:Choice>
  </mc:AlternateContent>
  <xr:revisionPtr revIDLastSave="0" documentId="13_ncr:1_{CE43A779-454A-4101-BAE9-2F7CA957318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5" i="1" l="1"/>
  <c r="O27" i="1" s="1"/>
  <c r="J35" i="1"/>
  <c r="K12" i="1" s="1"/>
  <c r="F35" i="1"/>
  <c r="G22" i="1" s="1"/>
  <c r="B35" i="1"/>
  <c r="O5" i="1" l="1"/>
  <c r="O9" i="1"/>
  <c r="O23" i="1"/>
  <c r="O2" i="1"/>
  <c r="K10" i="1"/>
  <c r="O18" i="1"/>
  <c r="K3" i="1"/>
  <c r="O10" i="1"/>
  <c r="O24" i="1"/>
  <c r="K2" i="1"/>
  <c r="O12" i="1"/>
  <c r="K18" i="1"/>
  <c r="O6" i="1"/>
  <c r="O13" i="1"/>
  <c r="K24" i="1"/>
  <c r="G7" i="1"/>
  <c r="O14" i="1"/>
  <c r="O19" i="1"/>
  <c r="O4" i="1"/>
  <c r="K8" i="1"/>
  <c r="O11" i="1"/>
  <c r="O16" i="1"/>
  <c r="O21" i="1"/>
  <c r="O26" i="1"/>
  <c r="O3" i="1"/>
  <c r="O7" i="1"/>
  <c r="G11" i="1"/>
  <c r="O15" i="1"/>
  <c r="O20" i="1"/>
  <c r="O25" i="1"/>
  <c r="G5" i="1"/>
  <c r="O8" i="1"/>
  <c r="O17" i="1"/>
  <c r="O22" i="1"/>
  <c r="G19" i="1"/>
  <c r="G16" i="1"/>
  <c r="G10" i="1"/>
  <c r="G4" i="1"/>
  <c r="G13" i="1"/>
  <c r="G25" i="1"/>
  <c r="G2" i="1"/>
  <c r="G8" i="1"/>
  <c r="C25" i="1"/>
  <c r="C5" i="1"/>
  <c r="C2" i="1"/>
  <c r="C4" i="1"/>
  <c r="C13" i="1"/>
  <c r="C16" i="1"/>
  <c r="C7" i="1"/>
  <c r="C11" i="1"/>
  <c r="C19" i="1"/>
  <c r="C22" i="1"/>
  <c r="C10" i="1"/>
  <c r="C14" i="1"/>
  <c r="C17" i="1"/>
  <c r="C8" i="1"/>
  <c r="C20" i="1"/>
  <c r="C23" i="1"/>
  <c r="C26" i="1"/>
  <c r="K14" i="1"/>
  <c r="K16" i="1"/>
  <c r="K20" i="1"/>
  <c r="K22" i="1"/>
  <c r="K26" i="1"/>
  <c r="K5" i="1"/>
  <c r="K7" i="1"/>
  <c r="K9" i="1"/>
  <c r="K15" i="1"/>
  <c r="K21" i="1"/>
  <c r="K27" i="1"/>
  <c r="K25" i="1"/>
  <c r="K4" i="1"/>
  <c r="K6" i="1"/>
  <c r="K11" i="1"/>
  <c r="K13" i="1"/>
  <c r="K17" i="1"/>
  <c r="K19" i="1"/>
  <c r="K23" i="1"/>
  <c r="G14" i="1"/>
  <c r="G17" i="1"/>
  <c r="G20" i="1"/>
  <c r="G23" i="1"/>
  <c r="G26" i="1"/>
  <c r="C3" i="1"/>
  <c r="C6" i="1"/>
  <c r="C9" i="1"/>
  <c r="C12" i="1"/>
  <c r="C15" i="1"/>
  <c r="C18" i="1"/>
  <c r="C21" i="1"/>
  <c r="C24" i="1"/>
  <c r="C27" i="1"/>
  <c r="G3" i="1"/>
  <c r="G6" i="1"/>
  <c r="G9" i="1"/>
  <c r="G12" i="1"/>
  <c r="G15" i="1"/>
  <c r="G18" i="1"/>
  <c r="G21" i="1"/>
  <c r="G24" i="1"/>
  <c r="G27" i="1"/>
</calcChain>
</file>

<file path=xl/sharedStrings.xml><?xml version="1.0" encoding="utf-8"?>
<sst xmlns="http://schemas.openxmlformats.org/spreadsheetml/2006/main" count="109" uniqueCount="31">
  <si>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</si>
  <si>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</si>
  <si>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</si>
  <si>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</si>
  <si>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</si>
  <si>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</si>
  <si>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</si>
  <si>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</si>
  <si>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</si>
  <si>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</si>
  <si>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</si>
  <si>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</si>
  <si>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</si>
  <si>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</si>
  <si>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</si>
  <si>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</si>
  <si>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</si>
  <si>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</si>
  <si>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</si>
  <si>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</si>
  <si>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</si>
  <si>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</si>
  <si>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</si>
  <si>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</si>
  <si>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</si>
  <si>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D</t>
  </si>
  <si>
    <t>Шифр трисемуса после</t>
  </si>
  <si>
    <t>Шифр Трисемуса до</t>
  </si>
  <si>
    <t>Шифр Цезаря после</t>
  </si>
  <si>
    <t>Шифр Цезаря до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</si>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</sst>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 "/>
  </numFmts>
  <fonts count="3">
    <font>
      <sz val="11"/>
      <color theme="1"/>
      <name val="Calibri"/>
      <charset val="13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6" xfId="0" applyFont="1" applyFill="1" applyBorder="1">
      <alignment vertical="center"/>
    </xf>
    <xf numFmtId="0" fontId="1" fillId="0" borderId="0" xfId="0" applyFont="1" applyFill="1">
      <alignment vertical="center"/>
    </xf>
    <xf numFmtId="0" fontId="1" fillId="3" borderId="6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7" xfId="0" applyFont="1" applyBorder="1">
      <alignment vertical="center"/>
    </xf>
    <xf numFmtId="0" fontId="1" fillId="0" borderId="1" xfId="0" applyFont="1" applyBorder="1">
      <alignment vertical="center"/>
    </xf>
    <xf numFmtId="164" fontId="1" fillId="0" borderId="2" xfId="0" applyNumberFormat="1" applyFont="1" applyBorder="1">
      <alignment vertical="center"/>
    </xf>
    <xf numFmtId="0" fontId="1" fillId="0" borderId="8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3" xfId="0" applyFont="1" applyBorder="1">
      <alignment vertical="center"/>
    </xf>
    <xf numFmtId="164" fontId="1" fillId="0" borderId="3" xfId="0" applyNumberFormat="1" applyFont="1" applyBorder="1">
      <alignment vertical="center"/>
    </xf>
    <xf numFmtId="164" fontId="1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после</a:t>
            </a:r>
            <a:r>
              <a:rPr lang="en-US" sz="1800" b="1" i="0" cap="all" baseline="0">
                <a:effectLst/>
              </a:rPr>
              <a:t> </a:t>
            </a:r>
            <a:r>
              <a:rPr lang="ru-RU" sz="1800" b="1" i="0" cap="all" baseline="0">
                <a:effectLst/>
              </a:rPr>
              <a:t>использования шифра Трисемуса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'Лист 1'!$A$2:$A$34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'Лист 1'!$C$2:$C$34</c:f>
              <c:numCache>
                <c:formatCode>0.000_ </c:formatCode>
                <c:ptCount val="33"/>
                <c:pt idx="0">
                  <c:v>2.914572864321608E-2</c:v>
                </c:pt>
                <c:pt idx="1">
                  <c:v>4.1834170854271359E-2</c:v>
                </c:pt>
                <c:pt idx="2">
                  <c:v>2.2989949748743719E-2</c:v>
                </c:pt>
                <c:pt idx="3">
                  <c:v>3.3165829145728645E-2</c:v>
                </c:pt>
                <c:pt idx="4">
                  <c:v>9.3090452261306536E-2</c:v>
                </c:pt>
                <c:pt idx="5">
                  <c:v>1.2562814070351759E-2</c:v>
                </c:pt>
                <c:pt idx="6">
                  <c:v>1.0552763819095477E-2</c:v>
                </c:pt>
                <c:pt idx="7">
                  <c:v>1.721105527638191E-2</c:v>
                </c:pt>
                <c:pt idx="8">
                  <c:v>6.8718592964824118E-2</c:v>
                </c:pt>
                <c:pt idx="9">
                  <c:v>2.2487437185929649E-2</c:v>
                </c:pt>
                <c:pt idx="10">
                  <c:v>3.6809045226130654E-2</c:v>
                </c:pt>
                <c:pt idx="11">
                  <c:v>5.6783919597989951E-2</c:v>
                </c:pt>
                <c:pt idx="12">
                  <c:v>4.3467336683417082E-2</c:v>
                </c:pt>
                <c:pt idx="13">
                  <c:v>7.4623115577889448E-2</c:v>
                </c:pt>
                <c:pt idx="14">
                  <c:v>0.12349246231155779</c:v>
                </c:pt>
                <c:pt idx="15">
                  <c:v>4.2839195979899498E-2</c:v>
                </c:pt>
                <c:pt idx="16">
                  <c:v>4.6733668341708542E-2</c:v>
                </c:pt>
                <c:pt idx="17">
                  <c:v>6.2185929648241205E-2</c:v>
                </c:pt>
                <c:pt idx="18">
                  <c:v>7.110552763819096E-2</c:v>
                </c:pt>
                <c:pt idx="19">
                  <c:v>3.4045226130653264E-2</c:v>
                </c:pt>
                <c:pt idx="20">
                  <c:v>6.2814070351758797E-3</c:v>
                </c:pt>
                <c:pt idx="21">
                  <c:v>9.5477386934673374E-3</c:v>
                </c:pt>
                <c:pt idx="22">
                  <c:v>6.4070351758793971E-3</c:v>
                </c:pt>
                <c:pt idx="23">
                  <c:v>1.9472361809045227E-2</c:v>
                </c:pt>
                <c:pt idx="24">
                  <c:v>1.0552763819095477E-2</c:v>
                </c:pt>
                <c:pt idx="25">
                  <c:v>3.8944723618090453E-3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3-4FF3-8E93-4F5258FE2F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21206955"/>
        <c:axId val="326063544"/>
      </c:barChart>
      <c:catAx>
        <c:axId val="3212069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063544"/>
        <c:crosses val="autoZero"/>
        <c:auto val="1"/>
        <c:lblAlgn val="ctr"/>
        <c:lblOffset val="100"/>
        <c:noMultiLvlLbl val="0"/>
      </c:catAx>
      <c:valAx>
        <c:axId val="326063544"/>
        <c:scaling>
          <c:orientation val="minMax"/>
        </c:scaling>
        <c:delete val="1"/>
        <c:axPos val="l"/>
        <c:numFmt formatCode="0.000_ " sourceLinked="1"/>
        <c:majorTickMark val="none"/>
        <c:minorTickMark val="none"/>
        <c:tickLblPos val="nextTo"/>
        <c:crossAx val="3212069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ДО</a:t>
            </a:r>
            <a:r>
              <a:rPr lang="en-US" sz="1800" b="1" i="0" cap="all" baseline="0">
                <a:effectLst/>
              </a:rPr>
              <a:t> </a:t>
            </a:r>
            <a:r>
              <a:rPr lang="ru-RU" sz="1800" b="1" i="0" cap="all" baseline="0">
                <a:effectLst/>
              </a:rPr>
              <a:t>использования шифра Трисемуса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'Лист 1'!$E$2:$E$32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'Лист 1'!$G$2:$G$32</c:f>
              <c:numCache>
                <c:formatCode>0.000_ </c:formatCode>
                <c:ptCount val="31"/>
                <c:pt idx="0">
                  <c:v>8.510391269011959E-2</c:v>
                </c:pt>
                <c:pt idx="1">
                  <c:v>1.9273191686984791E-2</c:v>
                </c:pt>
                <c:pt idx="2">
                  <c:v>4.1565076047834666E-2</c:v>
                </c:pt>
                <c:pt idx="3">
                  <c:v>1.8228259607569953E-2</c:v>
                </c:pt>
                <c:pt idx="4">
                  <c:v>3.2160687333101123E-2</c:v>
                </c:pt>
                <c:pt idx="5">
                  <c:v>9.4043887147335428E-2</c:v>
                </c:pt>
                <c:pt idx="6">
                  <c:v>1.0449320794148381E-2</c:v>
                </c:pt>
                <c:pt idx="7">
                  <c:v>1.7067223963775687E-2</c:v>
                </c:pt>
                <c:pt idx="8">
                  <c:v>7.1055381400208992E-2</c:v>
                </c:pt>
                <c:pt idx="9">
                  <c:v>1.2655288517357482E-2</c:v>
                </c:pt>
                <c:pt idx="10">
                  <c:v>3.6804829908278186E-2</c:v>
                </c:pt>
                <c:pt idx="11">
                  <c:v>5.3639846743295021E-2</c:v>
                </c:pt>
                <c:pt idx="12">
                  <c:v>3.9359108324625566E-2</c:v>
                </c:pt>
                <c:pt idx="13">
                  <c:v>7.1635899222106114E-2</c:v>
                </c:pt>
                <c:pt idx="14">
                  <c:v>0.12132822477650064</c:v>
                </c:pt>
                <c:pt idx="15">
                  <c:v>2.7864855451062348E-2</c:v>
                </c:pt>
                <c:pt idx="16">
                  <c:v>4.5860907929873448E-2</c:v>
                </c:pt>
                <c:pt idx="17">
                  <c:v>5.8864507140369213E-2</c:v>
                </c:pt>
                <c:pt idx="18">
                  <c:v>6.5366306745617095E-2</c:v>
                </c:pt>
                <c:pt idx="19">
                  <c:v>2.8793683966097758E-2</c:v>
                </c:pt>
                <c:pt idx="20">
                  <c:v>2.3220712875885292E-3</c:v>
                </c:pt>
                <c:pt idx="21">
                  <c:v>9.6365958434923953E-3</c:v>
                </c:pt>
                <c:pt idx="22">
                  <c:v>5.3407639614536165E-3</c:v>
                </c:pt>
                <c:pt idx="23">
                  <c:v>1.9505398815743643E-2</c:v>
                </c:pt>
                <c:pt idx="24">
                  <c:v>9.4043887147335428E-3</c:v>
                </c:pt>
                <c:pt idx="25">
                  <c:v>2.6703819807268082E-3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B-4741-8456-52D2D3A0A2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27666081"/>
        <c:axId val="499769758"/>
      </c:barChart>
      <c:catAx>
        <c:axId val="32766608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769758"/>
        <c:crosses val="autoZero"/>
        <c:auto val="1"/>
        <c:lblAlgn val="ctr"/>
        <c:lblOffset val="100"/>
        <c:noMultiLvlLbl val="0"/>
      </c:catAx>
      <c:valAx>
        <c:axId val="499769758"/>
        <c:scaling>
          <c:orientation val="minMax"/>
        </c:scaling>
        <c:delete val="1"/>
        <c:axPos val="l"/>
        <c:numFmt formatCode="0.000_ " sourceLinked="1"/>
        <c:majorTickMark val="none"/>
        <c:minorTickMark val="none"/>
        <c:tickLblPos val="nextTo"/>
        <c:crossAx val="32766608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после</a:t>
            </a:r>
            <a:r>
              <a:rPr lang="en-US"/>
              <a:t> </a:t>
            </a:r>
            <a:r>
              <a:rPr lang="ru-RU"/>
              <a:t>использования</a:t>
            </a:r>
            <a:r>
              <a:rPr lang="ru-RU" baseline="0"/>
              <a:t> шифра цезаря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'Лист 1'!$I$2:$I$32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'Лист 1'!$K$2:$K$32</c:f>
              <c:numCache>
                <c:formatCode>0.000_ </c:formatCode>
                <c:ptCount val="31"/>
                <c:pt idx="0">
                  <c:v>8.510391269011959E-2</c:v>
                </c:pt>
                <c:pt idx="1">
                  <c:v>1.0449320794148381E-2</c:v>
                </c:pt>
                <c:pt idx="2">
                  <c:v>1.7067223963775687E-2</c:v>
                </c:pt>
                <c:pt idx="3">
                  <c:v>7.1055381400208992E-2</c:v>
                </c:pt>
                <c:pt idx="4">
                  <c:v>3.2160687333101123E-2</c:v>
                </c:pt>
                <c:pt idx="5">
                  <c:v>1.2655288517357482E-2</c:v>
                </c:pt>
                <c:pt idx="6">
                  <c:v>3.6804829908278186E-2</c:v>
                </c:pt>
                <c:pt idx="7">
                  <c:v>5.3639846743295021E-2</c:v>
                </c:pt>
                <c:pt idx="8">
                  <c:v>4.1565076047834666E-2</c:v>
                </c:pt>
                <c:pt idx="9">
                  <c:v>3.9359108324625566E-2</c:v>
                </c:pt>
                <c:pt idx="10">
                  <c:v>1.8228259607569953E-2</c:v>
                </c:pt>
                <c:pt idx="11">
                  <c:v>7.1635899222106114E-2</c:v>
                </c:pt>
                <c:pt idx="12">
                  <c:v>0.12132822477650064</c:v>
                </c:pt>
                <c:pt idx="13">
                  <c:v>1.9273191686984791E-2</c:v>
                </c:pt>
                <c:pt idx="14">
                  <c:v>9.4043887147335428E-2</c:v>
                </c:pt>
                <c:pt idx="15">
                  <c:v>2.7864855451062348E-2</c:v>
                </c:pt>
                <c:pt idx="16">
                  <c:v>4.5860907929873448E-2</c:v>
                </c:pt>
                <c:pt idx="17">
                  <c:v>5.8864507140369213E-2</c:v>
                </c:pt>
                <c:pt idx="18">
                  <c:v>6.5366306745617095E-2</c:v>
                </c:pt>
                <c:pt idx="19">
                  <c:v>2.8793683966097758E-2</c:v>
                </c:pt>
                <c:pt idx="20">
                  <c:v>2.3220712875885292E-3</c:v>
                </c:pt>
                <c:pt idx="21">
                  <c:v>9.6365958434923953E-3</c:v>
                </c:pt>
                <c:pt idx="22">
                  <c:v>5.3407639614536165E-3</c:v>
                </c:pt>
                <c:pt idx="23">
                  <c:v>1.9505398815743643E-2</c:v>
                </c:pt>
                <c:pt idx="24">
                  <c:v>9.4043887147335428E-3</c:v>
                </c:pt>
                <c:pt idx="25">
                  <c:v>2.6703819807268082E-3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4-46FA-8C3D-A36E8E9D89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33037555"/>
        <c:axId val="303053133"/>
      </c:barChart>
      <c:catAx>
        <c:axId val="2330375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053133"/>
        <c:crosses val="autoZero"/>
        <c:auto val="1"/>
        <c:lblAlgn val="ctr"/>
        <c:lblOffset val="100"/>
        <c:noMultiLvlLbl val="0"/>
      </c:catAx>
      <c:valAx>
        <c:axId val="303053133"/>
        <c:scaling>
          <c:orientation val="minMax"/>
        </c:scaling>
        <c:delete val="1"/>
        <c:axPos val="l"/>
        <c:numFmt formatCode="0.000_ " sourceLinked="1"/>
        <c:majorTickMark val="none"/>
        <c:minorTickMark val="none"/>
        <c:tickLblPos val="nextTo"/>
        <c:crossAx val="2330375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ДО</a:t>
            </a:r>
            <a:r>
              <a:rPr lang="en-US" sz="1800" b="1" i="0" cap="all" baseline="0">
                <a:effectLst/>
              </a:rPr>
              <a:t> </a:t>
            </a:r>
            <a:r>
              <a:rPr lang="ru-RU" sz="1800" b="1" i="0" cap="all" baseline="0">
                <a:effectLst/>
              </a:rPr>
              <a:t>использования шифра цезаря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'Лист 1'!$M$2:$M$34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'Лист 1'!$O$2:$O$34</c:f>
              <c:numCache>
                <c:formatCode>0.000_ </c:formatCode>
                <c:ptCount val="33"/>
                <c:pt idx="0">
                  <c:v>2.914572864321608E-2</c:v>
                </c:pt>
                <c:pt idx="1">
                  <c:v>0.12349246231155779</c:v>
                </c:pt>
                <c:pt idx="2">
                  <c:v>2.2487437185929649E-2</c:v>
                </c:pt>
                <c:pt idx="3">
                  <c:v>5.6783919597989951E-2</c:v>
                </c:pt>
                <c:pt idx="4">
                  <c:v>1.2562814070351759E-2</c:v>
                </c:pt>
                <c:pt idx="5">
                  <c:v>4.2839195979899498E-2</c:v>
                </c:pt>
                <c:pt idx="6">
                  <c:v>4.1834170854271359E-2</c:v>
                </c:pt>
                <c:pt idx="7">
                  <c:v>2.2989949748743719E-2</c:v>
                </c:pt>
                <c:pt idx="8">
                  <c:v>3.3165829145728645E-2</c:v>
                </c:pt>
                <c:pt idx="9">
                  <c:v>9.3090452261306536E-2</c:v>
                </c:pt>
                <c:pt idx="10">
                  <c:v>1.0552763819095477E-2</c:v>
                </c:pt>
                <c:pt idx="11">
                  <c:v>1.721105527638191E-2</c:v>
                </c:pt>
                <c:pt idx="12">
                  <c:v>6.8718592964824118E-2</c:v>
                </c:pt>
                <c:pt idx="13">
                  <c:v>3.6809045226130654E-2</c:v>
                </c:pt>
                <c:pt idx="14">
                  <c:v>4.3467336683417082E-2</c:v>
                </c:pt>
                <c:pt idx="15">
                  <c:v>7.4623115577889448E-2</c:v>
                </c:pt>
                <c:pt idx="16">
                  <c:v>4.6733668341708542E-2</c:v>
                </c:pt>
                <c:pt idx="17">
                  <c:v>6.2185929648241205E-2</c:v>
                </c:pt>
                <c:pt idx="18">
                  <c:v>7.110552763819096E-2</c:v>
                </c:pt>
                <c:pt idx="19">
                  <c:v>3.4045226130653264E-2</c:v>
                </c:pt>
                <c:pt idx="20">
                  <c:v>6.2814070351758797E-3</c:v>
                </c:pt>
                <c:pt idx="21">
                  <c:v>9.5477386934673374E-3</c:v>
                </c:pt>
                <c:pt idx="22">
                  <c:v>6.4070351758793971E-3</c:v>
                </c:pt>
                <c:pt idx="23">
                  <c:v>1.9472361809045227E-2</c:v>
                </c:pt>
                <c:pt idx="24">
                  <c:v>1.0552763819095477E-2</c:v>
                </c:pt>
                <c:pt idx="25">
                  <c:v>3.8944723618090453E-3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8-444E-86DC-6909A5B337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26538339"/>
        <c:axId val="551890213"/>
      </c:barChart>
      <c:catAx>
        <c:axId val="8265383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890213"/>
        <c:crosses val="autoZero"/>
        <c:auto val="1"/>
        <c:lblAlgn val="ctr"/>
        <c:lblOffset val="100"/>
        <c:noMultiLvlLbl val="0"/>
      </c:catAx>
      <c:valAx>
        <c:axId val="551890213"/>
        <c:scaling>
          <c:orientation val="minMax"/>
        </c:scaling>
        <c:delete val="1"/>
        <c:axPos val="l"/>
        <c:numFmt formatCode="0.000_ " sourceLinked="1"/>
        <c:majorTickMark val="none"/>
        <c:minorTickMark val="none"/>
        <c:tickLblPos val="nextTo"/>
        <c:crossAx val="8265383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408668</xdr:colOff>
      <xdr:row>0</xdr:row>
      <xdr:rowOff>126093</xdr:rowOff>
    </xdr:from>
    <xdr:to>
      <xdr:col>31</xdr:col>
      <xdr:colOff>92982</xdr:colOff>
      <xdr:row>15</xdr:row>
      <xdr:rowOff>17236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410482</xdr:colOff>
      <xdr:row>15</xdr:row>
      <xdr:rowOff>117928</xdr:rowOff>
    </xdr:from>
    <xdr:to>
      <xdr:col>31</xdr:col>
      <xdr:colOff>94796</xdr:colOff>
      <xdr:row>30</xdr:row>
      <xdr:rowOff>3628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384628</xdr:colOff>
      <xdr:row>0</xdr:row>
      <xdr:rowOff>131535</xdr:rowOff>
    </xdr:from>
    <xdr:to>
      <xdr:col>23</xdr:col>
      <xdr:colOff>79828</xdr:colOff>
      <xdr:row>15</xdr:row>
      <xdr:rowOff>22678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440418</xdr:colOff>
      <xdr:row>15</xdr:row>
      <xdr:rowOff>124732</xdr:rowOff>
    </xdr:from>
    <xdr:to>
      <xdr:col>23</xdr:col>
      <xdr:colOff>135618</xdr:colOff>
      <xdr:row>30</xdr:row>
      <xdr:rowOff>10432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zoomScale="70" zoomScaleNormal="70" workbookViewId="0">
      <selection activeCell="O28" sqref="O28"/>
    </sheetView>
  </sheetViews>
  <sheetFormatPr defaultColWidth="9.109375" defaultRowHeight="15.6"/>
  <cols>
    <col min="1" max="1" width="9.109375" style="4"/>
    <col min="2" max="2" width="17.109375" style="4" customWidth="1"/>
    <col min="3" max="3" width="9.109375" style="4" customWidth="1"/>
    <col min="4" max="5" width="9.109375" style="4"/>
    <col min="6" max="6" width="11.44140625" style="4" customWidth="1"/>
    <col min="7" max="7" width="7.5546875" style="4" customWidth="1"/>
    <col min="8" max="9" width="9.109375" style="4"/>
    <col min="10" max="10" width="11.33203125" style="4" customWidth="1"/>
    <col min="11" max="11" width="8" style="4" customWidth="1"/>
    <col min="12" max="14" width="9.109375" style="4"/>
    <col min="15" max="15" width="8.5546875" style="4" customWidth="1"/>
    <col min="16" max="16384" width="9.109375" style="4"/>
  </cols>
  <sheetData>
    <row r="1" spans="1:15" ht="16.2" thickBot="1">
      <c r="A1" s="16" t="s">
        <v>26</v>
      </c>
      <c r="B1" s="17"/>
      <c r="C1" s="1"/>
      <c r="D1" s="2"/>
      <c r="E1" s="18" t="s">
        <v>27</v>
      </c>
      <c r="F1" s="19"/>
      <c r="G1" s="3"/>
      <c r="H1" s="2"/>
      <c r="I1" s="16" t="s">
        <v>28</v>
      </c>
      <c r="J1" s="17"/>
      <c r="K1" s="1"/>
      <c r="L1" s="2"/>
      <c r="M1" s="18" t="s">
        <v>29</v>
      </c>
      <c r="N1" s="19"/>
      <c r="O1" s="3"/>
    </row>
    <row r="2" spans="1:15">
      <c r="A2" s="5" t="s">
        <v>0</v>
      </c>
      <c r="B2" s="6">
        <v>232</v>
      </c>
      <c r="C2" s="7">
        <f>B2/$B$35</f>
        <v>2.914572864321608E-2</v>
      </c>
      <c r="E2" s="5" t="s">
        <v>0</v>
      </c>
      <c r="F2" s="5">
        <v>733</v>
      </c>
      <c r="G2" s="7">
        <f>F2/$F$35</f>
        <v>8.510391269011959E-2</v>
      </c>
      <c r="I2" s="5" t="s">
        <v>0</v>
      </c>
      <c r="J2" s="5">
        <v>733</v>
      </c>
      <c r="K2" s="7">
        <f>J2/$J$35</f>
        <v>8.510391269011959E-2</v>
      </c>
      <c r="M2" s="5" t="s">
        <v>0</v>
      </c>
      <c r="N2" s="5">
        <v>232</v>
      </c>
      <c r="O2" s="7">
        <f>N2/$N$35</f>
        <v>2.914572864321608E-2</v>
      </c>
    </row>
    <row r="3" spans="1:15">
      <c r="A3" s="8" t="s">
        <v>1</v>
      </c>
      <c r="B3" s="9">
        <v>333</v>
      </c>
      <c r="C3" s="7">
        <f t="shared" ref="C3:C27" si="0">B3/$B$35</f>
        <v>4.1834170854271359E-2</v>
      </c>
      <c r="E3" s="8" t="s">
        <v>1</v>
      </c>
      <c r="F3" s="8">
        <v>166</v>
      </c>
      <c r="G3" s="7">
        <f t="shared" ref="G3:G27" si="1">F3/$F$35</f>
        <v>1.9273191686984791E-2</v>
      </c>
      <c r="I3" s="8" t="s">
        <v>1</v>
      </c>
      <c r="J3" s="8">
        <v>90</v>
      </c>
      <c r="K3" s="7">
        <f t="shared" ref="K3:K27" si="2">J3/$J$35</f>
        <v>1.0449320794148381E-2</v>
      </c>
      <c r="M3" s="8" t="s">
        <v>1</v>
      </c>
      <c r="N3" s="8">
        <v>983</v>
      </c>
      <c r="O3" s="7">
        <f t="shared" ref="O3:O27" si="3">N3/$N$35</f>
        <v>0.12349246231155779</v>
      </c>
    </row>
    <row r="4" spans="1:15">
      <c r="A4" s="8" t="s">
        <v>2</v>
      </c>
      <c r="B4" s="9">
        <v>183</v>
      </c>
      <c r="C4" s="7">
        <f t="shared" si="0"/>
        <v>2.2989949748743719E-2</v>
      </c>
      <c r="E4" s="8" t="s">
        <v>2</v>
      </c>
      <c r="F4" s="8">
        <v>358</v>
      </c>
      <c r="G4" s="7">
        <f t="shared" si="1"/>
        <v>4.1565076047834666E-2</v>
      </c>
      <c r="I4" s="8" t="s">
        <v>2</v>
      </c>
      <c r="J4" s="8">
        <v>147</v>
      </c>
      <c r="K4" s="7">
        <f t="shared" si="2"/>
        <v>1.7067223963775687E-2</v>
      </c>
      <c r="M4" s="8" t="s">
        <v>2</v>
      </c>
      <c r="N4" s="8">
        <v>179</v>
      </c>
      <c r="O4" s="7">
        <f t="shared" si="3"/>
        <v>2.2487437185929649E-2</v>
      </c>
    </row>
    <row r="5" spans="1:15">
      <c r="A5" s="8" t="s">
        <v>25</v>
      </c>
      <c r="B5" s="9">
        <v>264</v>
      </c>
      <c r="C5" s="7">
        <f t="shared" si="0"/>
        <v>3.3165829145728645E-2</v>
      </c>
      <c r="E5" s="8" t="s">
        <v>25</v>
      </c>
      <c r="F5" s="8">
        <v>157</v>
      </c>
      <c r="G5" s="7">
        <f t="shared" si="1"/>
        <v>1.8228259607569953E-2</v>
      </c>
      <c r="I5" s="8" t="s">
        <v>25</v>
      </c>
      <c r="J5" s="8">
        <v>612</v>
      </c>
      <c r="K5" s="7">
        <f t="shared" si="2"/>
        <v>7.1055381400208992E-2</v>
      </c>
      <c r="M5" s="8" t="s">
        <v>25</v>
      </c>
      <c r="N5" s="8">
        <v>452</v>
      </c>
      <c r="O5" s="7">
        <f t="shared" si="3"/>
        <v>5.6783919597989951E-2</v>
      </c>
    </row>
    <row r="6" spans="1:15">
      <c r="A6" s="8" t="s">
        <v>3</v>
      </c>
      <c r="B6" s="9">
        <v>741</v>
      </c>
      <c r="C6" s="7">
        <f t="shared" si="0"/>
        <v>9.3090452261306536E-2</v>
      </c>
      <c r="E6" s="8" t="s">
        <v>3</v>
      </c>
      <c r="F6" s="8">
        <v>277</v>
      </c>
      <c r="G6" s="7">
        <f t="shared" si="1"/>
        <v>3.2160687333101123E-2</v>
      </c>
      <c r="I6" s="8" t="s">
        <v>3</v>
      </c>
      <c r="J6" s="8">
        <v>277</v>
      </c>
      <c r="K6" s="7">
        <f t="shared" si="2"/>
        <v>3.2160687333101123E-2</v>
      </c>
      <c r="M6" s="8" t="s">
        <v>3</v>
      </c>
      <c r="N6" s="8">
        <v>100</v>
      </c>
      <c r="O6" s="7">
        <f t="shared" si="3"/>
        <v>1.2562814070351759E-2</v>
      </c>
    </row>
    <row r="7" spans="1:15">
      <c r="A7" s="8" t="s">
        <v>4</v>
      </c>
      <c r="B7" s="9">
        <v>100</v>
      </c>
      <c r="C7" s="7">
        <f t="shared" si="0"/>
        <v>1.2562814070351759E-2</v>
      </c>
      <c r="E7" s="8" t="s">
        <v>4</v>
      </c>
      <c r="F7" s="8">
        <v>810</v>
      </c>
      <c r="G7" s="7">
        <f t="shared" si="1"/>
        <v>9.4043887147335428E-2</v>
      </c>
      <c r="I7" s="8" t="s">
        <v>4</v>
      </c>
      <c r="J7" s="8">
        <v>109</v>
      </c>
      <c r="K7" s="7">
        <f t="shared" si="2"/>
        <v>1.2655288517357482E-2</v>
      </c>
      <c r="M7" s="8" t="s">
        <v>4</v>
      </c>
      <c r="N7" s="8">
        <v>341</v>
      </c>
      <c r="O7" s="7">
        <f t="shared" si="3"/>
        <v>4.2839195979899498E-2</v>
      </c>
    </row>
    <row r="8" spans="1:15">
      <c r="A8" s="8" t="s">
        <v>5</v>
      </c>
      <c r="B8" s="9">
        <v>84</v>
      </c>
      <c r="C8" s="7">
        <f t="shared" si="0"/>
        <v>1.0552763819095477E-2</v>
      </c>
      <c r="E8" s="8" t="s">
        <v>5</v>
      </c>
      <c r="F8" s="8">
        <v>90</v>
      </c>
      <c r="G8" s="7">
        <f t="shared" si="1"/>
        <v>1.0449320794148381E-2</v>
      </c>
      <c r="I8" s="8" t="s">
        <v>5</v>
      </c>
      <c r="J8" s="8">
        <v>317</v>
      </c>
      <c r="K8" s="7">
        <f t="shared" si="2"/>
        <v>3.6804829908278186E-2</v>
      </c>
      <c r="M8" s="8" t="s">
        <v>5</v>
      </c>
      <c r="N8" s="8">
        <v>333</v>
      </c>
      <c r="O8" s="7">
        <f t="shared" si="3"/>
        <v>4.1834170854271359E-2</v>
      </c>
    </row>
    <row r="9" spans="1:15">
      <c r="A9" s="8" t="s">
        <v>6</v>
      </c>
      <c r="B9" s="9">
        <v>137</v>
      </c>
      <c r="C9" s="7">
        <f t="shared" si="0"/>
        <v>1.721105527638191E-2</v>
      </c>
      <c r="E9" s="8" t="s">
        <v>6</v>
      </c>
      <c r="F9" s="8">
        <v>147</v>
      </c>
      <c r="G9" s="7">
        <f t="shared" si="1"/>
        <v>1.7067223963775687E-2</v>
      </c>
      <c r="I9" s="8" t="s">
        <v>6</v>
      </c>
      <c r="J9" s="8">
        <v>462</v>
      </c>
      <c r="K9" s="7">
        <f t="shared" si="2"/>
        <v>5.3639846743295021E-2</v>
      </c>
      <c r="M9" s="8" t="s">
        <v>6</v>
      </c>
      <c r="N9" s="8">
        <v>183</v>
      </c>
      <c r="O9" s="7">
        <f t="shared" si="3"/>
        <v>2.2989949748743719E-2</v>
      </c>
    </row>
    <row r="10" spans="1:15">
      <c r="A10" s="8" t="s">
        <v>7</v>
      </c>
      <c r="B10" s="9">
        <v>547</v>
      </c>
      <c r="C10" s="7">
        <f t="shared" si="0"/>
        <v>6.8718592964824118E-2</v>
      </c>
      <c r="E10" s="8" t="s">
        <v>7</v>
      </c>
      <c r="F10" s="8">
        <v>612</v>
      </c>
      <c r="G10" s="7">
        <f t="shared" si="1"/>
        <v>7.1055381400208992E-2</v>
      </c>
      <c r="I10" s="8" t="s">
        <v>7</v>
      </c>
      <c r="J10" s="8">
        <v>358</v>
      </c>
      <c r="K10" s="7">
        <f t="shared" si="2"/>
        <v>4.1565076047834666E-2</v>
      </c>
      <c r="M10" s="8" t="s">
        <v>7</v>
      </c>
      <c r="N10" s="8">
        <v>264</v>
      </c>
      <c r="O10" s="7">
        <f t="shared" si="3"/>
        <v>3.3165829145728645E-2</v>
      </c>
    </row>
    <row r="11" spans="1:15">
      <c r="A11" s="8" t="s">
        <v>8</v>
      </c>
      <c r="B11" s="9">
        <v>179</v>
      </c>
      <c r="C11" s="7">
        <f t="shared" si="0"/>
        <v>2.2487437185929649E-2</v>
      </c>
      <c r="E11" s="8" t="s">
        <v>8</v>
      </c>
      <c r="F11" s="8">
        <v>109</v>
      </c>
      <c r="G11" s="7">
        <f t="shared" si="1"/>
        <v>1.2655288517357482E-2</v>
      </c>
      <c r="I11" s="8" t="s">
        <v>8</v>
      </c>
      <c r="J11" s="8">
        <v>339</v>
      </c>
      <c r="K11" s="7">
        <f t="shared" si="2"/>
        <v>3.9359108324625566E-2</v>
      </c>
      <c r="M11" s="8" t="s">
        <v>8</v>
      </c>
      <c r="N11" s="8">
        <v>741</v>
      </c>
      <c r="O11" s="7">
        <f t="shared" si="3"/>
        <v>9.3090452261306536E-2</v>
      </c>
    </row>
    <row r="12" spans="1:15">
      <c r="A12" s="8" t="s">
        <v>9</v>
      </c>
      <c r="B12" s="9">
        <v>293</v>
      </c>
      <c r="C12" s="7">
        <f t="shared" si="0"/>
        <v>3.6809045226130654E-2</v>
      </c>
      <c r="E12" s="8" t="s">
        <v>9</v>
      </c>
      <c r="F12" s="8">
        <v>317</v>
      </c>
      <c r="G12" s="7">
        <f t="shared" si="1"/>
        <v>3.6804829908278186E-2</v>
      </c>
      <c r="I12" s="8" t="s">
        <v>9</v>
      </c>
      <c r="J12" s="8">
        <v>157</v>
      </c>
      <c r="K12" s="7">
        <f t="shared" si="2"/>
        <v>1.8228259607569953E-2</v>
      </c>
      <c r="M12" s="8" t="s">
        <v>9</v>
      </c>
      <c r="N12" s="8">
        <v>84</v>
      </c>
      <c r="O12" s="7">
        <f t="shared" si="3"/>
        <v>1.0552763819095477E-2</v>
      </c>
    </row>
    <row r="13" spans="1:15">
      <c r="A13" s="8" t="s">
        <v>10</v>
      </c>
      <c r="B13" s="9">
        <v>452</v>
      </c>
      <c r="C13" s="7">
        <f t="shared" si="0"/>
        <v>5.6783919597989951E-2</v>
      </c>
      <c r="E13" s="8" t="s">
        <v>10</v>
      </c>
      <c r="F13" s="8">
        <v>462</v>
      </c>
      <c r="G13" s="7">
        <f t="shared" si="1"/>
        <v>5.3639846743295021E-2</v>
      </c>
      <c r="I13" s="8" t="s">
        <v>10</v>
      </c>
      <c r="J13" s="8">
        <v>617</v>
      </c>
      <c r="K13" s="7">
        <f t="shared" si="2"/>
        <v>7.1635899222106114E-2</v>
      </c>
      <c r="M13" s="8" t="s">
        <v>10</v>
      </c>
      <c r="N13" s="8">
        <v>137</v>
      </c>
      <c r="O13" s="7">
        <f t="shared" si="3"/>
        <v>1.721105527638191E-2</v>
      </c>
    </row>
    <row r="14" spans="1:15">
      <c r="A14" s="8" t="s">
        <v>11</v>
      </c>
      <c r="B14" s="9">
        <v>346</v>
      </c>
      <c r="C14" s="7">
        <f t="shared" si="0"/>
        <v>4.3467336683417082E-2</v>
      </c>
      <c r="E14" s="8" t="s">
        <v>11</v>
      </c>
      <c r="F14" s="8">
        <v>339</v>
      </c>
      <c r="G14" s="7">
        <f t="shared" si="1"/>
        <v>3.9359108324625566E-2</v>
      </c>
      <c r="I14" s="8" t="s">
        <v>11</v>
      </c>
      <c r="J14" s="8">
        <v>1045</v>
      </c>
      <c r="K14" s="7">
        <f t="shared" si="2"/>
        <v>0.12132822477650064</v>
      </c>
      <c r="M14" s="8" t="s">
        <v>11</v>
      </c>
      <c r="N14" s="8">
        <v>547</v>
      </c>
      <c r="O14" s="7">
        <f t="shared" si="3"/>
        <v>6.8718592964824118E-2</v>
      </c>
    </row>
    <row r="15" spans="1:15">
      <c r="A15" s="8" t="s">
        <v>12</v>
      </c>
      <c r="B15" s="9">
        <v>594</v>
      </c>
      <c r="C15" s="7">
        <f t="shared" si="0"/>
        <v>7.4623115577889448E-2</v>
      </c>
      <c r="E15" s="8" t="s">
        <v>12</v>
      </c>
      <c r="F15" s="8">
        <v>617</v>
      </c>
      <c r="G15" s="7">
        <f t="shared" si="1"/>
        <v>7.1635899222106114E-2</v>
      </c>
      <c r="I15" s="8" t="s">
        <v>12</v>
      </c>
      <c r="J15" s="8">
        <v>166</v>
      </c>
      <c r="K15" s="7">
        <f t="shared" si="2"/>
        <v>1.9273191686984791E-2</v>
      </c>
      <c r="M15" s="8" t="s">
        <v>12</v>
      </c>
      <c r="N15" s="8">
        <v>293</v>
      </c>
      <c r="O15" s="7">
        <f t="shared" si="3"/>
        <v>3.6809045226130654E-2</v>
      </c>
    </row>
    <row r="16" spans="1:15">
      <c r="A16" s="8" t="s">
        <v>13</v>
      </c>
      <c r="B16" s="9">
        <v>983</v>
      </c>
      <c r="C16" s="7">
        <f t="shared" si="0"/>
        <v>0.12349246231155779</v>
      </c>
      <c r="E16" s="8" t="s">
        <v>13</v>
      </c>
      <c r="F16" s="8">
        <v>1045</v>
      </c>
      <c r="G16" s="7">
        <f t="shared" si="1"/>
        <v>0.12132822477650064</v>
      </c>
      <c r="I16" s="8" t="s">
        <v>13</v>
      </c>
      <c r="J16" s="8">
        <v>810</v>
      </c>
      <c r="K16" s="7">
        <f t="shared" si="2"/>
        <v>9.4043887147335428E-2</v>
      </c>
      <c r="M16" s="8" t="s">
        <v>13</v>
      </c>
      <c r="N16" s="8">
        <v>346</v>
      </c>
      <c r="O16" s="7">
        <f t="shared" si="3"/>
        <v>4.3467336683417082E-2</v>
      </c>
    </row>
    <row r="17" spans="1:15">
      <c r="A17" s="8" t="s">
        <v>14</v>
      </c>
      <c r="B17" s="9">
        <v>341</v>
      </c>
      <c r="C17" s="7">
        <f t="shared" si="0"/>
        <v>4.2839195979899498E-2</v>
      </c>
      <c r="E17" s="8" t="s">
        <v>14</v>
      </c>
      <c r="F17" s="8">
        <v>240</v>
      </c>
      <c r="G17" s="7">
        <f t="shared" si="1"/>
        <v>2.7864855451062348E-2</v>
      </c>
      <c r="I17" s="8" t="s">
        <v>14</v>
      </c>
      <c r="J17" s="8">
        <v>240</v>
      </c>
      <c r="K17" s="7">
        <f t="shared" si="2"/>
        <v>2.7864855451062348E-2</v>
      </c>
      <c r="M17" s="8" t="s">
        <v>14</v>
      </c>
      <c r="N17" s="8">
        <v>594</v>
      </c>
      <c r="O17" s="7">
        <f t="shared" si="3"/>
        <v>7.4623115577889448E-2</v>
      </c>
    </row>
    <row r="18" spans="1:15">
      <c r="A18" s="8" t="s">
        <v>15</v>
      </c>
      <c r="B18" s="9">
        <v>372</v>
      </c>
      <c r="C18" s="7">
        <f t="shared" si="0"/>
        <v>4.6733668341708542E-2</v>
      </c>
      <c r="E18" s="8" t="s">
        <v>15</v>
      </c>
      <c r="F18" s="8">
        <v>395</v>
      </c>
      <c r="G18" s="7">
        <f t="shared" si="1"/>
        <v>4.5860907929873448E-2</v>
      </c>
      <c r="I18" s="8" t="s">
        <v>15</v>
      </c>
      <c r="J18" s="8">
        <v>395</v>
      </c>
      <c r="K18" s="7">
        <f t="shared" si="2"/>
        <v>4.5860907929873448E-2</v>
      </c>
      <c r="M18" s="8" t="s">
        <v>15</v>
      </c>
      <c r="N18" s="8">
        <v>372</v>
      </c>
      <c r="O18" s="7">
        <f t="shared" si="3"/>
        <v>4.6733668341708542E-2</v>
      </c>
    </row>
    <row r="19" spans="1:15">
      <c r="A19" s="8" t="s">
        <v>16</v>
      </c>
      <c r="B19" s="9">
        <v>495</v>
      </c>
      <c r="C19" s="7">
        <f t="shared" si="0"/>
        <v>6.2185929648241205E-2</v>
      </c>
      <c r="E19" s="8" t="s">
        <v>16</v>
      </c>
      <c r="F19" s="8">
        <v>507</v>
      </c>
      <c r="G19" s="7">
        <f t="shared" si="1"/>
        <v>5.8864507140369213E-2</v>
      </c>
      <c r="I19" s="8" t="s">
        <v>16</v>
      </c>
      <c r="J19" s="8">
        <v>507</v>
      </c>
      <c r="K19" s="7">
        <f t="shared" si="2"/>
        <v>5.8864507140369213E-2</v>
      </c>
      <c r="M19" s="8" t="s">
        <v>16</v>
      </c>
      <c r="N19" s="8">
        <v>495</v>
      </c>
      <c r="O19" s="7">
        <f t="shared" si="3"/>
        <v>6.2185929648241205E-2</v>
      </c>
    </row>
    <row r="20" spans="1:15">
      <c r="A20" s="8" t="s">
        <v>17</v>
      </c>
      <c r="B20" s="9">
        <v>566</v>
      </c>
      <c r="C20" s="7">
        <f t="shared" si="0"/>
        <v>7.110552763819096E-2</v>
      </c>
      <c r="E20" s="8" t="s">
        <v>17</v>
      </c>
      <c r="F20" s="8">
        <v>563</v>
      </c>
      <c r="G20" s="7">
        <f t="shared" si="1"/>
        <v>6.5366306745617095E-2</v>
      </c>
      <c r="I20" s="8" t="s">
        <v>17</v>
      </c>
      <c r="J20" s="8">
        <v>563</v>
      </c>
      <c r="K20" s="7">
        <f t="shared" si="2"/>
        <v>6.5366306745617095E-2</v>
      </c>
      <c r="M20" s="8" t="s">
        <v>17</v>
      </c>
      <c r="N20" s="8">
        <v>566</v>
      </c>
      <c r="O20" s="7">
        <f t="shared" si="3"/>
        <v>7.110552763819096E-2</v>
      </c>
    </row>
    <row r="21" spans="1:15">
      <c r="A21" s="8" t="s">
        <v>18</v>
      </c>
      <c r="B21" s="9">
        <v>271</v>
      </c>
      <c r="C21" s="7">
        <f t="shared" si="0"/>
        <v>3.4045226130653264E-2</v>
      </c>
      <c r="E21" s="8" t="s">
        <v>18</v>
      </c>
      <c r="F21" s="8">
        <v>248</v>
      </c>
      <c r="G21" s="7">
        <f t="shared" si="1"/>
        <v>2.8793683966097758E-2</v>
      </c>
      <c r="I21" s="8" t="s">
        <v>18</v>
      </c>
      <c r="J21" s="8">
        <v>248</v>
      </c>
      <c r="K21" s="7">
        <f t="shared" si="2"/>
        <v>2.8793683966097758E-2</v>
      </c>
      <c r="M21" s="8" t="s">
        <v>18</v>
      </c>
      <c r="N21" s="8">
        <v>271</v>
      </c>
      <c r="O21" s="7">
        <f t="shared" si="3"/>
        <v>3.4045226130653264E-2</v>
      </c>
    </row>
    <row r="22" spans="1:15">
      <c r="A22" s="8" t="s">
        <v>19</v>
      </c>
      <c r="B22" s="9">
        <v>50</v>
      </c>
      <c r="C22" s="7">
        <f t="shared" si="0"/>
        <v>6.2814070351758797E-3</v>
      </c>
      <c r="E22" s="8" t="s">
        <v>19</v>
      </c>
      <c r="F22" s="8">
        <v>20</v>
      </c>
      <c r="G22" s="7">
        <f t="shared" si="1"/>
        <v>2.3220712875885292E-3</v>
      </c>
      <c r="I22" s="8" t="s">
        <v>19</v>
      </c>
      <c r="J22" s="8">
        <v>20</v>
      </c>
      <c r="K22" s="7">
        <f t="shared" si="2"/>
        <v>2.3220712875885292E-3</v>
      </c>
      <c r="M22" s="8" t="s">
        <v>19</v>
      </c>
      <c r="N22" s="8">
        <v>50</v>
      </c>
      <c r="O22" s="7">
        <f t="shared" si="3"/>
        <v>6.2814070351758797E-3</v>
      </c>
    </row>
    <row r="23" spans="1:15">
      <c r="A23" s="8" t="s">
        <v>20</v>
      </c>
      <c r="B23" s="9">
        <v>76</v>
      </c>
      <c r="C23" s="7">
        <f t="shared" si="0"/>
        <v>9.5477386934673374E-3</v>
      </c>
      <c r="E23" s="8" t="s">
        <v>20</v>
      </c>
      <c r="F23" s="8">
        <v>83</v>
      </c>
      <c r="G23" s="7">
        <f t="shared" si="1"/>
        <v>9.6365958434923953E-3</v>
      </c>
      <c r="I23" s="8" t="s">
        <v>20</v>
      </c>
      <c r="J23" s="8">
        <v>83</v>
      </c>
      <c r="K23" s="7">
        <f t="shared" si="2"/>
        <v>9.6365958434923953E-3</v>
      </c>
      <c r="M23" s="8" t="s">
        <v>20</v>
      </c>
      <c r="N23" s="8">
        <v>76</v>
      </c>
      <c r="O23" s="7">
        <f t="shared" si="3"/>
        <v>9.5477386934673374E-3</v>
      </c>
    </row>
    <row r="24" spans="1:15">
      <c r="A24" s="8" t="s">
        <v>21</v>
      </c>
      <c r="B24" s="9">
        <v>51</v>
      </c>
      <c r="C24" s="7">
        <f t="shared" si="0"/>
        <v>6.4070351758793971E-3</v>
      </c>
      <c r="E24" s="8" t="s">
        <v>21</v>
      </c>
      <c r="F24" s="8">
        <v>46</v>
      </c>
      <c r="G24" s="7">
        <f t="shared" si="1"/>
        <v>5.3407639614536165E-3</v>
      </c>
      <c r="I24" s="8" t="s">
        <v>21</v>
      </c>
      <c r="J24" s="8">
        <v>46</v>
      </c>
      <c r="K24" s="7">
        <f t="shared" si="2"/>
        <v>5.3407639614536165E-3</v>
      </c>
      <c r="M24" s="8" t="s">
        <v>21</v>
      </c>
      <c r="N24" s="8">
        <v>51</v>
      </c>
      <c r="O24" s="7">
        <f t="shared" si="3"/>
        <v>6.4070351758793971E-3</v>
      </c>
    </row>
    <row r="25" spans="1:15">
      <c r="A25" s="8" t="s">
        <v>22</v>
      </c>
      <c r="B25" s="9">
        <v>155</v>
      </c>
      <c r="C25" s="7">
        <f t="shared" si="0"/>
        <v>1.9472361809045227E-2</v>
      </c>
      <c r="E25" s="8" t="s">
        <v>22</v>
      </c>
      <c r="F25" s="8">
        <v>168</v>
      </c>
      <c r="G25" s="7">
        <f t="shared" si="1"/>
        <v>1.9505398815743643E-2</v>
      </c>
      <c r="I25" s="8" t="s">
        <v>22</v>
      </c>
      <c r="J25" s="8">
        <v>168</v>
      </c>
      <c r="K25" s="7">
        <f t="shared" si="2"/>
        <v>1.9505398815743643E-2</v>
      </c>
      <c r="M25" s="8" t="s">
        <v>22</v>
      </c>
      <c r="N25" s="8">
        <v>155</v>
      </c>
      <c r="O25" s="7">
        <f t="shared" si="3"/>
        <v>1.9472361809045227E-2</v>
      </c>
    </row>
    <row r="26" spans="1:15">
      <c r="A26" s="8" t="s">
        <v>23</v>
      </c>
      <c r="B26" s="9">
        <v>84</v>
      </c>
      <c r="C26" s="7">
        <f t="shared" si="0"/>
        <v>1.0552763819095477E-2</v>
      </c>
      <c r="E26" s="8" t="s">
        <v>23</v>
      </c>
      <c r="F26" s="8">
        <v>81</v>
      </c>
      <c r="G26" s="7">
        <f t="shared" si="1"/>
        <v>9.4043887147335428E-3</v>
      </c>
      <c r="I26" s="8" t="s">
        <v>23</v>
      </c>
      <c r="J26" s="8">
        <v>81</v>
      </c>
      <c r="K26" s="7">
        <f t="shared" si="2"/>
        <v>9.4043887147335428E-3</v>
      </c>
      <c r="M26" s="8" t="s">
        <v>23</v>
      </c>
      <c r="N26" s="8">
        <v>84</v>
      </c>
      <c r="O26" s="7">
        <f t="shared" si="3"/>
        <v>1.0552763819095477E-2</v>
      </c>
    </row>
    <row r="27" spans="1:15" ht="16.2" thickBot="1">
      <c r="A27" s="10" t="s">
        <v>24</v>
      </c>
      <c r="B27" s="11">
        <v>31</v>
      </c>
      <c r="C27" s="12">
        <f t="shared" si="0"/>
        <v>3.8944723618090453E-3</v>
      </c>
      <c r="E27" s="10" t="s">
        <v>24</v>
      </c>
      <c r="F27" s="10">
        <v>23</v>
      </c>
      <c r="G27" s="12">
        <f t="shared" si="1"/>
        <v>2.6703819807268082E-3</v>
      </c>
      <c r="I27" s="10" t="s">
        <v>24</v>
      </c>
      <c r="J27" s="10">
        <v>23</v>
      </c>
      <c r="K27" s="12">
        <f t="shared" si="2"/>
        <v>2.6703819807268082E-3</v>
      </c>
      <c r="M27" s="10" t="s">
        <v>24</v>
      </c>
      <c r="N27" s="10">
        <v>31</v>
      </c>
      <c r="O27" s="12">
        <f t="shared" si="3"/>
        <v>3.8944723618090453E-3</v>
      </c>
    </row>
    <row r="28" spans="1:15">
      <c r="C28" s="13"/>
      <c r="G28" s="13"/>
      <c r="K28" s="13"/>
      <c r="O28" s="13"/>
    </row>
    <row r="29" spans="1:15">
      <c r="C29" s="13"/>
      <c r="G29" s="13"/>
      <c r="K29" s="13"/>
      <c r="O29" s="13"/>
    </row>
    <row r="30" spans="1:15">
      <c r="C30" s="13"/>
      <c r="G30" s="13"/>
      <c r="K30" s="13"/>
      <c r="O30" s="13"/>
    </row>
    <row r="31" spans="1:15">
      <c r="C31" s="13"/>
      <c r="G31" s="13"/>
      <c r="K31" s="13"/>
      <c r="O31" s="13"/>
    </row>
    <row r="32" spans="1:15">
      <c r="C32" s="13"/>
      <c r="G32" s="13"/>
      <c r="K32" s="13"/>
      <c r="O32" s="13"/>
    </row>
    <row r="33" spans="1:15">
      <c r="C33" s="13"/>
      <c r="O33" s="13"/>
    </row>
    <row r="34" spans="1:15">
      <c r="C34" s="13"/>
      <c r="O34" s="13"/>
    </row>
    <row r="35" spans="1:15" s="15" customFormat="1">
      <c r="A35" s="4" t="s">
        <v>30</v>
      </c>
      <c r="B35" s="14">
        <f>SUM(B2:B34)</f>
        <v>7960</v>
      </c>
      <c r="C35" s="4"/>
      <c r="D35" s="4"/>
      <c r="E35" s="4"/>
      <c r="F35" s="14">
        <f>SUM(F2:F32)</f>
        <v>8613</v>
      </c>
      <c r="G35" s="4"/>
      <c r="H35" s="4"/>
      <c r="I35" s="4"/>
      <c r="J35" s="14">
        <f>SUM(J2:J32)</f>
        <v>8613</v>
      </c>
      <c r="K35" s="4"/>
      <c r="L35" s="4"/>
      <c r="M35" s="4"/>
      <c r="N35" s="14">
        <f>SUM(N2:N34)</f>
        <v>7960</v>
      </c>
    </row>
  </sheetData>
  <sortState ref="M2:N34">
    <sortCondition ref="M2"/>
  </sortState>
  <mergeCells count="4">
    <mergeCell ref="A1:B1"/>
    <mergeCell ref="E1:F1"/>
    <mergeCell ref="I1:J1"/>
    <mergeCell ref="M1:N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Vasilisa</dc:creator>
  <cp:lastModifiedBy>Vasilisa</cp:lastModifiedBy>
  <dcterms:created xsi:type="dcterms:W3CDTF">2022-02-20T16:45:12Z</dcterms:created>
  <dcterms:modified xsi:type="dcterms:W3CDTF">2023-02-17T04:13:13Z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953DD6321A4643EAB965464FFB931137</vt:lpwstr>
  </property>
  <property fmtid="{D5CDD505-2E9C-101B-9397-08002B2CF9AE}" pid="3" name="KSOProductBuildVer">
    <vt:lpwstr>1033-11.2.0.10463</vt:lpwstr>
  </property>
</Properties>
</file>