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Учеба в БГТУ\МОПС\Лаб 2\"/>
    </mc:Choice>
  </mc:AlternateContent>
  <xr:revisionPtr revIDLastSave="0" documentId="13_ncr:1_{B1B7F220-CD72-41DD-BF9A-9B6F5F8F33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F24" i="1" l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<sst xmlns="http://schemas.openxmlformats.org/spreadsheetml/2006/main" count="18" uniqueCount="18">
  <si>
    <t>Год</t>
  </si>
  <si>
    <t>Население</t>
  </si>
  <si>
    <t>a=</t>
  </si>
  <si>
    <t>b=</t>
  </si>
  <si>
    <t>y=</t>
  </si>
  <si>
    <t>N0=</t>
  </si>
  <si>
    <t>прирост</t>
  </si>
  <si>
    <t>убыль</t>
  </si>
  <si>
    <t>коэффициент прироста</t>
  </si>
  <si>
    <t>начальное население</t>
  </si>
  <si>
    <t>Задание А</t>
  </si>
  <si>
    <t>Задание В</t>
  </si>
  <si>
    <t>через 12 лет</t>
  </si>
  <si>
    <t>Задание С</t>
  </si>
  <si>
    <t>Через какое времяона востановится?</t>
  </si>
  <si>
    <t>На 10-ый год численность населения упала на 20%</t>
  </si>
  <si>
    <t>Численность</t>
  </si>
  <si>
    <t>х* предельный уровень популяции, которую может прокормить окружающая среда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</si>
</sst>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000000"/>
      <name val="Calibri"/>
      <charset val="204"/>
      <scheme val="minor"/>
    </font>
    <font>
      <sz val="11"/>
      <color rgb="FF000000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2" fontId="0" fillId="0" borderId="2" xfId="0" applyNumberFormat="1" applyBorder="1"/>
    <xf numFmtId="0" fontId="0" fillId="0" borderId="0" xfId="0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0" fontId="0" fillId="0" borderId="3" xfId="0" applyBorder="1"/>
    <xf numFmtId="0" fontId="0" fillId="0" borderId="5" xfId="0" applyBorder="1"/>
    <xf numFmtId="2" fontId="0" fillId="0" borderId="6" xfId="0" applyNumberFormat="1" applyBorder="1"/>
    <xf numFmtId="2" fontId="0" fillId="0" borderId="0" xfId="0" applyNumberFormat="1" applyBorder="1"/>
    <xf numFmtId="0" fontId="0" fillId="0" borderId="0" xfId="0" applyAlignment="1">
      <alignment horizontal="left"/>
    </xf>
    <xf numFmtId="2" fontId="0" fillId="0" borderId="4" xfId="0" applyNumberForma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</cellXfs>
  <cellStyles count="1">
    <cellStyle name="Обычный" xfId="0" builtinId="0"/>
  </cellStyles>
  <dxfs count="3">
    <dxf>
      <numFmt numFmtId="2" formatCode="0.00"/>
    </dxf>
    <dxf>
      <numFmt numFmtId="2" formatCode="0.00"/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Прирост населения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Население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Лист1!$B$2:$B$51</c:f>
              <c:numCache>
                <c:formatCode>0.00</c:formatCode>
                <c:ptCount val="50"/>
                <c:pt idx="0">
                  <c:v>10000</c:v>
                </c:pt>
                <c:pt idx="1">
                  <c:v>10200</c:v>
                </c:pt>
                <c:pt idx="2">
                  <c:v>10404</c:v>
                </c:pt>
                <c:pt idx="3">
                  <c:v>10612.08</c:v>
                </c:pt>
                <c:pt idx="4">
                  <c:v>10824.321599999999</c:v>
                </c:pt>
                <c:pt idx="5">
                  <c:v>11040.808031999999</c:v>
                </c:pt>
                <c:pt idx="6">
                  <c:v>11261.62419264</c:v>
                </c:pt>
                <c:pt idx="7">
                  <c:v>11486.8566764928</c:v>
                </c:pt>
                <c:pt idx="8">
                  <c:v>11716.593810022656</c:v>
                </c:pt>
                <c:pt idx="9">
                  <c:v>11950.925686223109</c:v>
                </c:pt>
                <c:pt idx="10">
                  <c:v>12189.944199947571</c:v>
                </c:pt>
                <c:pt idx="11">
                  <c:v>12433.743083946523</c:v>
                </c:pt>
                <c:pt idx="12">
                  <c:v>12682.417945625453</c:v>
                </c:pt>
                <c:pt idx="13">
                  <c:v>12936.066304537962</c:v>
                </c:pt>
                <c:pt idx="14">
                  <c:v>13194.787630628722</c:v>
                </c:pt>
                <c:pt idx="15">
                  <c:v>13458.683383241296</c:v>
                </c:pt>
                <c:pt idx="16">
                  <c:v>13727.857050906123</c:v>
                </c:pt>
                <c:pt idx="17">
                  <c:v>14002.414191924245</c:v>
                </c:pt>
                <c:pt idx="18">
                  <c:v>14282.46247576273</c:v>
                </c:pt>
                <c:pt idx="19">
                  <c:v>14568.111725277984</c:v>
                </c:pt>
                <c:pt idx="20">
                  <c:v>14859.473959783543</c:v>
                </c:pt>
                <c:pt idx="21">
                  <c:v>15156.663438979214</c:v>
                </c:pt>
                <c:pt idx="22">
                  <c:v>15459.796707758798</c:v>
                </c:pt>
                <c:pt idx="23">
                  <c:v>15768.992641913974</c:v>
                </c:pt>
                <c:pt idx="24">
                  <c:v>16084.372494752253</c:v>
                </c:pt>
                <c:pt idx="25">
                  <c:v>16406.059944647299</c:v>
                </c:pt>
                <c:pt idx="26">
                  <c:v>16734.181143540245</c:v>
                </c:pt>
                <c:pt idx="27">
                  <c:v>17068.86476641105</c:v>
                </c:pt>
                <c:pt idx="28">
                  <c:v>17410.242061739271</c:v>
                </c:pt>
                <c:pt idx="29">
                  <c:v>17758.446902974058</c:v>
                </c:pt>
                <c:pt idx="30">
                  <c:v>18113.615841033537</c:v>
                </c:pt>
                <c:pt idx="31">
                  <c:v>18475.88815785421</c:v>
                </c:pt>
                <c:pt idx="32">
                  <c:v>18845.405921011294</c:v>
                </c:pt>
                <c:pt idx="33">
                  <c:v>19222.31403943152</c:v>
                </c:pt>
                <c:pt idx="34">
                  <c:v>19606.76032022015</c:v>
                </c:pt>
                <c:pt idx="35">
                  <c:v>19998.895526624554</c:v>
                </c:pt>
                <c:pt idx="36">
                  <c:v>20398.873437157046</c:v>
                </c:pt>
                <c:pt idx="37">
                  <c:v>20806.850905900188</c:v>
                </c:pt>
                <c:pt idx="38">
                  <c:v>21222.987924018191</c:v>
                </c:pt>
                <c:pt idx="39">
                  <c:v>21647.447682498554</c:v>
                </c:pt>
                <c:pt idx="40">
                  <c:v>22080.396636148525</c:v>
                </c:pt>
                <c:pt idx="41">
                  <c:v>22522.004568871496</c:v>
                </c:pt>
                <c:pt idx="42">
                  <c:v>22972.444660248926</c:v>
                </c:pt>
                <c:pt idx="43">
                  <c:v>23431.893553453905</c:v>
                </c:pt>
                <c:pt idx="44">
                  <c:v>23900.531424522982</c:v>
                </c:pt>
                <c:pt idx="45">
                  <c:v>24378.542053013443</c:v>
                </c:pt>
                <c:pt idx="46">
                  <c:v>24866.112894073714</c:v>
                </c:pt>
                <c:pt idx="47">
                  <c:v>25363.435151955189</c:v>
                </c:pt>
                <c:pt idx="48">
                  <c:v>25870.703854994292</c:v>
                </c:pt>
                <c:pt idx="49">
                  <c:v>26388.117932094177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F-494A-946D-EC841F763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64831"/>
        <c:axId val="689623119"/>
      </c:scatterChart>
      <c:valAx>
        <c:axId val="699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623119"/>
        <c:crosses val="autoZero"/>
        <c:crossBetween val="midCat"/>
      </c:valAx>
      <c:valAx>
        <c:axId val="6896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Предельная популяция населения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Лист1!$E$24:$E$73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Лист1!$F$24:$F$73</c:f>
              <c:numCache>
                <c:formatCode>0.00</c:formatCode>
                <c:ptCount val="50"/>
                <c:pt idx="0">
                  <c:v>10000</c:v>
                </c:pt>
                <c:pt idx="1">
                  <c:v>20185.428571428572</c:v>
                </c:pt>
                <c:pt idx="2">
                  <c:v>40715.194206122222</c:v>
                </c:pt>
                <c:pt idx="3">
                  <c:v>82003.137784934457</c:v>
                </c:pt>
                <c:pt idx="4">
                  <c:v>164666.48048289528</c:v>
                </c:pt>
                <c:pt idx="5">
                  <c:v>328675.2404625176</c:v>
                </c:pt>
                <c:pt idx="6">
                  <c:v>648182.84831043473</c:v>
                </c:pt>
                <c:pt idx="7">
                  <c:v>1248108.8071669776</c:v>
                </c:pt>
                <c:pt idx="8">
                  <c:v>2294189.6324175331</c:v>
                </c:pt>
                <c:pt idx="9">
                  <c:v>3867324.1730717113</c:v>
                </c:pt>
                <c:pt idx="10">
                  <c:v>5632663.3746309578</c:v>
                </c:pt>
                <c:pt idx="11">
                  <c:v>6754917.9273620788</c:v>
                </c:pt>
                <c:pt idx="12">
                  <c:v>6996149.2804848915</c:v>
                </c:pt>
                <c:pt idx="13">
                  <c:v>7000074.8537329305</c:v>
                </c:pt>
                <c:pt idx="14">
                  <c:v>6999998.5021088915</c:v>
                </c:pt>
                <c:pt idx="15">
                  <c:v>7000000.0299574947</c:v>
                </c:pt>
                <c:pt idx="16">
                  <c:v>6999999.9994008495</c:v>
                </c:pt>
                <c:pt idx="17">
                  <c:v>7000000.0000119833</c:v>
                </c:pt>
                <c:pt idx="18">
                  <c:v>6999999.9999997597</c:v>
                </c:pt>
                <c:pt idx="19">
                  <c:v>7000000.0000000047</c:v>
                </c:pt>
                <c:pt idx="20">
                  <c:v>7000000</c:v>
                </c:pt>
                <c:pt idx="21">
                  <c:v>7000000</c:v>
                </c:pt>
                <c:pt idx="22">
                  <c:v>7000000</c:v>
                </c:pt>
                <c:pt idx="23">
                  <c:v>7000000</c:v>
                </c:pt>
                <c:pt idx="24">
                  <c:v>7000000</c:v>
                </c:pt>
                <c:pt idx="25">
                  <c:v>7000000</c:v>
                </c:pt>
                <c:pt idx="26">
                  <c:v>7000000</c:v>
                </c:pt>
                <c:pt idx="27">
                  <c:v>7000000</c:v>
                </c:pt>
                <c:pt idx="28">
                  <c:v>7000000</c:v>
                </c:pt>
                <c:pt idx="29">
                  <c:v>7000000</c:v>
                </c:pt>
                <c:pt idx="30">
                  <c:v>7000000</c:v>
                </c:pt>
                <c:pt idx="31">
                  <c:v>7000000</c:v>
                </c:pt>
                <c:pt idx="32">
                  <c:v>7000000</c:v>
                </c:pt>
                <c:pt idx="33">
                  <c:v>7000000</c:v>
                </c:pt>
                <c:pt idx="34">
                  <c:v>7000000</c:v>
                </c:pt>
                <c:pt idx="35">
                  <c:v>7000000</c:v>
                </c:pt>
                <c:pt idx="36">
                  <c:v>7000000</c:v>
                </c:pt>
                <c:pt idx="37">
                  <c:v>7000000</c:v>
                </c:pt>
                <c:pt idx="38">
                  <c:v>7000000</c:v>
                </c:pt>
                <c:pt idx="39">
                  <c:v>7000000</c:v>
                </c:pt>
                <c:pt idx="40">
                  <c:v>7000000</c:v>
                </c:pt>
                <c:pt idx="41">
                  <c:v>7000000</c:v>
                </c:pt>
                <c:pt idx="42">
                  <c:v>7000000</c:v>
                </c:pt>
                <c:pt idx="43">
                  <c:v>7000000</c:v>
                </c:pt>
                <c:pt idx="44">
                  <c:v>7000000</c:v>
                </c:pt>
                <c:pt idx="45">
                  <c:v>7000000</c:v>
                </c:pt>
                <c:pt idx="46">
                  <c:v>7000000</c:v>
                </c:pt>
                <c:pt idx="47">
                  <c:v>7000000</c:v>
                </c:pt>
                <c:pt idx="48">
                  <c:v>7000000</c:v>
                </c:pt>
                <c:pt idx="49">
                  <c:v>7000000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D-4EFE-A2BE-D32214DF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73407"/>
        <c:axId val="399531007"/>
      </c:scatterChart>
      <c:valAx>
        <c:axId val="5009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531007"/>
        <c:crosses val="autoZero"/>
        <c:crossBetween val="midCat"/>
      </c:valAx>
      <c:valAx>
        <c:axId val="3995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97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568037</xdr:colOff>
      <xdr:row>4</xdr:row>
      <xdr:rowOff>180109</xdr:rowOff>
    </xdr:from>
    <xdr:to>
      <xdr:col>10</xdr:col>
      <xdr:colOff>568037</xdr:colOff>
      <xdr:row>17</xdr:row>
      <xdr:rowOff>166254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52DE40-8B9E-4F56-BA3A-248D381B6180}" name="Таблица1" displayName="Таблица1" ref="A1:B51" totalsRowShown="0">
  <autoFilter ref="A1:B51" xr:uid="{C0ED77E0-5629-4842-B8E4-F40164D73040}"/>
  <tableColumns count="2">
    <tableColumn id="1" xr3:uid="{BDFAD47C-3889-4EC2-8599-00A4AF45190C}" name="Год"/>
    <tableColumn id="2" xr3:uid="{689C97B3-C5B6-4BAC-8733-986455EEE78D}" name="Население" dataDxfId="1">
      <calculatedColumnFormula>(1+$E$2-$G$2)*$B1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79347-D3D0-4657-8460-97F264169690}" name="Таблица3" displayName="Таблица3" ref="M6:O19" totalsRowShown="0" tableBorderDxfId="2">
  <autoFilter ref="M6:O19" xr:uid="{122A1DA6-35E5-4E5A-89C8-095350D332A1}"/>
  <tableColumns count="3">
    <tableColumn id="1" xr3:uid="{6E2FDEC4-5DCA-41D1-91AF-09AB9767BC75}" name="На 10-ый год численность населения упала на 20%"/>
    <tableColumn id="2" xr3:uid="{7DF28AD1-E379-42FE-8E13-3FEBBB02B626}" name="Численность" dataDxfId="0">
      <calculatedColumnFormula>B11*0.8</calculatedColumnFormula>
    </tableColumn>
    <tableColumn id="3" xr3:uid="{E71B87DD-4FEB-45EE-8B00-3FDAA0BD0252}" name="Через какое времяона востановится?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topLeftCell="C19" zoomScaleNormal="100" workbookViewId="0">
      <selection activeCell="C35" sqref="C35"/>
    </sheetView>
  </sheetViews>
  <sheetFormatPr defaultColWidth="9" defaultRowHeight="14.4"/>
  <cols>
    <col min="1" max="1" width="18.109375" customWidth="1"/>
    <col min="2" max="2" width="16.88671875" customWidth="1"/>
    <col min="3" max="3" width="26.109375" customWidth="1"/>
    <col min="5" max="5" width="10.44140625" customWidth="1"/>
    <col min="6" max="6" width="14.109375" customWidth="1"/>
    <col min="7" max="7" width="13.44140625" customWidth="1"/>
    <col min="8" max="8" width="54.6640625" customWidth="1"/>
    <col min="9" max="9" width="10.33203125" customWidth="1"/>
    <col min="10" max="10" width="10" customWidth="1"/>
    <col min="11" max="11" width="10.88671875" customWidth="1"/>
    <col min="13" max="13" width="50.88671875" customWidth="1"/>
    <col min="14" max="14" width="24" customWidth="1"/>
    <col min="15" max="15" width="42.33203125" customWidth="1"/>
  </cols>
  <sheetData>
    <row r="1" spans="1:15">
      <c r="A1" s="12" t="s">
        <v>0</v>
      </c>
      <c r="B1" s="12" t="s">
        <v>1</v>
      </c>
    </row>
    <row r="2" spans="1:15">
      <c r="A2" s="12">
        <v>1</v>
      </c>
      <c r="B2" s="9">
        <f>K2</f>
        <v>10000</v>
      </c>
      <c r="D2" s="3" t="s">
        <v>2</v>
      </c>
      <c r="E2" s="4">
        <v>0.06</v>
      </c>
      <c r="F2" s="3" t="s">
        <v>3</v>
      </c>
      <c r="G2" s="4">
        <v>0.04</v>
      </c>
      <c r="H2" s="3" t="s">
        <v>4</v>
      </c>
      <c r="I2" s="4">
        <v>1.02</v>
      </c>
      <c r="J2" s="3" t="s">
        <v>5</v>
      </c>
      <c r="K2" s="4">
        <v>10000</v>
      </c>
    </row>
    <row r="3" spans="1:15">
      <c r="A3" s="12">
        <v>2</v>
      </c>
      <c r="B3" s="9">
        <f>(1+$E$2-$G$2)*$B2</f>
        <v>10200</v>
      </c>
      <c r="D3" s="18" t="s">
        <v>6</v>
      </c>
      <c r="E3" s="18"/>
      <c r="F3" s="18" t="s">
        <v>7</v>
      </c>
      <c r="G3" s="18"/>
      <c r="H3" s="18" t="s">
        <v>8</v>
      </c>
      <c r="I3" s="18"/>
      <c r="J3" s="18" t="s">
        <v>9</v>
      </c>
      <c r="K3" s="18"/>
    </row>
    <row r="4" spans="1:15">
      <c r="A4" s="12">
        <v>3</v>
      </c>
      <c r="B4" s="9">
        <f>(1+$E$2-$G$2)*$B3</f>
        <v>10404</v>
      </c>
    </row>
    <row r="5" spans="1:15">
      <c r="A5" s="12">
        <v>4</v>
      </c>
      <c r="B5" s="9">
        <f t="shared" ref="B5:B51" si="0">(1+$E$2-$G$2)*$B4</f>
        <v>10612.08</v>
      </c>
      <c r="M5" s="5" t="s">
        <v>11</v>
      </c>
    </row>
    <row r="6" spans="1:15" ht="18" customHeight="1">
      <c r="A6" s="12">
        <v>5</v>
      </c>
      <c r="B6" s="9">
        <f t="shared" si="0"/>
        <v>10824.321599999999</v>
      </c>
      <c r="M6" s="21" t="s">
        <v>15</v>
      </c>
      <c r="N6" s="21" t="s">
        <v>16</v>
      </c>
      <c r="O6" s="13" t="s">
        <v>14</v>
      </c>
    </row>
    <row r="7" spans="1:15">
      <c r="A7" s="12">
        <v>6</v>
      </c>
      <c r="B7" s="9">
        <f t="shared" si="0"/>
        <v>11040.808031999999</v>
      </c>
      <c r="M7" s="12">
        <v>10</v>
      </c>
      <c r="N7" s="9">
        <f t="shared" ref="N7:N19" si="1">B11*0.8</f>
        <v>9560.7405489784869</v>
      </c>
      <c r="O7" s="12"/>
    </row>
    <row r="8" spans="1:15">
      <c r="A8" s="12">
        <v>7</v>
      </c>
      <c r="B8" s="9">
        <f t="shared" si="0"/>
        <v>11261.62419264</v>
      </c>
      <c r="M8" s="12">
        <v>11</v>
      </c>
      <c r="N8" s="9">
        <f t="shared" si="1"/>
        <v>9751.9553599580577</v>
      </c>
      <c r="O8" s="12"/>
    </row>
    <row r="9" spans="1:15">
      <c r="A9" s="12">
        <v>8</v>
      </c>
      <c r="B9" s="9">
        <f t="shared" si="0"/>
        <v>11486.8566764928</v>
      </c>
      <c r="M9" s="12">
        <v>12</v>
      </c>
      <c r="N9" s="9">
        <f t="shared" si="1"/>
        <v>9946.9944671572193</v>
      </c>
      <c r="O9" s="12"/>
    </row>
    <row r="10" spans="1:15">
      <c r="A10" s="12">
        <v>9</v>
      </c>
      <c r="B10" s="9">
        <f t="shared" si="0"/>
        <v>11716.593810022656</v>
      </c>
      <c r="M10" s="12">
        <v>13</v>
      </c>
      <c r="N10" s="9">
        <f t="shared" si="1"/>
        <v>10145.934356500364</v>
      </c>
      <c r="O10" s="12"/>
    </row>
    <row r="11" spans="1:15">
      <c r="A11" s="12">
        <v>10</v>
      </c>
      <c r="B11" s="9">
        <f t="shared" si="0"/>
        <v>11950.925686223109</v>
      </c>
      <c r="M11" s="12">
        <v>14</v>
      </c>
      <c r="N11" s="9">
        <f t="shared" si="1"/>
        <v>10348.85304363037</v>
      </c>
      <c r="O11" s="12"/>
    </row>
    <row r="12" spans="1:15">
      <c r="A12" s="12">
        <v>11</v>
      </c>
      <c r="B12" s="9">
        <f t="shared" si="0"/>
        <v>12189.944199947571</v>
      </c>
      <c r="M12" s="12">
        <v>15</v>
      </c>
      <c r="N12" s="9">
        <f t="shared" si="1"/>
        <v>10555.830104502978</v>
      </c>
      <c r="O12" s="12"/>
    </row>
    <row r="13" spans="1:15">
      <c r="A13" s="12">
        <v>12</v>
      </c>
      <c r="B13" s="9">
        <f t="shared" si="0"/>
        <v>12433.743083946523</v>
      </c>
      <c r="M13" s="12">
        <v>16</v>
      </c>
      <c r="N13" s="9">
        <f t="shared" si="1"/>
        <v>10766.946706593037</v>
      </c>
      <c r="O13" s="12"/>
    </row>
    <row r="14" spans="1:15">
      <c r="A14" s="12">
        <v>13</v>
      </c>
      <c r="B14" s="9">
        <f t="shared" si="0"/>
        <v>12682.417945625453</v>
      </c>
      <c r="M14" s="12">
        <v>17</v>
      </c>
      <c r="N14" s="9">
        <f t="shared" si="1"/>
        <v>10982.285640724898</v>
      </c>
      <c r="O14" s="12"/>
    </row>
    <row r="15" spans="1:15">
      <c r="A15" s="12">
        <v>14</v>
      </c>
      <c r="B15" s="9">
        <f t="shared" si="0"/>
        <v>12936.066304537962</v>
      </c>
      <c r="M15" s="12">
        <v>18</v>
      </c>
      <c r="N15" s="9">
        <f t="shared" si="1"/>
        <v>11201.931353539396</v>
      </c>
      <c r="O15" s="12"/>
    </row>
    <row r="16" spans="1:15">
      <c r="A16" s="12">
        <v>15</v>
      </c>
      <c r="B16" s="9">
        <f t="shared" si="0"/>
        <v>13194.787630628722</v>
      </c>
      <c r="M16" s="12">
        <v>19</v>
      </c>
      <c r="N16" s="9">
        <f t="shared" si="1"/>
        <v>11425.969980610185</v>
      </c>
      <c r="O16" s="12"/>
    </row>
    <row r="17" spans="1:15">
      <c r="A17" s="12">
        <v>16</v>
      </c>
      <c r="B17" s="9">
        <f t="shared" si="0"/>
        <v>13458.683383241296</v>
      </c>
      <c r="M17" s="12">
        <v>20</v>
      </c>
      <c r="N17" s="9">
        <f t="shared" si="1"/>
        <v>11654.489380222389</v>
      </c>
      <c r="O17" s="12"/>
    </row>
    <row r="18" spans="1:15">
      <c r="A18" s="12">
        <v>17</v>
      </c>
      <c r="B18" s="9">
        <f t="shared" si="0"/>
        <v>13727.857050906123</v>
      </c>
      <c r="M18" s="12">
        <v>21</v>
      </c>
      <c r="N18" s="9">
        <f t="shared" si="1"/>
        <v>11887.579167826836</v>
      </c>
      <c r="O18" s="20" t="s">
        <v>12</v>
      </c>
    </row>
    <row r="19" spans="1:15">
      <c r="A19" s="12">
        <v>18</v>
      </c>
      <c r="B19" s="9">
        <f t="shared" si="0"/>
        <v>14002.414191924245</v>
      </c>
      <c r="M19" s="12">
        <v>22</v>
      </c>
      <c r="N19" s="9">
        <f t="shared" si="1"/>
        <v>12125.330751183372</v>
      </c>
      <c r="O19" s="13"/>
    </row>
    <row r="20" spans="1:15">
      <c r="A20" s="12">
        <v>19</v>
      </c>
      <c r="B20" s="9">
        <f t="shared" si="0"/>
        <v>14282.46247576273</v>
      </c>
    </row>
    <row r="21" spans="1:15">
      <c r="A21" s="12">
        <v>20</v>
      </c>
      <c r="B21" s="9">
        <f t="shared" si="0"/>
        <v>14568.111725277984</v>
      </c>
    </row>
    <row r="22" spans="1:15">
      <c r="A22" s="12">
        <v>21</v>
      </c>
      <c r="B22" s="9">
        <f t="shared" si="0"/>
        <v>14859.473959783543</v>
      </c>
    </row>
    <row r="23" spans="1:15" ht="15" thickBot="1">
      <c r="A23" s="12">
        <v>22</v>
      </c>
      <c r="B23" s="9">
        <f t="shared" si="0"/>
        <v>15156.663438979214</v>
      </c>
      <c r="E23" s="5" t="s">
        <v>13</v>
      </c>
      <c r="F23" s="19" t="s">
        <v>17</v>
      </c>
      <c r="G23" s="19"/>
      <c r="H23" s="19"/>
      <c r="I23" s="19"/>
      <c r="J23" s="10">
        <v>7000000</v>
      </c>
    </row>
    <row r="24" spans="1:15">
      <c r="A24" s="12">
        <v>23</v>
      </c>
      <c r="B24" s="9">
        <f t="shared" si="0"/>
        <v>15459.796707758798</v>
      </c>
      <c r="E24" s="7">
        <v>1</v>
      </c>
      <c r="F24" s="8">
        <f>K2</f>
        <v>10000</v>
      </c>
    </row>
    <row r="25" spans="1:15">
      <c r="A25" s="12">
        <v>24</v>
      </c>
      <c r="B25" s="9">
        <f t="shared" si="0"/>
        <v>15768.992641913974</v>
      </c>
      <c r="E25" s="1">
        <v>2</v>
      </c>
      <c r="F25" s="2">
        <f>F24+$I$2*(1-(F24/$J$23))*F24</f>
        <v>20185.428571428572</v>
      </c>
    </row>
    <row r="26" spans="1:15">
      <c r="A26" s="12">
        <v>25</v>
      </c>
      <c r="B26" s="9">
        <f t="shared" si="0"/>
        <v>16084.372494752253</v>
      </c>
      <c r="E26" s="1">
        <v>3</v>
      </c>
      <c r="F26" s="2">
        <f t="shared" ref="F26:F73" si="2">F25+$I$2*(1-(F25/$J$23))*F25</f>
        <v>40715.194206122222</v>
      </c>
    </row>
    <row r="27" spans="1:15">
      <c r="A27" s="12">
        <v>26</v>
      </c>
      <c r="B27" s="9">
        <f t="shared" si="0"/>
        <v>16406.059944647299</v>
      </c>
      <c r="E27" s="1">
        <v>4</v>
      </c>
      <c r="F27" s="2">
        <f t="shared" si="2"/>
        <v>82003.137784934457</v>
      </c>
    </row>
    <row r="28" spans="1:15">
      <c r="A28" s="12">
        <v>27</v>
      </c>
      <c r="B28" s="9">
        <f t="shared" si="0"/>
        <v>16734.181143540245</v>
      </c>
      <c r="E28" s="1">
        <v>5</v>
      </c>
      <c r="F28" s="2">
        <f t="shared" si="2"/>
        <v>164666.48048289528</v>
      </c>
    </row>
    <row r="29" spans="1:15">
      <c r="A29" s="12">
        <v>28</v>
      </c>
      <c r="B29" s="9">
        <f t="shared" si="0"/>
        <v>17068.86476641105</v>
      </c>
      <c r="E29" s="1">
        <v>6</v>
      </c>
      <c r="F29" s="2">
        <f t="shared" si="2"/>
        <v>328675.2404625176</v>
      </c>
    </row>
    <row r="30" spans="1:15">
      <c r="A30" s="12">
        <v>29</v>
      </c>
      <c r="B30" s="9">
        <f t="shared" si="0"/>
        <v>17410.242061739271</v>
      </c>
      <c r="E30" s="1">
        <v>7</v>
      </c>
      <c r="F30" s="2">
        <f t="shared" si="2"/>
        <v>648182.84831043473</v>
      </c>
    </row>
    <row r="31" spans="1:15">
      <c r="A31" s="12">
        <v>30</v>
      </c>
      <c r="B31" s="9">
        <f t="shared" si="0"/>
        <v>17758.446902974058</v>
      </c>
      <c r="E31" s="1">
        <v>8</v>
      </c>
      <c r="F31" s="2">
        <f t="shared" si="2"/>
        <v>1248108.8071669776</v>
      </c>
    </row>
    <row r="32" spans="1:15">
      <c r="A32" s="12">
        <v>31</v>
      </c>
      <c r="B32" s="9">
        <f t="shared" si="0"/>
        <v>18113.615841033537</v>
      </c>
      <c r="E32" s="1">
        <v>9</v>
      </c>
      <c r="F32" s="2">
        <f t="shared" si="2"/>
        <v>2294189.6324175331</v>
      </c>
    </row>
    <row r="33" spans="1:8">
      <c r="A33" s="12">
        <v>32</v>
      </c>
      <c r="B33" s="9">
        <f t="shared" si="0"/>
        <v>18475.88815785421</v>
      </c>
      <c r="E33" s="1">
        <v>10</v>
      </c>
      <c r="F33" s="2">
        <f t="shared" si="2"/>
        <v>3867324.1730717113</v>
      </c>
    </row>
    <row r="34" spans="1:8">
      <c r="A34" s="12">
        <v>33</v>
      </c>
      <c r="B34" s="9">
        <f t="shared" si="0"/>
        <v>18845.405921011294</v>
      </c>
      <c r="E34" s="1">
        <v>11</v>
      </c>
      <c r="F34" s="2">
        <f t="shared" si="2"/>
        <v>5632663.3746309578</v>
      </c>
    </row>
    <row r="35" spans="1:8">
      <c r="A35" s="12">
        <v>34</v>
      </c>
      <c r="B35" s="9">
        <f t="shared" si="0"/>
        <v>19222.31403943152</v>
      </c>
      <c r="E35" s="1">
        <v>12</v>
      </c>
      <c r="F35" s="2">
        <f t="shared" si="2"/>
        <v>6754917.9273620788</v>
      </c>
    </row>
    <row r="36" spans="1:8">
      <c r="A36" s="12">
        <v>35</v>
      </c>
      <c r="B36" s="9">
        <f t="shared" si="0"/>
        <v>19606.76032022015</v>
      </c>
      <c r="E36" s="1">
        <v>13</v>
      </c>
      <c r="F36" s="2">
        <f t="shared" si="2"/>
        <v>6996149.2804848915</v>
      </c>
    </row>
    <row r="37" spans="1:8">
      <c r="A37" s="12">
        <v>36</v>
      </c>
      <c r="B37" s="9">
        <f t="shared" si="0"/>
        <v>19998.895526624554</v>
      </c>
      <c r="C37" s="16"/>
      <c r="E37" s="1">
        <v>14</v>
      </c>
      <c r="F37" s="2">
        <f t="shared" si="2"/>
        <v>7000074.8537329305</v>
      </c>
    </row>
    <row r="38" spans="1:8">
      <c r="A38" s="12">
        <v>37</v>
      </c>
      <c r="B38" s="9">
        <f t="shared" si="0"/>
        <v>20398.873437157046</v>
      </c>
      <c r="C38" s="16" t="s">
        <v>10</v>
      </c>
      <c r="E38" s="1">
        <v>15</v>
      </c>
      <c r="F38" s="2">
        <f t="shared" si="2"/>
        <v>6999998.5021088915</v>
      </c>
    </row>
    <row r="39" spans="1:8">
      <c r="A39" s="12">
        <v>38</v>
      </c>
      <c r="B39" s="9">
        <f t="shared" si="0"/>
        <v>20806.850905900188</v>
      </c>
      <c r="E39" s="1">
        <v>16</v>
      </c>
      <c r="F39" s="2">
        <f t="shared" si="2"/>
        <v>7000000.0299574947</v>
      </c>
    </row>
    <row r="40" spans="1:8">
      <c r="A40" s="12">
        <v>39</v>
      </c>
      <c r="B40" s="9">
        <f t="shared" si="0"/>
        <v>21222.987924018191</v>
      </c>
      <c r="E40" s="1">
        <v>17</v>
      </c>
      <c r="F40" s="2">
        <f t="shared" si="2"/>
        <v>6999999.9994008495</v>
      </c>
    </row>
    <row r="41" spans="1:8">
      <c r="A41" s="12">
        <v>40</v>
      </c>
      <c r="B41" s="9">
        <f t="shared" si="0"/>
        <v>21647.447682498554</v>
      </c>
      <c r="E41" s="1">
        <v>18</v>
      </c>
      <c r="F41" s="2">
        <f t="shared" si="2"/>
        <v>7000000.0000119833</v>
      </c>
    </row>
    <row r="42" spans="1:8">
      <c r="A42" s="12">
        <v>41</v>
      </c>
      <c r="B42" s="9">
        <f t="shared" si="0"/>
        <v>22080.396636148525</v>
      </c>
      <c r="E42" s="1">
        <v>19</v>
      </c>
      <c r="F42" s="2">
        <f t="shared" si="2"/>
        <v>6999999.9999997597</v>
      </c>
    </row>
    <row r="43" spans="1:8">
      <c r="A43" s="12">
        <v>42</v>
      </c>
      <c r="B43" s="9">
        <f t="shared" si="0"/>
        <v>22522.004568871496</v>
      </c>
      <c r="E43" s="1">
        <v>20</v>
      </c>
      <c r="F43" s="2">
        <f t="shared" si="2"/>
        <v>7000000.0000000047</v>
      </c>
      <c r="H43" s="14"/>
    </row>
    <row r="44" spans="1:8" ht="16.8" customHeight="1">
      <c r="A44" s="12">
        <v>43</v>
      </c>
      <c r="B44" s="9">
        <f t="shared" si="0"/>
        <v>22972.444660248926</v>
      </c>
      <c r="E44" s="1">
        <v>21</v>
      </c>
      <c r="F44" s="2">
        <f t="shared" si="2"/>
        <v>7000000</v>
      </c>
      <c r="H44" s="15"/>
    </row>
    <row r="45" spans="1:8">
      <c r="A45" s="12">
        <v>44</v>
      </c>
      <c r="B45" s="9">
        <f t="shared" si="0"/>
        <v>23431.893553453905</v>
      </c>
      <c r="E45" s="1">
        <v>22</v>
      </c>
      <c r="F45" s="2">
        <f t="shared" si="2"/>
        <v>7000000</v>
      </c>
    </row>
    <row r="46" spans="1:8">
      <c r="A46" s="12">
        <v>45</v>
      </c>
      <c r="B46" s="9">
        <f t="shared" si="0"/>
        <v>23900.531424522982</v>
      </c>
      <c r="E46" s="1">
        <v>23</v>
      </c>
      <c r="F46" s="2">
        <f t="shared" si="2"/>
        <v>7000000</v>
      </c>
    </row>
    <row r="47" spans="1:8">
      <c r="A47" s="12">
        <v>46</v>
      </c>
      <c r="B47" s="9">
        <f t="shared" si="0"/>
        <v>24378.542053013443</v>
      </c>
      <c r="E47" s="1">
        <v>24</v>
      </c>
      <c r="F47" s="2">
        <f t="shared" si="2"/>
        <v>7000000</v>
      </c>
    </row>
    <row r="48" spans="1:8">
      <c r="A48" s="12">
        <v>47</v>
      </c>
      <c r="B48" s="9">
        <f t="shared" si="0"/>
        <v>24866.112894073714</v>
      </c>
      <c r="E48" s="1">
        <v>25</v>
      </c>
      <c r="F48" s="2">
        <f t="shared" si="2"/>
        <v>7000000</v>
      </c>
    </row>
    <row r="49" spans="1:6">
      <c r="A49" s="12">
        <v>48</v>
      </c>
      <c r="B49" s="9">
        <f t="shared" si="0"/>
        <v>25363.435151955189</v>
      </c>
      <c r="E49" s="1">
        <v>26</v>
      </c>
      <c r="F49" s="2">
        <f t="shared" si="2"/>
        <v>7000000</v>
      </c>
    </row>
    <row r="50" spans="1:6">
      <c r="A50" s="12">
        <v>49</v>
      </c>
      <c r="B50" s="9">
        <f t="shared" si="0"/>
        <v>25870.703854994292</v>
      </c>
      <c r="E50" s="1">
        <v>27</v>
      </c>
      <c r="F50" s="2">
        <f t="shared" si="2"/>
        <v>7000000</v>
      </c>
    </row>
    <row r="51" spans="1:6">
      <c r="A51" s="12">
        <v>50</v>
      </c>
      <c r="B51" s="9">
        <f t="shared" si="0"/>
        <v>26388.117932094177</v>
      </c>
      <c r="E51" s="1">
        <v>28</v>
      </c>
      <c r="F51" s="2">
        <f t="shared" si="2"/>
        <v>7000000</v>
      </c>
    </row>
    <row r="52" spans="1:6">
      <c r="A52" s="12"/>
      <c r="B52" s="9"/>
      <c r="C52" s="12"/>
      <c r="E52" s="1">
        <v>29</v>
      </c>
      <c r="F52" s="2">
        <f t="shared" si="2"/>
        <v>7000000</v>
      </c>
    </row>
    <row r="53" spans="1:6">
      <c r="A53" s="12"/>
      <c r="B53" s="9"/>
      <c r="C53" s="12"/>
      <c r="E53" s="1">
        <v>30</v>
      </c>
      <c r="F53" s="2">
        <f t="shared" si="2"/>
        <v>7000000</v>
      </c>
    </row>
    <row r="54" spans="1:6">
      <c r="A54" s="12"/>
      <c r="B54" s="9"/>
      <c r="C54" s="12"/>
      <c r="E54" s="1">
        <v>31</v>
      </c>
      <c r="F54" s="2">
        <f t="shared" si="2"/>
        <v>7000000</v>
      </c>
    </row>
    <row r="55" spans="1:6">
      <c r="A55" s="12"/>
      <c r="B55" s="9"/>
      <c r="C55" s="12"/>
      <c r="E55" s="1">
        <v>32</v>
      </c>
      <c r="F55" s="2">
        <f t="shared" si="2"/>
        <v>7000000</v>
      </c>
    </row>
    <row r="56" spans="1:6">
      <c r="A56" s="12"/>
      <c r="B56" s="9"/>
      <c r="C56" s="12"/>
      <c r="E56" s="1">
        <v>33</v>
      </c>
      <c r="F56" s="2">
        <f t="shared" si="2"/>
        <v>7000000</v>
      </c>
    </row>
    <row r="57" spans="1:6">
      <c r="A57" s="12"/>
      <c r="B57" s="9"/>
      <c r="C57" s="12"/>
      <c r="E57" s="1">
        <v>34</v>
      </c>
      <c r="F57" s="2">
        <f t="shared" si="2"/>
        <v>7000000</v>
      </c>
    </row>
    <row r="58" spans="1:6">
      <c r="A58" s="12"/>
      <c r="B58" s="9"/>
      <c r="C58" s="12"/>
      <c r="E58" s="1">
        <v>35</v>
      </c>
      <c r="F58" s="2">
        <f t="shared" si="2"/>
        <v>7000000</v>
      </c>
    </row>
    <row r="59" spans="1:6">
      <c r="A59" s="12"/>
      <c r="B59" s="9"/>
      <c r="C59" s="12"/>
      <c r="E59" s="1">
        <v>36</v>
      </c>
      <c r="F59" s="2">
        <f t="shared" si="2"/>
        <v>7000000</v>
      </c>
    </row>
    <row r="60" spans="1:6">
      <c r="A60" s="12"/>
      <c r="B60" s="9"/>
      <c r="C60" s="12"/>
      <c r="E60" s="1">
        <v>37</v>
      </c>
      <c r="F60" s="2">
        <f t="shared" si="2"/>
        <v>7000000</v>
      </c>
    </row>
    <row r="61" spans="1:6">
      <c r="A61" s="12"/>
      <c r="B61" s="9"/>
      <c r="C61" s="12"/>
      <c r="E61" s="1">
        <v>38</v>
      </c>
      <c r="F61" s="2">
        <f t="shared" si="2"/>
        <v>7000000</v>
      </c>
    </row>
    <row r="62" spans="1:6">
      <c r="A62" s="12"/>
      <c r="B62" s="9"/>
      <c r="C62" s="12"/>
      <c r="E62" s="1">
        <v>39</v>
      </c>
      <c r="F62" s="2">
        <f t="shared" si="2"/>
        <v>7000000</v>
      </c>
    </row>
    <row r="63" spans="1:6">
      <c r="A63" s="12"/>
      <c r="B63" s="9"/>
      <c r="C63" s="12"/>
      <c r="E63" s="1">
        <v>40</v>
      </c>
      <c r="F63" s="2">
        <f t="shared" si="2"/>
        <v>7000000</v>
      </c>
    </row>
    <row r="64" spans="1:6">
      <c r="A64" s="12"/>
      <c r="B64" s="9"/>
      <c r="C64" s="12"/>
      <c r="E64" s="1">
        <v>41</v>
      </c>
      <c r="F64" s="2">
        <f t="shared" si="2"/>
        <v>7000000</v>
      </c>
    </row>
    <row r="65" spans="1:6">
      <c r="A65" s="12"/>
      <c r="B65" s="9"/>
      <c r="C65" s="12"/>
      <c r="E65" s="1">
        <v>42</v>
      </c>
      <c r="F65" s="2">
        <f t="shared" si="2"/>
        <v>7000000</v>
      </c>
    </row>
    <row r="66" spans="1:6">
      <c r="A66" s="12"/>
      <c r="B66" s="9"/>
      <c r="C66" s="12"/>
      <c r="E66" s="1">
        <v>43</v>
      </c>
      <c r="F66" s="2">
        <f t="shared" si="2"/>
        <v>7000000</v>
      </c>
    </row>
    <row r="67" spans="1:6">
      <c r="A67" s="12"/>
      <c r="B67" s="9"/>
      <c r="C67" s="12"/>
      <c r="E67" s="1">
        <v>44</v>
      </c>
      <c r="F67" s="2">
        <f t="shared" si="2"/>
        <v>7000000</v>
      </c>
    </row>
    <row r="68" spans="1:6">
      <c r="A68" s="12"/>
      <c r="B68" s="9"/>
      <c r="C68" s="12"/>
      <c r="E68" s="1">
        <v>45</v>
      </c>
      <c r="F68" s="2">
        <f t="shared" si="2"/>
        <v>7000000</v>
      </c>
    </row>
    <row r="69" spans="1:6">
      <c r="A69" s="12"/>
      <c r="B69" s="9"/>
      <c r="C69" s="12"/>
      <c r="E69" s="1">
        <v>46</v>
      </c>
      <c r="F69" s="2">
        <f t="shared" si="2"/>
        <v>7000000</v>
      </c>
    </row>
    <row r="70" spans="1:6">
      <c r="A70" s="12"/>
      <c r="B70" s="9"/>
      <c r="C70" s="12"/>
      <c r="E70" s="1">
        <v>47</v>
      </c>
      <c r="F70" s="2">
        <f t="shared" si="2"/>
        <v>7000000</v>
      </c>
    </row>
    <row r="71" spans="1:6">
      <c r="A71" s="12"/>
      <c r="B71" s="9"/>
      <c r="C71" s="12"/>
      <c r="E71" s="1">
        <v>48</v>
      </c>
      <c r="F71" s="2">
        <f t="shared" si="2"/>
        <v>7000000</v>
      </c>
    </row>
    <row r="72" spans="1:6">
      <c r="A72" s="12"/>
      <c r="B72" s="9"/>
      <c r="C72" s="17"/>
      <c r="E72" s="1">
        <v>49</v>
      </c>
      <c r="F72" s="2">
        <f t="shared" si="2"/>
        <v>7000000</v>
      </c>
    </row>
    <row r="73" spans="1:6" ht="15" thickBot="1">
      <c r="A73" s="12"/>
      <c r="B73" s="9"/>
      <c r="C73" s="17"/>
      <c r="E73" s="6">
        <v>50</v>
      </c>
      <c r="F73" s="11">
        <f t="shared" si="2"/>
        <v>7000000</v>
      </c>
    </row>
    <row r="74" spans="1:6">
      <c r="A74" s="12"/>
      <c r="B74" s="9"/>
      <c r="C74" s="12"/>
    </row>
    <row r="75" spans="1:6">
      <c r="A75" s="12"/>
      <c r="B75" s="9"/>
      <c r="C75" s="12"/>
    </row>
    <row r="76" spans="1:6">
      <c r="A76" s="12"/>
      <c r="B76" s="9"/>
      <c r="C76" s="12"/>
    </row>
    <row r="77" spans="1:6">
      <c r="A77" s="12"/>
      <c r="B77" s="9"/>
      <c r="C77" s="12"/>
    </row>
    <row r="78" spans="1:6">
      <c r="A78" s="12"/>
      <c r="B78" s="9"/>
      <c r="C78" s="12"/>
    </row>
    <row r="79" spans="1:6">
      <c r="A79" s="12"/>
      <c r="B79" s="9"/>
      <c r="C79" s="12"/>
    </row>
    <row r="80" spans="1:6">
      <c r="A80" s="12"/>
      <c r="B80" s="9"/>
      <c r="C80" s="12"/>
    </row>
    <row r="81" spans="1:3">
      <c r="A81" s="12"/>
      <c r="B81" s="9"/>
      <c r="C81" s="12"/>
    </row>
    <row r="82" spans="1:3">
      <c r="A82" s="12"/>
      <c r="B82" s="9"/>
      <c r="C82" s="12"/>
    </row>
    <row r="83" spans="1:3">
      <c r="A83" s="12"/>
      <c r="B83" s="9"/>
      <c r="C83" s="12"/>
    </row>
    <row r="84" spans="1:3">
      <c r="A84" s="12"/>
      <c r="B84" s="9"/>
      <c r="C84" s="12"/>
    </row>
    <row r="85" spans="1:3">
      <c r="A85" s="12"/>
      <c r="B85" s="9"/>
      <c r="C85" s="12"/>
    </row>
    <row r="86" spans="1:3">
      <c r="A86" s="12"/>
      <c r="B86" s="9"/>
      <c r="C86" s="12"/>
    </row>
    <row r="87" spans="1:3">
      <c r="A87" s="12"/>
      <c r="B87" s="9"/>
      <c r="C87" s="12"/>
    </row>
    <row r="88" spans="1:3">
      <c r="A88" s="12"/>
      <c r="B88" s="9"/>
      <c r="C88" s="12"/>
    </row>
    <row r="89" spans="1:3">
      <c r="A89" s="12"/>
      <c r="B89" s="9"/>
      <c r="C89" s="12"/>
    </row>
    <row r="90" spans="1:3">
      <c r="A90" s="12"/>
      <c r="B90" s="9"/>
      <c r="C90" s="12"/>
    </row>
    <row r="91" spans="1:3">
      <c r="A91" s="12"/>
      <c r="B91" s="9"/>
      <c r="C91" s="12"/>
    </row>
    <row r="92" spans="1:3">
      <c r="A92" s="12"/>
      <c r="B92" s="9"/>
      <c r="C92" s="12"/>
    </row>
    <row r="93" spans="1:3">
      <c r="A93" s="12"/>
      <c r="B93" s="9"/>
      <c r="C93" s="12"/>
    </row>
    <row r="94" spans="1:3">
      <c r="A94" s="12"/>
      <c r="B94" s="9"/>
      <c r="C94" s="12"/>
    </row>
    <row r="95" spans="1:3">
      <c r="A95" s="12"/>
      <c r="B95" s="9"/>
      <c r="C95" s="12"/>
    </row>
    <row r="96" spans="1:3">
      <c r="A96" s="12"/>
      <c r="B96" s="9"/>
      <c r="C96" s="12"/>
    </row>
    <row r="97" spans="1:3">
      <c r="A97" s="12"/>
      <c r="B97" s="9"/>
      <c r="C97" s="12"/>
    </row>
    <row r="98" spans="1:3">
      <c r="A98" s="12"/>
      <c r="B98" s="9"/>
      <c r="C98" s="12"/>
    </row>
    <row r="99" spans="1:3">
      <c r="A99" s="12"/>
      <c r="B99" s="9"/>
      <c r="C99" s="12"/>
    </row>
    <row r="100" spans="1:3">
      <c r="A100" s="12"/>
      <c r="B100" s="9"/>
      <c r="C100" s="12"/>
    </row>
    <row r="101" spans="1:3">
      <c r="A101" s="12"/>
      <c r="B101" s="9"/>
      <c r="C101" s="12"/>
    </row>
    <row r="102" spans="1:3">
      <c r="A102" s="12"/>
      <c r="B102" s="9"/>
      <c r="C102" s="12"/>
    </row>
    <row r="103" spans="1:3">
      <c r="A103" s="12"/>
      <c r="B103" s="9"/>
      <c r="C103" s="12"/>
    </row>
    <row r="104" spans="1:3">
      <c r="A104" s="12"/>
      <c r="B104" s="9"/>
      <c r="C104" s="12"/>
    </row>
    <row r="105" spans="1:3">
      <c r="A105" s="12"/>
      <c r="B105" s="9"/>
      <c r="C105" s="12"/>
    </row>
    <row r="106" spans="1:3">
      <c r="A106" s="12"/>
      <c r="B106" s="9"/>
      <c r="C106" s="12"/>
    </row>
    <row r="107" spans="1:3">
      <c r="A107" s="12"/>
      <c r="B107" s="9"/>
      <c r="C107" s="17"/>
    </row>
    <row r="108" spans="1:3">
      <c r="A108" s="12"/>
      <c r="B108" s="9"/>
      <c r="C108" s="17"/>
    </row>
    <row r="109" spans="1:3">
      <c r="A109" s="12"/>
      <c r="B109" s="9"/>
      <c r="C109" s="12"/>
    </row>
    <row r="110" spans="1:3">
      <c r="A110" s="12"/>
      <c r="B110" s="9"/>
      <c r="C110" s="12"/>
    </row>
    <row r="111" spans="1:3">
      <c r="A111" s="12"/>
      <c r="B111" s="9"/>
      <c r="C111" s="12"/>
    </row>
    <row r="112" spans="1:3">
      <c r="A112" s="12"/>
      <c r="B112" s="9"/>
      <c r="C112" s="12"/>
    </row>
    <row r="113" spans="1:3">
      <c r="A113" s="12"/>
      <c r="B113" s="9"/>
      <c r="C113" s="12"/>
    </row>
    <row r="114" spans="1:3">
      <c r="A114" s="12"/>
      <c r="B114" s="9"/>
      <c r="C114" s="12"/>
    </row>
    <row r="115" spans="1:3">
      <c r="A115" s="12"/>
      <c r="B115" s="9"/>
      <c r="C115" s="12"/>
    </row>
    <row r="116" spans="1:3">
      <c r="A116" s="12"/>
      <c r="B116" s="9"/>
      <c r="C116" s="12"/>
    </row>
    <row r="117" spans="1:3">
      <c r="A117" s="12"/>
      <c r="B117" s="9"/>
      <c r="C117" s="12"/>
    </row>
    <row r="118" spans="1:3">
      <c r="A118" s="12"/>
      <c r="B118" s="9"/>
      <c r="C118" s="12"/>
    </row>
    <row r="119" spans="1:3">
      <c r="A119" s="12"/>
      <c r="B119" s="9"/>
      <c r="C119" s="12"/>
    </row>
    <row r="120" spans="1:3">
      <c r="A120" s="12"/>
      <c r="B120" s="9"/>
      <c r="C120" s="12"/>
    </row>
    <row r="121" spans="1:3">
      <c r="A121" s="12"/>
      <c r="B121" s="9"/>
      <c r="C121" s="12"/>
    </row>
    <row r="122" spans="1:3">
      <c r="A122" s="12"/>
      <c r="B122" s="9"/>
      <c r="C122" s="12"/>
    </row>
    <row r="123" spans="1:3">
      <c r="A123" s="12"/>
      <c r="B123" s="9"/>
      <c r="C123" s="12"/>
    </row>
    <row r="124" spans="1:3">
      <c r="A124" s="12"/>
      <c r="B124" s="9"/>
      <c r="C124" s="12"/>
    </row>
    <row r="125" spans="1:3">
      <c r="A125" s="12"/>
      <c r="B125" s="9"/>
      <c r="C125" s="12"/>
    </row>
    <row r="126" spans="1:3">
      <c r="A126" s="12"/>
      <c r="B126" s="9"/>
      <c r="C126" s="12"/>
    </row>
    <row r="127" spans="1:3">
      <c r="A127" s="12"/>
      <c r="B127" s="9"/>
      <c r="C127" s="12"/>
    </row>
    <row r="128" spans="1:3">
      <c r="A128" s="12"/>
      <c r="B128" s="9"/>
      <c r="C128" s="12"/>
    </row>
    <row r="129" spans="1:3">
      <c r="A129" s="12"/>
      <c r="B129" s="9"/>
      <c r="C129" s="12"/>
    </row>
    <row r="130" spans="1:3">
      <c r="A130" s="12"/>
      <c r="B130" s="9"/>
      <c r="C130" s="12"/>
    </row>
    <row r="131" spans="1:3">
      <c r="A131" s="12"/>
      <c r="B131" s="9"/>
      <c r="C131" s="12"/>
    </row>
    <row r="132" spans="1:3">
      <c r="A132" s="12"/>
      <c r="B132" s="9"/>
      <c r="C132" s="12"/>
    </row>
    <row r="133" spans="1:3">
      <c r="A133" s="12"/>
      <c r="B133" s="9"/>
      <c r="C133" s="12"/>
    </row>
    <row r="134" spans="1:3">
      <c r="A134" s="12"/>
      <c r="B134" s="9"/>
      <c r="C134" s="12"/>
    </row>
    <row r="135" spans="1:3">
      <c r="A135" s="12"/>
      <c r="B135" s="9"/>
      <c r="C135" s="12"/>
    </row>
    <row r="136" spans="1:3">
      <c r="A136" s="12"/>
      <c r="B136" s="9"/>
      <c r="C136" s="12"/>
    </row>
    <row r="137" spans="1:3">
      <c r="A137" s="12"/>
      <c r="B137" s="9"/>
      <c r="C137" s="12"/>
    </row>
    <row r="138" spans="1:3">
      <c r="A138" s="12"/>
      <c r="B138" s="9"/>
      <c r="C138" s="12"/>
    </row>
    <row r="139" spans="1:3">
      <c r="A139" s="12"/>
      <c r="B139" s="9"/>
      <c r="C139" s="12"/>
    </row>
    <row r="140" spans="1:3">
      <c r="A140" s="12"/>
      <c r="B140" s="9"/>
      <c r="C140" s="12"/>
    </row>
    <row r="141" spans="1:3">
      <c r="A141" s="12"/>
      <c r="B141" s="9"/>
      <c r="C141" s="12"/>
    </row>
    <row r="142" spans="1:3">
      <c r="A142" s="12"/>
      <c r="B142" s="9"/>
      <c r="C142" s="17"/>
    </row>
    <row r="143" spans="1:3">
      <c r="A143" s="12"/>
      <c r="B143" s="9"/>
      <c r="C143" s="17"/>
    </row>
    <row r="144" spans="1:3">
      <c r="A144" s="12"/>
      <c r="B144" s="9"/>
      <c r="C144" s="12"/>
    </row>
    <row r="145" spans="1:3">
      <c r="A145" s="12"/>
      <c r="B145" s="9"/>
      <c r="C145" s="12"/>
    </row>
    <row r="146" spans="1:3">
      <c r="A146" s="12"/>
      <c r="B146" s="9"/>
      <c r="C146" s="12"/>
    </row>
    <row r="147" spans="1:3">
      <c r="A147" s="12"/>
      <c r="B147" s="9"/>
      <c r="C147" s="12"/>
    </row>
    <row r="148" spans="1:3">
      <c r="A148" s="12"/>
      <c r="B148" s="9"/>
      <c r="C148" s="12"/>
    </row>
    <row r="149" spans="1:3">
      <c r="A149" s="12"/>
      <c r="B149" s="9"/>
      <c r="C149" s="12"/>
    </row>
    <row r="150" spans="1:3">
      <c r="A150" s="12"/>
      <c r="B150" s="9"/>
      <c r="C150" s="12"/>
    </row>
    <row r="151" spans="1:3">
      <c r="A151" s="12"/>
      <c r="B151" s="9"/>
      <c r="C151" s="12"/>
    </row>
    <row r="152" spans="1:3">
      <c r="A152" s="12"/>
      <c r="B152" s="9"/>
      <c r="C152" s="12"/>
    </row>
    <row r="153" spans="1:3">
      <c r="A153" s="12"/>
      <c r="B153" s="9"/>
      <c r="C153" s="12"/>
    </row>
    <row r="154" spans="1:3">
      <c r="A154" s="12"/>
      <c r="B154" s="9"/>
      <c r="C154" s="12"/>
    </row>
    <row r="155" spans="1:3">
      <c r="A155" s="12"/>
      <c r="B155" s="9"/>
      <c r="C155" s="12"/>
    </row>
    <row r="156" spans="1:3">
      <c r="A156" s="12"/>
      <c r="B156" s="9"/>
      <c r="C156" s="12"/>
    </row>
    <row r="157" spans="1:3">
      <c r="A157" s="12"/>
      <c r="B157" s="9"/>
      <c r="C157" s="12"/>
    </row>
    <row r="158" spans="1:3">
      <c r="A158" s="12"/>
      <c r="B158" s="9"/>
      <c r="C158" s="12"/>
    </row>
    <row r="159" spans="1:3">
      <c r="A159" s="12"/>
      <c r="B159" s="9"/>
      <c r="C159" s="12"/>
    </row>
    <row r="160" spans="1:3">
      <c r="A160" s="12"/>
      <c r="B160" s="9"/>
      <c r="C160" s="12"/>
    </row>
    <row r="161" spans="1:3">
      <c r="A161" s="12"/>
      <c r="B161" s="9"/>
      <c r="C161" s="12"/>
    </row>
    <row r="162" spans="1:3">
      <c r="A162" s="12"/>
      <c r="B162" s="9"/>
      <c r="C162" s="12"/>
    </row>
    <row r="163" spans="1:3">
      <c r="A163" s="12"/>
      <c r="B163" s="9"/>
      <c r="C163" s="12"/>
    </row>
    <row r="164" spans="1:3">
      <c r="A164" s="12"/>
      <c r="B164" s="9"/>
      <c r="C164" s="12"/>
    </row>
    <row r="165" spans="1:3">
      <c r="A165" s="12"/>
      <c r="B165" s="9"/>
      <c r="C165" s="12"/>
    </row>
    <row r="166" spans="1:3">
      <c r="A166" s="12"/>
      <c r="B166" s="9"/>
      <c r="C166" s="12"/>
    </row>
    <row r="167" spans="1:3">
      <c r="A167" s="12"/>
      <c r="B167" s="9"/>
      <c r="C167" s="12"/>
    </row>
    <row r="168" spans="1:3">
      <c r="A168" s="12"/>
      <c r="B168" s="9"/>
      <c r="C168" s="12"/>
    </row>
    <row r="169" spans="1:3">
      <c r="A169" s="12"/>
      <c r="B169" s="9"/>
      <c r="C169" s="12"/>
    </row>
    <row r="170" spans="1:3">
      <c r="A170" s="12"/>
      <c r="B170" s="9"/>
      <c r="C170" s="12"/>
    </row>
    <row r="171" spans="1:3">
      <c r="A171" s="12"/>
      <c r="B171" s="9"/>
      <c r="C171" s="12"/>
    </row>
    <row r="172" spans="1:3">
      <c r="A172" s="12"/>
      <c r="B172" s="9"/>
      <c r="C172" s="12"/>
    </row>
    <row r="173" spans="1:3">
      <c r="A173" s="12"/>
      <c r="B173" s="9"/>
      <c r="C173" s="12"/>
    </row>
    <row r="174" spans="1:3">
      <c r="A174" s="12"/>
      <c r="B174" s="9"/>
      <c r="C174" s="12"/>
    </row>
    <row r="175" spans="1:3">
      <c r="A175" s="12"/>
      <c r="B175" s="9"/>
      <c r="C175" s="12"/>
    </row>
    <row r="176" spans="1:3">
      <c r="A176" s="12"/>
      <c r="B176" s="9"/>
      <c r="C176" s="12"/>
    </row>
    <row r="177" spans="1:3">
      <c r="A177" s="12"/>
      <c r="B177" s="9"/>
      <c r="C177" s="17"/>
    </row>
    <row r="178" spans="1:3">
      <c r="A178" s="12"/>
      <c r="B178" s="9"/>
      <c r="C178" s="17"/>
    </row>
    <row r="179" spans="1:3">
      <c r="A179" s="12"/>
      <c r="B179" s="9"/>
      <c r="C179" s="12"/>
    </row>
    <row r="180" spans="1:3">
      <c r="A180" s="12"/>
      <c r="B180" s="9"/>
      <c r="C180" s="12"/>
    </row>
    <row r="181" spans="1:3">
      <c r="A181" s="12"/>
      <c r="B181" s="9"/>
      <c r="C181" s="12"/>
    </row>
  </sheetData>
  <mergeCells count="9">
    <mergeCell ref="C177:C178"/>
    <mergeCell ref="D3:E3"/>
    <mergeCell ref="F3:G3"/>
    <mergeCell ref="H3:I3"/>
    <mergeCell ref="J3:K3"/>
    <mergeCell ref="F23:I23"/>
    <mergeCell ref="C72:C73"/>
    <mergeCell ref="C107:C108"/>
    <mergeCell ref="C142:C14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2021-09-26T11:01:00Z</dcterms:created>
  <dcterms:modified xsi:type="dcterms:W3CDTF">2022-10-25T09:00:04Z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9FF8BFCA38294092BD521F3D1BA16A4A</vt:lpwstr>
  </property>
  <property fmtid="{D5CDD505-2E9C-101B-9397-08002B2CF9AE}" pid="3" name="KSOProductBuildVer">
    <vt:lpwstr>1033-11.2.0.10351</vt:lpwstr>
  </property>
</Properties>
</file>