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 в БГТУ\МОПС\"/>
    </mc:Choice>
  </mc:AlternateContent>
  <xr:revisionPtr revIDLastSave="0" documentId="13_ncr:1_{9DD025BC-197A-4019-B032-CFAB47949BCE}" xr6:coauthVersionLast="45" xr6:coauthVersionMax="47" xr10:uidLastSave="{00000000-0000-0000-0000-000000000000}"/>
  <bookViews>
    <workbookView xWindow="-108" yWindow="-108" windowWidth="23256" windowHeight="12576" xr2:uid="{29D6796E-DFE8-4FAC-95D3-5DA2FCC26D17}"/>
  </bookViews>
  <sheets>
    <sheet name="Задание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" i="1" l="1"/>
  <c r="F52" i="1" l="1"/>
  <c r="E52" i="1"/>
  <c r="D52" i="1"/>
  <c r="C52" i="1"/>
  <c r="B52" i="1"/>
  <c r="J27" i="1" l="1"/>
  <c r="H27" i="1"/>
  <c r="P25" i="1"/>
  <c r="L25" i="1"/>
  <c r="O24" i="1"/>
  <c r="L23" i="1"/>
  <c r="J23" i="1"/>
  <c r="H23" i="1"/>
  <c r="O22" i="1"/>
  <c r="K22" i="1"/>
  <c r="I22" i="1"/>
  <c r="C22" i="1"/>
  <c r="L21" i="1"/>
  <c r="Q20" i="1"/>
  <c r="O20" i="1"/>
  <c r="I20" i="1"/>
  <c r="G20" i="1"/>
  <c r="C20" i="1"/>
  <c r="L19" i="1"/>
  <c r="F19" i="1"/>
  <c r="O18" i="1"/>
  <c r="K18" i="1"/>
  <c r="I18" i="1"/>
  <c r="C18" i="1"/>
  <c r="L17" i="1"/>
  <c r="U7" i="1"/>
  <c r="AA7" i="1"/>
  <c r="J21" i="1" s="1"/>
  <c r="Z7" i="1"/>
  <c r="H7" i="1" s="1"/>
  <c r="X7" i="1"/>
  <c r="F7" i="1" s="1"/>
  <c r="W7" i="1"/>
  <c r="L1" i="1" s="1"/>
  <c r="T7" i="1"/>
  <c r="AJ3" i="1"/>
  <c r="AJ4" i="1"/>
  <c r="AJ5" i="1"/>
  <c r="AJ6" i="1"/>
  <c r="AH3" i="1"/>
  <c r="AI3" i="1"/>
  <c r="AH4" i="1"/>
  <c r="AI4" i="1"/>
  <c r="AH5" i="1"/>
  <c r="AI5" i="1"/>
  <c r="AH6" i="1"/>
  <c r="AI6" i="1"/>
  <c r="AD3" i="1"/>
  <c r="AE3" i="1"/>
  <c r="AF3" i="1"/>
  <c r="AG3" i="1"/>
  <c r="AD4" i="1"/>
  <c r="AE4" i="1"/>
  <c r="AF4" i="1"/>
  <c r="AG4" i="1"/>
  <c r="AD5" i="1"/>
  <c r="AE5" i="1"/>
  <c r="AF5" i="1"/>
  <c r="AG5" i="1"/>
  <c r="AD6" i="1"/>
  <c r="AE6" i="1"/>
  <c r="AF6" i="1"/>
  <c r="AG6" i="1"/>
  <c r="C24" i="1" l="1"/>
  <c r="C8" i="1"/>
  <c r="C10" i="1"/>
  <c r="N17" i="1"/>
  <c r="N21" i="1"/>
  <c r="E24" i="1"/>
  <c r="K26" i="1"/>
  <c r="J7" i="1"/>
  <c r="B11" i="1"/>
  <c r="D17" i="1"/>
  <c r="J19" i="1"/>
  <c r="D21" i="1"/>
  <c r="G24" i="1"/>
  <c r="D25" i="1"/>
  <c r="M26" i="1"/>
  <c r="F17" i="1"/>
  <c r="F21" i="1"/>
  <c r="C26" i="1"/>
  <c r="O26" i="1"/>
  <c r="L27" i="1"/>
  <c r="Q18" i="1"/>
  <c r="Q19" i="1" s="1"/>
  <c r="Q21" i="1" s="1"/>
  <c r="N19" i="1"/>
  <c r="K20" i="1"/>
  <c r="Q22" i="1"/>
  <c r="K24" i="1"/>
  <c r="H25" i="1"/>
  <c r="E26" i="1"/>
  <c r="J17" i="1"/>
  <c r="G18" i="1"/>
  <c r="D19" i="1"/>
  <c r="G22" i="1"/>
  <c r="D23" i="1"/>
  <c r="P23" i="1"/>
  <c r="M24" i="1"/>
  <c r="J25" i="1"/>
  <c r="G26" i="1"/>
  <c r="D27" i="1"/>
  <c r="P27" i="1"/>
  <c r="V7" i="1"/>
  <c r="Y7" i="1"/>
  <c r="E2" i="1"/>
  <c r="N7" i="1"/>
  <c r="N9" i="1"/>
  <c r="N11" i="1"/>
  <c r="F9" i="1"/>
  <c r="F11" i="1"/>
  <c r="M4" i="1"/>
  <c r="M6" i="1"/>
  <c r="M2" i="1"/>
  <c r="E4" i="1"/>
  <c r="E6" i="1"/>
  <c r="AC4" i="1"/>
  <c r="AC5" i="1"/>
  <c r="AC6" i="1"/>
  <c r="N1" i="1" l="1"/>
  <c r="P19" i="1"/>
  <c r="Q26" i="1"/>
  <c r="H21" i="1"/>
  <c r="H17" i="1"/>
  <c r="I24" i="1"/>
  <c r="P21" i="1"/>
  <c r="P17" i="1"/>
  <c r="O17" i="1" s="1"/>
  <c r="Q24" i="1"/>
  <c r="H19" i="1"/>
  <c r="I26" i="1"/>
  <c r="M17" i="1"/>
  <c r="Q23" i="1"/>
  <c r="K4" i="1"/>
  <c r="D7" i="1"/>
  <c r="K6" i="1"/>
  <c r="M20" i="1"/>
  <c r="N27" i="1"/>
  <c r="N23" i="1"/>
  <c r="E22" i="1"/>
  <c r="E18" i="1"/>
  <c r="F25" i="1"/>
  <c r="M22" i="1"/>
  <c r="M18" i="1"/>
  <c r="N25" i="1"/>
  <c r="E20" i="1"/>
  <c r="F27" i="1"/>
  <c r="F23" i="1"/>
  <c r="A8" i="1"/>
  <c r="A10" i="1"/>
  <c r="O10" i="1"/>
  <c r="O8" i="1"/>
  <c r="M10" i="1"/>
  <c r="M8" i="1"/>
  <c r="L11" i="1"/>
  <c r="L9" i="1"/>
  <c r="L7" i="1"/>
  <c r="K10" i="1"/>
  <c r="K8" i="1"/>
  <c r="I10" i="1"/>
  <c r="I8" i="1"/>
  <c r="H11" i="1"/>
  <c r="H9" i="1"/>
  <c r="G10" i="1"/>
  <c r="G8" i="1"/>
  <c r="E10" i="1"/>
  <c r="E8" i="1"/>
  <c r="D11" i="1"/>
  <c r="D9" i="1"/>
  <c r="O2" i="1"/>
  <c r="O6" i="1"/>
  <c r="O4" i="1"/>
  <c r="N5" i="1"/>
  <c r="N3" i="1"/>
  <c r="B1" i="1"/>
  <c r="J3" i="1"/>
  <c r="J1" i="1"/>
  <c r="J5" i="1"/>
  <c r="B3" i="1"/>
  <c r="B5" i="1"/>
  <c r="L5" i="1"/>
  <c r="L3" i="1"/>
  <c r="K2" i="1"/>
  <c r="H1" i="1"/>
  <c r="H5" i="1"/>
  <c r="H3" i="1"/>
  <c r="G2" i="1"/>
  <c r="G6" i="1"/>
  <c r="G4" i="1"/>
  <c r="F1" i="1"/>
  <c r="F5" i="1"/>
  <c r="F3" i="1"/>
  <c r="D5" i="1"/>
  <c r="D3" i="1"/>
  <c r="D1" i="1"/>
  <c r="C6" i="1"/>
  <c r="C4" i="1"/>
  <c r="C2" i="1"/>
  <c r="K17" i="1" l="1"/>
  <c r="O32" i="1"/>
  <c r="O19" i="1"/>
  <c r="M19" i="1" s="1"/>
  <c r="P33" i="1"/>
  <c r="Q25" i="1"/>
  <c r="Q27" i="1" s="1"/>
  <c r="B7" i="1"/>
  <c r="J11" i="1"/>
  <c r="J9" i="1"/>
  <c r="I2" i="1"/>
  <c r="I6" i="1"/>
  <c r="I4" i="1"/>
  <c r="A2" i="1"/>
  <c r="B9" i="1"/>
  <c r="A6" i="1"/>
  <c r="A4" i="1"/>
  <c r="K19" i="1" l="1"/>
  <c r="M21" i="1"/>
  <c r="N35" i="1"/>
  <c r="N33" i="1"/>
  <c r="O34" i="1"/>
  <c r="O21" i="1"/>
  <c r="M34" i="1" s="1"/>
  <c r="P35" i="1"/>
  <c r="M32" i="1"/>
  <c r="I17" i="1"/>
  <c r="K32" i="1"/>
  <c r="L33" i="1"/>
  <c r="M36" i="1" l="1"/>
  <c r="M23" i="1"/>
  <c r="G17" i="1"/>
  <c r="I32" i="1"/>
  <c r="J33" i="1"/>
  <c r="I19" i="1"/>
  <c r="O23" i="1"/>
  <c r="O36" i="1"/>
  <c r="P37" i="1"/>
  <c r="K34" i="1"/>
  <c r="L35" i="1"/>
  <c r="K21" i="1"/>
  <c r="K36" i="1" l="1"/>
  <c r="L37" i="1"/>
  <c r="K23" i="1"/>
  <c r="I34" i="1"/>
  <c r="J35" i="1"/>
  <c r="I21" i="1"/>
  <c r="E17" i="1"/>
  <c r="G32" i="1"/>
  <c r="H33" i="1"/>
  <c r="G19" i="1"/>
  <c r="M25" i="1"/>
  <c r="M38" i="1"/>
  <c r="N39" i="1"/>
  <c r="O25" i="1"/>
  <c r="O38" i="1"/>
  <c r="P39" i="1"/>
  <c r="N37" i="1"/>
  <c r="G34" i="1" l="1"/>
  <c r="H35" i="1"/>
  <c r="G21" i="1"/>
  <c r="K25" i="1"/>
  <c r="K38" i="1"/>
  <c r="L39" i="1"/>
  <c r="I23" i="1"/>
  <c r="I36" i="1"/>
  <c r="J37" i="1"/>
  <c r="M40" i="1"/>
  <c r="N41" i="1"/>
  <c r="O27" i="1"/>
  <c r="M27" i="1" s="1"/>
  <c r="O40" i="1"/>
  <c r="P41" i="1"/>
  <c r="C17" i="1"/>
  <c r="E32" i="1"/>
  <c r="F33" i="1"/>
  <c r="E19" i="1"/>
  <c r="G23" i="1" l="1"/>
  <c r="G36" i="1"/>
  <c r="H37" i="1"/>
  <c r="C32" i="1"/>
  <c r="D33" i="1"/>
  <c r="C19" i="1"/>
  <c r="K27" i="1"/>
  <c r="K40" i="1"/>
  <c r="L41" i="1"/>
  <c r="E34" i="1"/>
  <c r="F35" i="1"/>
  <c r="E21" i="1"/>
  <c r="I25" i="1"/>
  <c r="I38" i="1"/>
  <c r="J39" i="1"/>
  <c r="C34" i="1" l="1"/>
  <c r="D35" i="1"/>
  <c r="C21" i="1"/>
  <c r="E23" i="1"/>
  <c r="E36" i="1"/>
  <c r="F37" i="1"/>
  <c r="I27" i="1"/>
  <c r="I40" i="1"/>
  <c r="J41" i="1"/>
  <c r="G25" i="1"/>
  <c r="G38" i="1"/>
  <c r="H39" i="1"/>
  <c r="E25" i="1" l="1"/>
  <c r="E38" i="1"/>
  <c r="F39" i="1"/>
  <c r="C23" i="1"/>
  <c r="C36" i="1"/>
  <c r="D37" i="1"/>
  <c r="G27" i="1"/>
  <c r="G40" i="1"/>
  <c r="H41" i="1"/>
  <c r="C25" i="1" l="1"/>
  <c r="C38" i="1"/>
  <c r="D39" i="1"/>
  <c r="E27" i="1"/>
  <c r="F41" i="1"/>
  <c r="E40" i="1"/>
  <c r="C27" i="1" l="1"/>
  <c r="C40" i="1"/>
  <c r="D41" i="1"/>
</calcChain>
</file>

<file path=xl/sharedStrings.xml><?xml version="1.0" encoding="utf-8"?>
<sst xmlns="http://schemas.openxmlformats.org/spreadsheetml/2006/main" count="2" uniqueCount="2">
  <si>
    <t>Диапазоны от 18 до 24</t>
  </si>
  <si>
    <t>ИНТЕРВАЛ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</si>
</sst>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8" borderId="3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8" borderId="4" xfId="0" applyFont="1" applyFill="1" applyBorder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5" xfId="0" applyFont="1" applyFill="1" applyBorder="1"/>
    <xf numFmtId="0" fontId="1" fillId="9" borderId="4" xfId="0" applyFont="1" applyFill="1" applyBorder="1"/>
    <xf numFmtId="0" fontId="1" fillId="8" borderId="0" xfId="0" applyFont="1" applyFill="1"/>
    <xf numFmtId="0" fontId="1" fillId="6" borderId="5" xfId="0" applyFont="1" applyFill="1" applyBorder="1"/>
    <xf numFmtId="0" fontId="1" fillId="0" borderId="4" xfId="0" applyFont="1" applyFill="1" applyBorder="1"/>
    <xf numFmtId="0" fontId="1" fillId="0" borderId="0" xfId="0" applyFont="1" applyFill="1"/>
    <xf numFmtId="0" fontId="1" fillId="0" borderId="5" xfId="0" applyFont="1" applyFill="1" applyBorder="1"/>
    <xf numFmtId="0" fontId="1" fillId="10" borderId="4" xfId="0" applyFont="1" applyFill="1" applyBorder="1"/>
    <xf numFmtId="0" fontId="1" fillId="9" borderId="0" xfId="0" applyFont="1" applyFill="1"/>
    <xf numFmtId="0" fontId="1" fillId="4" borderId="5" xfId="0" applyFont="1" applyFill="1" applyBorder="1"/>
    <xf numFmtId="0" fontId="1" fillId="11" borderId="4" xfId="0" applyFont="1" applyFill="1" applyBorder="1"/>
    <xf numFmtId="0" fontId="1" fillId="10" borderId="0" xfId="0" applyFont="1" applyFill="1"/>
    <xf numFmtId="0" fontId="1" fillId="5" borderId="5" xfId="0" applyFont="1" applyFill="1" applyBorder="1"/>
    <xf numFmtId="0" fontId="1" fillId="8" borderId="6" xfId="0" applyFont="1" applyFill="1" applyBorder="1"/>
    <xf numFmtId="0" fontId="1" fillId="0" borderId="7" xfId="0" applyFont="1" applyBorder="1"/>
    <xf numFmtId="0" fontId="1" fillId="11" borderId="7" xfId="0" applyFont="1" applyFill="1" applyBorder="1"/>
    <xf numFmtId="0" fontId="1" fillId="10" borderId="7" xfId="0" applyFont="1" applyFill="1" applyBorder="1"/>
    <xf numFmtId="0" fontId="1" fillId="9" borderId="7" xfId="0" applyFont="1" applyFill="1" applyBorder="1"/>
    <xf numFmtId="0" fontId="1" fillId="8" borderId="7" xfId="0" applyFont="1" applyFill="1" applyBorder="1"/>
    <xf numFmtId="0" fontId="1" fillId="2" borderId="7" xfId="0" applyFont="1" applyFill="1" applyBorder="1"/>
    <xf numFmtId="0" fontId="1" fillId="3" borderId="7" xfId="0" applyFont="1" applyFill="1" applyBorder="1"/>
    <xf numFmtId="0" fontId="1" fillId="4" borderId="8" xfId="0" applyFont="1" applyFill="1" applyBorder="1"/>
    <xf numFmtId="0" fontId="1" fillId="12" borderId="2" xfId="0" applyFont="1" applyFill="1" applyBorder="1"/>
    <xf numFmtId="0" fontId="1" fillId="12" borderId="0" xfId="0" applyFont="1" applyFill="1"/>
    <xf numFmtId="0" fontId="1" fillId="12" borderId="7" xfId="0" applyFont="1" applyFill="1" applyBorder="1"/>
    <xf numFmtId="9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8760D-122D-43D8-BC64-52A00964E7FF}">
  <dimension ref="A1:AJ52"/>
  <sheetViews>
    <sheetView tabSelected="1" workbookViewId="0">
      <selection activeCell="P33" sqref="P33"/>
    </sheetView>
  </sheetViews>
  <sheetFormatPr defaultRowHeight="18" x14ac:dyDescent="0.35"/>
  <cols>
    <col min="1" max="16384" width="8.88671875" style="9"/>
  </cols>
  <sheetData>
    <row r="1" spans="1:36" x14ac:dyDescent="0.35">
      <c r="A1" s="1"/>
      <c r="B1" s="2">
        <f>$U$7</f>
        <v>20</v>
      </c>
      <c r="C1" s="3"/>
      <c r="D1" s="2">
        <f>$W$7</f>
        <v>20.25</v>
      </c>
      <c r="E1" s="4"/>
      <c r="F1" s="2">
        <f>$Y$7</f>
        <v>20.75</v>
      </c>
      <c r="G1" s="5"/>
      <c r="H1" s="2">
        <f>$AA$7</f>
        <v>20.75</v>
      </c>
      <c r="I1" s="4"/>
      <c r="J1" s="2">
        <f>$U$7</f>
        <v>20</v>
      </c>
      <c r="K1" s="6"/>
      <c r="L1" s="2">
        <f>$W$7</f>
        <v>20.25</v>
      </c>
      <c r="M1" s="7"/>
      <c r="N1" s="2">
        <f>$Y$7</f>
        <v>20.75</v>
      </c>
      <c r="O1" s="8"/>
      <c r="T1" s="10" t="s">
        <v>0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spans="1:36" x14ac:dyDescent="0.35">
      <c r="A2" s="11">
        <f>$T$7</f>
        <v>19.75</v>
      </c>
      <c r="C2" s="9">
        <f>$V$7</f>
        <v>19.25</v>
      </c>
      <c r="E2" s="9">
        <f>$X$7</f>
        <v>21.5</v>
      </c>
      <c r="G2" s="9">
        <f>$Z$7</f>
        <v>20.5</v>
      </c>
      <c r="I2" s="9">
        <f>$T$7</f>
        <v>19.75</v>
      </c>
      <c r="K2" s="9">
        <f>$V$7</f>
        <v>19.25</v>
      </c>
      <c r="M2" s="9">
        <f>$X$7</f>
        <v>21.5</v>
      </c>
      <c r="O2" s="12">
        <f>$Z$7</f>
        <v>20.5</v>
      </c>
      <c r="T2" s="9">
        <v>1</v>
      </c>
      <c r="U2" s="9">
        <v>2</v>
      </c>
      <c r="V2" s="9">
        <v>3</v>
      </c>
      <c r="W2" s="9">
        <v>4</v>
      </c>
      <c r="X2" s="9">
        <v>5</v>
      </c>
      <c r="Y2" s="9">
        <v>6</v>
      </c>
      <c r="Z2" s="9">
        <v>7</v>
      </c>
      <c r="AA2" s="9">
        <v>8</v>
      </c>
    </row>
    <row r="3" spans="1:36" x14ac:dyDescent="0.35">
      <c r="A3" s="13"/>
      <c r="B3" s="9">
        <f>$U$7</f>
        <v>20</v>
      </c>
      <c r="C3" s="14"/>
      <c r="D3" s="9">
        <f>$W$7</f>
        <v>20.25</v>
      </c>
      <c r="E3" s="15"/>
      <c r="F3" s="9">
        <f>$Y$7</f>
        <v>20.75</v>
      </c>
      <c r="G3" s="16"/>
      <c r="H3" s="9">
        <f>$AA$7</f>
        <v>20.75</v>
      </c>
      <c r="I3" s="17"/>
      <c r="J3" s="9">
        <f>$U$7</f>
        <v>20</v>
      </c>
      <c r="K3" s="16"/>
      <c r="L3" s="9">
        <f>$W$7</f>
        <v>20.25</v>
      </c>
      <c r="M3" s="18"/>
      <c r="N3" s="9">
        <f>$Y$7</f>
        <v>20.75</v>
      </c>
      <c r="O3" s="19"/>
      <c r="S3" s="9">
        <v>1</v>
      </c>
      <c r="T3" s="9">
        <v>22</v>
      </c>
      <c r="U3" s="9">
        <v>18</v>
      </c>
      <c r="V3" s="9">
        <v>18</v>
      </c>
      <c r="W3" s="9">
        <v>19</v>
      </c>
      <c r="X3" s="9">
        <v>24</v>
      </c>
      <c r="Y3" s="9">
        <v>22</v>
      </c>
      <c r="Z3" s="9">
        <v>18</v>
      </c>
      <c r="AA3" s="9">
        <v>22</v>
      </c>
      <c r="AC3" s="9">
        <f ca="1">RANDBETWEEN(18,24)</f>
        <v>23</v>
      </c>
      <c r="AD3" s="9">
        <f t="shared" ref="AD3:AJ3" ca="1" si="0">RANDBETWEEN(18,24)</f>
        <v>23</v>
      </c>
      <c r="AE3" s="9">
        <f t="shared" ca="1" si="0"/>
        <v>19</v>
      </c>
      <c r="AF3" s="9">
        <f t="shared" ca="1" si="0"/>
        <v>20</v>
      </c>
      <c r="AG3" s="9">
        <f t="shared" ca="1" si="0"/>
        <v>18</v>
      </c>
      <c r="AH3" s="9">
        <f t="shared" ca="1" si="0"/>
        <v>21</v>
      </c>
      <c r="AI3" s="9">
        <f t="shared" ca="1" si="0"/>
        <v>24</v>
      </c>
      <c r="AJ3" s="9">
        <f t="shared" ca="1" si="0"/>
        <v>21</v>
      </c>
    </row>
    <row r="4" spans="1:36" x14ac:dyDescent="0.35">
      <c r="A4" s="11">
        <f>$T$7</f>
        <v>19.75</v>
      </c>
      <c r="C4" s="9">
        <f>$V$7</f>
        <v>19.25</v>
      </c>
      <c r="E4" s="9">
        <f>$X$7</f>
        <v>21.5</v>
      </c>
      <c r="G4" s="9">
        <f>$Z$7</f>
        <v>20.5</v>
      </c>
      <c r="I4" s="9">
        <f>$T$7</f>
        <v>19.75</v>
      </c>
      <c r="K4" s="9">
        <f>$V$7</f>
        <v>19.25</v>
      </c>
      <c r="M4" s="9">
        <f>$X$7</f>
        <v>21.5</v>
      </c>
      <c r="O4" s="12">
        <f>$Z$7</f>
        <v>20.5</v>
      </c>
      <c r="P4" s="9" t="s">
        <v>1</v>
      </c>
      <c r="S4" s="9">
        <v>2</v>
      </c>
      <c r="T4" s="9">
        <v>20</v>
      </c>
      <c r="U4" s="9">
        <v>19</v>
      </c>
      <c r="V4" s="9">
        <v>18</v>
      </c>
      <c r="W4" s="9">
        <v>18</v>
      </c>
      <c r="X4" s="9">
        <v>22</v>
      </c>
      <c r="Y4" s="9">
        <v>19</v>
      </c>
      <c r="Z4" s="9">
        <v>23</v>
      </c>
      <c r="AA4" s="9">
        <v>19</v>
      </c>
      <c r="AC4" s="9">
        <f t="shared" ref="AC4:AJ6" ca="1" si="1">RANDBETWEEN(18,24)</f>
        <v>22</v>
      </c>
      <c r="AD4" s="9">
        <f t="shared" ca="1" si="1"/>
        <v>19</v>
      </c>
      <c r="AE4" s="9">
        <f t="shared" ca="1" si="1"/>
        <v>18</v>
      </c>
      <c r="AF4" s="9">
        <f t="shared" ca="1" si="1"/>
        <v>19</v>
      </c>
      <c r="AG4" s="9">
        <f t="shared" ca="1" si="1"/>
        <v>18</v>
      </c>
      <c r="AH4" s="9">
        <f t="shared" ca="1" si="1"/>
        <v>18</v>
      </c>
      <c r="AI4" s="9">
        <f t="shared" ca="1" si="1"/>
        <v>23</v>
      </c>
      <c r="AJ4" s="9">
        <f t="shared" ca="1" si="1"/>
        <v>19</v>
      </c>
    </row>
    <row r="5" spans="1:36" x14ac:dyDescent="0.35">
      <c r="A5" s="20"/>
      <c r="B5" s="9">
        <f>$U$7</f>
        <v>20</v>
      </c>
      <c r="C5" s="21"/>
      <c r="D5" s="9">
        <f>$W$7</f>
        <v>20.25</v>
      </c>
      <c r="E5" s="14"/>
      <c r="F5" s="9">
        <f>$Y$7</f>
        <v>20.75</v>
      </c>
      <c r="G5" s="15"/>
      <c r="H5" s="9">
        <f>$AA$7</f>
        <v>20.75</v>
      </c>
      <c r="I5" s="16"/>
      <c r="J5" s="9">
        <f>$U$7</f>
        <v>20</v>
      </c>
      <c r="K5" s="17"/>
      <c r="L5" s="9">
        <f>$W$7</f>
        <v>20.25</v>
      </c>
      <c r="M5" s="16"/>
      <c r="N5" s="9">
        <f>$Y$7</f>
        <v>20.75</v>
      </c>
      <c r="O5" s="22"/>
      <c r="S5" s="9">
        <v>3</v>
      </c>
      <c r="T5" s="9">
        <v>18</v>
      </c>
      <c r="U5" s="9">
        <v>24</v>
      </c>
      <c r="V5" s="9">
        <v>22</v>
      </c>
      <c r="W5" s="9">
        <v>24</v>
      </c>
      <c r="X5" s="9">
        <v>21</v>
      </c>
      <c r="Y5" s="9">
        <v>24</v>
      </c>
      <c r="Z5" s="9">
        <v>23</v>
      </c>
      <c r="AA5" s="9">
        <v>20</v>
      </c>
      <c r="AC5" s="9">
        <f t="shared" ca="1" si="1"/>
        <v>21</v>
      </c>
      <c r="AD5" s="9">
        <f t="shared" ca="1" si="1"/>
        <v>22</v>
      </c>
      <c r="AE5" s="9">
        <f t="shared" ca="1" si="1"/>
        <v>19</v>
      </c>
      <c r="AF5" s="9">
        <f t="shared" ca="1" si="1"/>
        <v>23</v>
      </c>
      <c r="AG5" s="9">
        <f t="shared" ca="1" si="1"/>
        <v>21</v>
      </c>
      <c r="AH5" s="9">
        <f t="shared" ca="1" si="1"/>
        <v>24</v>
      </c>
      <c r="AI5" s="9">
        <f t="shared" ca="1" si="1"/>
        <v>24</v>
      </c>
      <c r="AJ5" s="9">
        <f t="shared" ca="1" si="1"/>
        <v>18</v>
      </c>
    </row>
    <row r="6" spans="1:36" x14ac:dyDescent="0.35">
      <c r="A6" s="23">
        <f>$T$7</f>
        <v>19.75</v>
      </c>
      <c r="B6" s="24"/>
      <c r="C6" s="24">
        <f>$V$7</f>
        <v>19.25</v>
      </c>
      <c r="D6" s="24"/>
      <c r="E6" s="24">
        <f>$X$7</f>
        <v>21.5</v>
      </c>
      <c r="F6" s="24"/>
      <c r="G6" s="24">
        <f>$Z$7</f>
        <v>20.5</v>
      </c>
      <c r="H6" s="24"/>
      <c r="I6" s="24">
        <f>$T$7</f>
        <v>19.75</v>
      </c>
      <c r="J6" s="24"/>
      <c r="K6" s="24">
        <f>$V$7</f>
        <v>19.25</v>
      </c>
      <c r="L6" s="24"/>
      <c r="M6" s="24">
        <f>$X$7</f>
        <v>21.5</v>
      </c>
      <c r="N6" s="24"/>
      <c r="O6" s="25">
        <f>$Z$7</f>
        <v>20.5</v>
      </c>
      <c r="P6" s="24"/>
      <c r="S6" s="9">
        <v>4</v>
      </c>
      <c r="T6" s="9">
        <v>19</v>
      </c>
      <c r="U6" s="9">
        <v>19</v>
      </c>
      <c r="V6" s="9">
        <v>19</v>
      </c>
      <c r="W6" s="9">
        <v>20</v>
      </c>
      <c r="X6" s="9">
        <v>19</v>
      </c>
      <c r="Y6" s="9">
        <v>18</v>
      </c>
      <c r="Z6" s="9">
        <v>18</v>
      </c>
      <c r="AA6" s="9">
        <v>22</v>
      </c>
      <c r="AC6" s="9">
        <f t="shared" ca="1" si="1"/>
        <v>24</v>
      </c>
      <c r="AD6" s="9">
        <f t="shared" ca="1" si="1"/>
        <v>24</v>
      </c>
      <c r="AE6" s="9">
        <f t="shared" ca="1" si="1"/>
        <v>19</v>
      </c>
      <c r="AF6" s="9">
        <f t="shared" ca="1" si="1"/>
        <v>22</v>
      </c>
      <c r="AG6" s="9">
        <f t="shared" ca="1" si="1"/>
        <v>19</v>
      </c>
      <c r="AH6" s="9">
        <f t="shared" ca="1" si="1"/>
        <v>20</v>
      </c>
      <c r="AI6" s="9">
        <f t="shared" ca="1" si="1"/>
        <v>24</v>
      </c>
      <c r="AJ6" s="9">
        <f t="shared" ca="1" si="1"/>
        <v>20</v>
      </c>
    </row>
    <row r="7" spans="1:36" x14ac:dyDescent="0.35">
      <c r="A7" s="26"/>
      <c r="B7" s="9">
        <f>$T$7</f>
        <v>19.75</v>
      </c>
      <c r="C7" s="27"/>
      <c r="D7" s="9">
        <f>$V$7</f>
        <v>19.25</v>
      </c>
      <c r="E7" s="21"/>
      <c r="F7" s="9">
        <f>$X$7</f>
        <v>21.5</v>
      </c>
      <c r="G7" s="14"/>
      <c r="H7" s="9">
        <f>$Z$7</f>
        <v>20.5</v>
      </c>
      <c r="I7" s="15"/>
      <c r="J7" s="9">
        <f>$T$7</f>
        <v>19.75</v>
      </c>
      <c r="K7" s="16"/>
      <c r="L7" s="9">
        <f>$V$7</f>
        <v>19.25</v>
      </c>
      <c r="M7" s="17"/>
      <c r="N7" s="9">
        <f>$X$7</f>
        <v>21.5</v>
      </c>
      <c r="O7" s="28"/>
      <c r="T7" s="9">
        <f>AVERAGE(T3:T6)</f>
        <v>19.75</v>
      </c>
      <c r="U7" s="9">
        <f t="shared" ref="U7:AA7" si="2">AVERAGE(U3:U6)</f>
        <v>20</v>
      </c>
      <c r="V7" s="9">
        <f t="shared" si="2"/>
        <v>19.25</v>
      </c>
      <c r="W7" s="9">
        <f t="shared" si="2"/>
        <v>20.25</v>
      </c>
      <c r="X7" s="9">
        <f t="shared" si="2"/>
        <v>21.5</v>
      </c>
      <c r="Y7" s="9">
        <f t="shared" si="2"/>
        <v>20.75</v>
      </c>
      <c r="Z7" s="9">
        <f t="shared" si="2"/>
        <v>20.5</v>
      </c>
      <c r="AA7" s="9">
        <f t="shared" si="2"/>
        <v>20.75</v>
      </c>
    </row>
    <row r="8" spans="1:36" x14ac:dyDescent="0.35">
      <c r="A8" s="11">
        <f>$AA$7</f>
        <v>20.75</v>
      </c>
      <c r="C8" s="9">
        <f>$U$7</f>
        <v>20</v>
      </c>
      <c r="E8" s="9">
        <f>$W$7</f>
        <v>20.25</v>
      </c>
      <c r="G8" s="9">
        <f>$Y$7</f>
        <v>20.75</v>
      </c>
      <c r="I8" s="9">
        <f>$AA$7</f>
        <v>20.75</v>
      </c>
      <c r="K8" s="9">
        <f>$U$7</f>
        <v>20</v>
      </c>
      <c r="M8" s="9">
        <f>$W$7</f>
        <v>20.25</v>
      </c>
      <c r="O8" s="12">
        <f>$Y$7</f>
        <v>20.75</v>
      </c>
    </row>
    <row r="9" spans="1:36" x14ac:dyDescent="0.35">
      <c r="A9" s="29"/>
      <c r="B9" s="9">
        <f>$T$7</f>
        <v>19.75</v>
      </c>
      <c r="C9" s="30"/>
      <c r="D9" s="9">
        <f>$V$7</f>
        <v>19.25</v>
      </c>
      <c r="E9" s="27"/>
      <c r="F9" s="9">
        <f>$X$7</f>
        <v>21.5</v>
      </c>
      <c r="G9" s="21"/>
      <c r="H9" s="9">
        <f>$Z$7</f>
        <v>20.5</v>
      </c>
      <c r="I9" s="14"/>
      <c r="J9" s="9">
        <f>$T$7</f>
        <v>19.75</v>
      </c>
      <c r="K9" s="15"/>
      <c r="L9" s="9">
        <f>$V$7</f>
        <v>19.25</v>
      </c>
      <c r="M9" s="16"/>
      <c r="N9" s="9">
        <f>$X$7</f>
        <v>21.5</v>
      </c>
      <c r="O9" s="31"/>
    </row>
    <row r="10" spans="1:36" x14ac:dyDescent="0.35">
      <c r="A10" s="11">
        <f>$AA$7</f>
        <v>20.75</v>
      </c>
      <c r="C10" s="9">
        <f>$U$7</f>
        <v>20</v>
      </c>
      <c r="E10" s="9">
        <f>$W$7</f>
        <v>20.25</v>
      </c>
      <c r="G10" s="9">
        <f>$Y$7</f>
        <v>20.75</v>
      </c>
      <c r="I10" s="9">
        <f>$AA$7</f>
        <v>20.75</v>
      </c>
      <c r="K10" s="9">
        <f>$U$7</f>
        <v>20</v>
      </c>
      <c r="M10" s="9">
        <f>$W$7</f>
        <v>20.25</v>
      </c>
      <c r="O10" s="12">
        <f>$Y$7</f>
        <v>20.75</v>
      </c>
      <c r="T10" s="9">
        <v>22</v>
      </c>
      <c r="U10" s="9">
        <v>18</v>
      </c>
      <c r="V10" s="9">
        <v>18</v>
      </c>
      <c r="W10" s="9">
        <v>19</v>
      </c>
      <c r="X10" s="9">
        <v>24</v>
      </c>
      <c r="Y10" s="9">
        <v>22</v>
      </c>
      <c r="Z10" s="9">
        <v>18</v>
      </c>
      <c r="AA10" s="9">
        <v>22</v>
      </c>
    </row>
    <row r="11" spans="1:36" ht="18.600000000000001" thickBot="1" x14ac:dyDescent="0.4">
      <c r="A11" s="32"/>
      <c r="B11" s="33">
        <f>$T$7</f>
        <v>19.75</v>
      </c>
      <c r="C11" s="34"/>
      <c r="D11" s="33">
        <f>$V$7</f>
        <v>19.25</v>
      </c>
      <c r="E11" s="35"/>
      <c r="F11" s="33">
        <f>$X$7</f>
        <v>21.5</v>
      </c>
      <c r="G11" s="36"/>
      <c r="H11" s="33">
        <f>$Z$7</f>
        <v>20.5</v>
      </c>
      <c r="I11" s="37"/>
      <c r="J11" s="33">
        <f>$T$7</f>
        <v>19.75</v>
      </c>
      <c r="K11" s="38"/>
      <c r="L11" s="33">
        <f>$V$7</f>
        <v>19.25</v>
      </c>
      <c r="M11" s="39"/>
      <c r="N11" s="33">
        <f>$X$7</f>
        <v>21.5</v>
      </c>
      <c r="O11" s="40"/>
      <c r="T11" s="9">
        <v>20</v>
      </c>
      <c r="U11" s="9">
        <v>19</v>
      </c>
      <c r="V11" s="9">
        <v>18</v>
      </c>
      <c r="W11" s="9">
        <v>18</v>
      </c>
      <c r="X11" s="9">
        <v>22</v>
      </c>
      <c r="Y11" s="9">
        <v>19</v>
      </c>
      <c r="Z11" s="9">
        <v>23</v>
      </c>
      <c r="AA11" s="9">
        <v>19</v>
      </c>
    </row>
    <row r="12" spans="1:36" x14ac:dyDescent="0.35">
      <c r="T12" s="9">
        <v>18</v>
      </c>
      <c r="U12" s="9">
        <v>24</v>
      </c>
      <c r="V12" s="9">
        <v>22</v>
      </c>
      <c r="W12" s="9">
        <v>24</v>
      </c>
      <c r="X12" s="9">
        <v>21</v>
      </c>
      <c r="Y12" s="9">
        <v>24</v>
      </c>
      <c r="Z12" s="9">
        <v>23</v>
      </c>
      <c r="AA12" s="9">
        <v>20</v>
      </c>
    </row>
    <row r="13" spans="1:36" x14ac:dyDescent="0.35">
      <c r="T13" s="9">
        <v>19</v>
      </c>
      <c r="U13" s="9">
        <v>19</v>
      </c>
      <c r="V13" s="9">
        <v>19</v>
      </c>
      <c r="W13" s="9">
        <v>20</v>
      </c>
      <c r="X13" s="9">
        <v>19</v>
      </c>
      <c r="Y13" s="9">
        <v>18</v>
      </c>
      <c r="Z13" s="9">
        <v>18</v>
      </c>
      <c r="AA13" s="9">
        <v>22</v>
      </c>
    </row>
    <row r="16" spans="1:36" ht="18.600000000000001" thickBot="1" x14ac:dyDescent="0.4"/>
    <row r="17" spans="3:17" x14ac:dyDescent="0.35">
      <c r="C17" s="1">
        <f>SUM(D17:E17)</f>
        <v>142.75</v>
      </c>
      <c r="D17" s="2">
        <f>$U$7</f>
        <v>20</v>
      </c>
      <c r="E17" s="3">
        <f>SUM(F17:G17)</f>
        <v>122.75</v>
      </c>
      <c r="F17" s="2">
        <f>$W$7</f>
        <v>20.25</v>
      </c>
      <c r="G17" s="4">
        <f>SUM(H17:I17)</f>
        <v>102.5</v>
      </c>
      <c r="H17" s="2">
        <f>$Y$7</f>
        <v>20.75</v>
      </c>
      <c r="I17" s="5">
        <f>SUM(J17:K17)</f>
        <v>81.75</v>
      </c>
      <c r="J17" s="2">
        <f>$AA$7</f>
        <v>20.75</v>
      </c>
      <c r="K17" s="4">
        <f>SUM(L17:M17)</f>
        <v>61</v>
      </c>
      <c r="L17" s="2">
        <f>$U$7</f>
        <v>20</v>
      </c>
      <c r="M17" s="6">
        <f>SUM(N17:O17)</f>
        <v>41</v>
      </c>
      <c r="N17" s="41">
        <f>$W$7</f>
        <v>20.25</v>
      </c>
      <c r="O17" s="7">
        <f>SUM(P17:Q17)</f>
        <v>20.75</v>
      </c>
      <c r="P17" s="41">
        <f>$Y$7</f>
        <v>20.75</v>
      </c>
      <c r="Q17" s="8">
        <v>0</v>
      </c>
    </row>
    <row r="18" spans="3:17" x14ac:dyDescent="0.35">
      <c r="C18" s="11">
        <f>$T$7</f>
        <v>19.75</v>
      </c>
      <c r="E18" s="9">
        <f>$V$7</f>
        <v>19.25</v>
      </c>
      <c r="G18" s="9">
        <f>$X$7</f>
        <v>21.5</v>
      </c>
      <c r="I18" s="9">
        <f>$Z$7</f>
        <v>20.5</v>
      </c>
      <c r="K18" s="9">
        <f>$T$7</f>
        <v>19.75</v>
      </c>
      <c r="M18" s="42">
        <f>$V$7</f>
        <v>19.25</v>
      </c>
      <c r="O18" s="9">
        <f>$X$7</f>
        <v>21.5</v>
      </c>
      <c r="Q18" s="12">
        <f>$Z$7</f>
        <v>20.5</v>
      </c>
    </row>
    <row r="19" spans="3:17" x14ac:dyDescent="0.35">
      <c r="C19" s="13">
        <f>MIN(SUM(C17:C18),SUM(D19:E19))</f>
        <v>162</v>
      </c>
      <c r="D19" s="9">
        <f>$U$7</f>
        <v>20</v>
      </c>
      <c r="E19" s="14">
        <f>MIN(SUM(E17:E18),SUM(F19:G19))</f>
        <v>142</v>
      </c>
      <c r="F19" s="9">
        <f>$W$7</f>
        <v>20.25</v>
      </c>
      <c r="G19" s="15">
        <f>MIN(SUM(G17:G18),SUM(H19:I19))</f>
        <v>121.75</v>
      </c>
      <c r="H19" s="9">
        <f>$Y$7</f>
        <v>20.75</v>
      </c>
      <c r="I19" s="16">
        <f>MIN(SUM(I17:I18),SUM(J19:K19))</f>
        <v>101</v>
      </c>
      <c r="J19" s="9">
        <f>$AA$7</f>
        <v>20.75</v>
      </c>
      <c r="K19" s="17">
        <f>MIN(SUM(K17:K18),SUM(L19:M19))</f>
        <v>80.25</v>
      </c>
      <c r="L19" s="9">
        <f>$U$7</f>
        <v>20</v>
      </c>
      <c r="M19" s="16">
        <f>MIN(SUM(M17:M18),SUM(N19:O19))</f>
        <v>60.25</v>
      </c>
      <c r="N19" s="9">
        <f>$W$7</f>
        <v>20.25</v>
      </c>
      <c r="O19" s="18">
        <f>MIN(SUM(O17:O18),SUM(P19:Q19))</f>
        <v>41.25</v>
      </c>
      <c r="P19" s="9">
        <f>$Y$7</f>
        <v>20.75</v>
      </c>
      <c r="Q19" s="19">
        <f>SUM(Q17:Q18)</f>
        <v>20.5</v>
      </c>
    </row>
    <row r="20" spans="3:17" x14ac:dyDescent="0.35">
      <c r="C20" s="11">
        <f>$T$7</f>
        <v>19.75</v>
      </c>
      <c r="E20" s="9">
        <f>$V$7</f>
        <v>19.25</v>
      </c>
      <c r="G20" s="9">
        <f>$X$7</f>
        <v>21.5</v>
      </c>
      <c r="I20" s="9">
        <f>$Z$7</f>
        <v>20.5</v>
      </c>
      <c r="K20" s="9">
        <f>$T$7</f>
        <v>19.75</v>
      </c>
      <c r="M20" s="42">
        <f>$V$7</f>
        <v>19.25</v>
      </c>
      <c r="O20" s="9">
        <f>$X$7</f>
        <v>21.5</v>
      </c>
      <c r="Q20" s="12">
        <f>$Z$7</f>
        <v>20.5</v>
      </c>
    </row>
    <row r="21" spans="3:17" x14ac:dyDescent="0.35">
      <c r="C21" s="20">
        <f>MIN(SUM(C19:C20),SUM(D21:E21))</f>
        <v>181.25</v>
      </c>
      <c r="D21" s="9">
        <f>$U$7</f>
        <v>20</v>
      </c>
      <c r="E21" s="21">
        <f>MIN(SUM(E19:E20),SUM(F21:G21))</f>
        <v>161.25</v>
      </c>
      <c r="F21" s="9">
        <f>$W$7</f>
        <v>20.25</v>
      </c>
      <c r="G21" s="14">
        <f>MIN(SUM(G19:G20),SUM(H21:I21))</f>
        <v>141</v>
      </c>
      <c r="H21" s="9">
        <f>$Y$7</f>
        <v>20.75</v>
      </c>
      <c r="I21" s="15">
        <f>MIN(SUM(I19:I20),SUM(J21:K21))</f>
        <v>120.25</v>
      </c>
      <c r="J21" s="9">
        <f>$AA$7</f>
        <v>20.75</v>
      </c>
      <c r="K21" s="16">
        <f>MIN(SUM(K19:K20),SUM(L21:M21))</f>
        <v>99.5</v>
      </c>
      <c r="L21" s="9">
        <f>$U$7</f>
        <v>20</v>
      </c>
      <c r="M21" s="17">
        <f>MIN(SUM(M19:M20),SUM(N21:O21))</f>
        <v>79.5</v>
      </c>
      <c r="N21" s="9">
        <f>$W$7</f>
        <v>20.25</v>
      </c>
      <c r="O21" s="16">
        <f>MIN(SUM(O19:O20),SUM(P21:Q21))</f>
        <v>61.75</v>
      </c>
      <c r="P21" s="9">
        <f>$Y$7</f>
        <v>20.75</v>
      </c>
      <c r="Q21" s="22">
        <f>SUM(Q19:Q20)</f>
        <v>41</v>
      </c>
    </row>
    <row r="22" spans="3:17" x14ac:dyDescent="0.35">
      <c r="C22" s="23">
        <f>$T$7</f>
        <v>19.75</v>
      </c>
      <c r="D22" s="24"/>
      <c r="E22" s="24">
        <f>$V$7</f>
        <v>19.25</v>
      </c>
      <c r="F22" s="24"/>
      <c r="G22" s="24">
        <f>$X$7</f>
        <v>21.5</v>
      </c>
      <c r="H22" s="24"/>
      <c r="I22" s="24">
        <f>$Z$7</f>
        <v>20.5</v>
      </c>
      <c r="J22" s="24"/>
      <c r="K22" s="24">
        <f>$T$7</f>
        <v>19.75</v>
      </c>
      <c r="L22" s="24"/>
      <c r="M22" s="42">
        <f>$V$7</f>
        <v>19.25</v>
      </c>
      <c r="N22" s="24"/>
      <c r="O22" s="24">
        <f>$X$7</f>
        <v>21.5</v>
      </c>
      <c r="P22" s="24"/>
      <c r="Q22" s="25">
        <f>$Z$7</f>
        <v>20.5</v>
      </c>
    </row>
    <row r="23" spans="3:17" x14ac:dyDescent="0.35">
      <c r="C23" s="26">
        <f>MIN(SUM(C21:C22),SUM(D23:E23))</f>
        <v>199.5</v>
      </c>
      <c r="D23" s="9">
        <f>$T$7</f>
        <v>19.75</v>
      </c>
      <c r="E23" s="27">
        <f>MIN(SUM(E21:E22),SUM(F23:G23))</f>
        <v>179.75</v>
      </c>
      <c r="F23" s="42">
        <f>$V$7</f>
        <v>19.25</v>
      </c>
      <c r="G23" s="21">
        <f>MIN(SUM(G21:G22),SUM(H23:I23))</f>
        <v>160.5</v>
      </c>
      <c r="H23" s="42">
        <f>$X$7</f>
        <v>21.5</v>
      </c>
      <c r="I23" s="14">
        <f>MIN(SUM(I21:I22),SUM(J23:K23))</f>
        <v>139</v>
      </c>
      <c r="J23" s="42">
        <f>$Z$7</f>
        <v>20.5</v>
      </c>
      <c r="K23" s="15">
        <f>MIN(SUM(K21:K22),SUM(L23:M23))</f>
        <v>118.5</v>
      </c>
      <c r="L23" s="42">
        <f>$T$7</f>
        <v>19.75</v>
      </c>
      <c r="M23" s="16">
        <f>MIN(SUM(M21:M22),SUM(N23:O23))</f>
        <v>98.75</v>
      </c>
      <c r="N23" s="9">
        <f>$V$7</f>
        <v>19.25</v>
      </c>
      <c r="O23" s="17">
        <f>MIN(SUM(O21:O22),SUM(P23:Q23))</f>
        <v>83</v>
      </c>
      <c r="P23" s="9">
        <f>$X$7</f>
        <v>21.5</v>
      </c>
      <c r="Q23" s="28">
        <f>SUM(Q21:Q22)</f>
        <v>61.5</v>
      </c>
    </row>
    <row r="24" spans="3:17" x14ac:dyDescent="0.35">
      <c r="C24" s="11">
        <f>$AA$7</f>
        <v>20.75</v>
      </c>
      <c r="E24" s="42">
        <f>$U$7</f>
        <v>20</v>
      </c>
      <c r="G24" s="9">
        <f>$W$7</f>
        <v>20.25</v>
      </c>
      <c r="I24" s="9">
        <f>$Y$7</f>
        <v>20.75</v>
      </c>
      <c r="K24" s="9">
        <f>$AA$7</f>
        <v>20.75</v>
      </c>
      <c r="M24" s="9">
        <f>$U$7</f>
        <v>20</v>
      </c>
      <c r="O24" s="9">
        <f>$W$7</f>
        <v>20.25</v>
      </c>
      <c r="Q24" s="12">
        <f>$Y$7</f>
        <v>20.75</v>
      </c>
    </row>
    <row r="25" spans="3:17" x14ac:dyDescent="0.35">
      <c r="C25" s="29">
        <f>MIN(SUM(C23:C24),SUM(D25:E25))</f>
        <v>219.5</v>
      </c>
      <c r="D25" s="9">
        <f>$T$7</f>
        <v>19.75</v>
      </c>
      <c r="E25" s="30">
        <f>MIN(SUM(E23:E24),SUM(F25:G25))</f>
        <v>199.75</v>
      </c>
      <c r="F25" s="9">
        <f>$V$7</f>
        <v>19.25</v>
      </c>
      <c r="G25" s="27">
        <f>MIN(SUM(G23:G24),SUM(H25:I25))</f>
        <v>180.5</v>
      </c>
      <c r="H25" s="9">
        <f>$X$7</f>
        <v>21.5</v>
      </c>
      <c r="I25" s="21">
        <f>MIN(SUM(I23:I24),SUM(J25:K25))</f>
        <v>159</v>
      </c>
      <c r="J25" s="9">
        <f>$Z$7</f>
        <v>20.5</v>
      </c>
      <c r="K25" s="14">
        <f>MIN(SUM(K23:K24),SUM(L25:M25))</f>
        <v>138.5</v>
      </c>
      <c r="L25" s="9">
        <f>$T$7</f>
        <v>19.75</v>
      </c>
      <c r="M25" s="15">
        <f>MIN(SUM(M23:M24),SUM(N25:O25))</f>
        <v>118.75</v>
      </c>
      <c r="N25" s="9">
        <f>$V$7</f>
        <v>19.25</v>
      </c>
      <c r="O25" s="16">
        <f>MIN(SUM(O23:O24),SUM(P25:Q25))</f>
        <v>103.25</v>
      </c>
      <c r="P25" s="9">
        <f>$X$7</f>
        <v>21.5</v>
      </c>
      <c r="Q25" s="31">
        <f>SUM(Q23:Q24)</f>
        <v>82.25</v>
      </c>
    </row>
    <row r="26" spans="3:17" x14ac:dyDescent="0.35">
      <c r="C26" s="11">
        <f>$AA$7</f>
        <v>20.75</v>
      </c>
      <c r="E26" s="42">
        <f>$U$7</f>
        <v>20</v>
      </c>
      <c r="G26" s="9">
        <f>$W$7</f>
        <v>20.25</v>
      </c>
      <c r="I26" s="9">
        <f>$Y$7</f>
        <v>20.75</v>
      </c>
      <c r="K26" s="9">
        <f>$AA$7</f>
        <v>20.75</v>
      </c>
      <c r="M26" s="9">
        <f>$U$7</f>
        <v>20</v>
      </c>
      <c r="O26" s="9">
        <f>$W$7</f>
        <v>20.25</v>
      </c>
      <c r="Q26" s="12">
        <f>$Y$7</f>
        <v>20.75</v>
      </c>
    </row>
    <row r="27" spans="3:17" ht="18.600000000000001" thickBot="1" x14ac:dyDescent="0.4">
      <c r="C27" s="32">
        <f>MIN(SUM(C25:C26),SUM(D27:E27))</f>
        <v>239.5</v>
      </c>
      <c r="D27" s="43">
        <f>$T$7</f>
        <v>19.75</v>
      </c>
      <c r="E27" s="34">
        <f>MIN(SUM(E25:E26),SUM(F27:G27))</f>
        <v>219.75</v>
      </c>
      <c r="F27" s="33">
        <f>$V$7</f>
        <v>19.25</v>
      </c>
      <c r="G27" s="35">
        <f>MIN(SUM(G25:G26),SUM(H27:I27))</f>
        <v>200.5</v>
      </c>
      <c r="H27" s="33">
        <f>$X$7</f>
        <v>21.5</v>
      </c>
      <c r="I27" s="36">
        <f>MIN(SUM(I25:I26),SUM(J27:K27))</f>
        <v>179</v>
      </c>
      <c r="J27" s="33">
        <f>$Z$7</f>
        <v>20.5</v>
      </c>
      <c r="K27" s="37">
        <f>MIN(SUM(K25:K26),SUM(L27:M27))</f>
        <v>158.5</v>
      </c>
      <c r="L27" s="33">
        <f>$T$7</f>
        <v>19.75</v>
      </c>
      <c r="M27" s="38">
        <f>MIN(SUM(M25:M26),SUM(N27:O27))</f>
        <v>138.75</v>
      </c>
      <c r="N27" s="33">
        <f>$V$7</f>
        <v>19.25</v>
      </c>
      <c r="O27" s="39">
        <f>MIN(SUM(O25:O26),SUM(P27:Q27))</f>
        <v>123.5</v>
      </c>
      <c r="P27" s="33">
        <f>$X$7</f>
        <v>21.5</v>
      </c>
      <c r="Q27" s="40">
        <f>SUM(Q25:Q26)</f>
        <v>103</v>
      </c>
    </row>
    <row r="30" spans="3:17" ht="18.600000000000001" thickBot="1" x14ac:dyDescent="0.4"/>
    <row r="31" spans="3:17" x14ac:dyDescent="0.35">
      <c r="C31" s="1"/>
      <c r="D31" s="2"/>
      <c r="E31" s="3"/>
      <c r="F31" s="2"/>
      <c r="G31" s="4"/>
      <c r="H31" s="2"/>
      <c r="I31" s="5"/>
      <c r="J31" s="2"/>
      <c r="K31" s="4"/>
      <c r="L31" s="2"/>
      <c r="M31" s="6"/>
      <c r="N31" s="2"/>
      <c r="O31" s="7"/>
      <c r="P31" s="2"/>
      <c r="Q31" s="8"/>
    </row>
    <row r="32" spans="3:17" x14ac:dyDescent="0.35">
      <c r="C32" s="11" t="str">
        <f>IF(SUM(C17:C18)&lt;SUM(D19:E19),"I","")</f>
        <v/>
      </c>
      <c r="E32" s="9" t="str">
        <f>IF(SUM(E17:E18)&lt;SUM(F19:G19),"I","")</f>
        <v/>
      </c>
      <c r="G32" s="9" t="str">
        <f>IF(SUM(G17:G18)&lt;SUM(H19:I19),"I","")</f>
        <v/>
      </c>
      <c r="I32" s="9" t="str">
        <f>IF(SUM(I17:I18)&lt;SUM(J19:K19),"I","")</f>
        <v/>
      </c>
      <c r="K32" s="9" t="str">
        <f>IF(SUM(K17:K18)&lt;SUM(L19:M19),"I","")</f>
        <v/>
      </c>
      <c r="M32" s="9" t="str">
        <f>IF(SUM(M17:M18)&lt;SUM(N19:O19),"I","")</f>
        <v>I</v>
      </c>
      <c r="O32" s="9" t="str">
        <f>IF(SUM(O17:O18)&lt;SUM(P19:Q19),"I","")</f>
        <v/>
      </c>
      <c r="Q32" s="12"/>
    </row>
    <row r="33" spans="3:17" x14ac:dyDescent="0.35">
      <c r="C33" s="13"/>
      <c r="D33" s="9" t="str">
        <f>IF(SUM(C17:C18)&gt;SUM(D19:E19),"-","")</f>
        <v>-</v>
      </c>
      <c r="E33" s="14"/>
      <c r="F33" s="9" t="str">
        <f>IF(SUM(E17:E18)&gt;SUM(F19:G19),"-","")</f>
        <v/>
      </c>
      <c r="G33" s="15"/>
      <c r="H33" s="9" t="str">
        <f>IF(SUM(G17:G18)&gt;SUM(H19:I19),"-","")</f>
        <v>-</v>
      </c>
      <c r="I33" s="16"/>
      <c r="J33" s="9" t="str">
        <f>IF(SUM(I17:I18)&gt;SUM(J19:K19),"-","")</f>
        <v>-</v>
      </c>
      <c r="K33" s="17"/>
      <c r="L33" s="9" t="str">
        <f>IF(SUM(K17:K18)&gt;SUM(L19:M19),"-","")</f>
        <v>-</v>
      </c>
      <c r="M33" s="16"/>
      <c r="N33" s="9" t="str">
        <f>IF(SUM(M17:M18)&gt;SUM(N19:O19),"-","")</f>
        <v/>
      </c>
      <c r="O33" s="18"/>
      <c r="P33" s="9" t="str">
        <f>IF(SUM(O17:O18)&gt;SUM(P19:Q19),"-","")</f>
        <v>-</v>
      </c>
      <c r="Q33" s="19"/>
    </row>
    <row r="34" spans="3:17" x14ac:dyDescent="0.35">
      <c r="C34" s="11" t="str">
        <f>IF(SUM(C19:C20)&lt;SUM(D21:E21),"I","")</f>
        <v/>
      </c>
      <c r="E34" s="9" t="str">
        <f>IF(SUM(E19:E20)&lt;SUM(F21:G21),"I","")</f>
        <v/>
      </c>
      <c r="G34" s="9" t="str">
        <f>IF(SUM(G19:G20)&lt;SUM(H21:I21),"I","")</f>
        <v/>
      </c>
      <c r="I34" s="9" t="str">
        <f>IF(SUM(I19:I20)&lt;SUM(J21:K21),"I","")</f>
        <v/>
      </c>
      <c r="K34" s="9" t="str">
        <f>IF(SUM(K19:K20)&lt;SUM(L21:M21),"I","")</f>
        <v/>
      </c>
      <c r="M34" s="9" t="str">
        <f>IF(SUM(M19:M20)&lt;SUM(N21:O21),"I","")</f>
        <v>I</v>
      </c>
      <c r="O34" s="9" t="str">
        <f>IF(SUM(O19:O20)&lt;SUM(P21:Q21),"I","")</f>
        <v/>
      </c>
      <c r="Q34" s="12"/>
    </row>
    <row r="35" spans="3:17" x14ac:dyDescent="0.35">
      <c r="C35" s="20"/>
      <c r="D35" s="9" t="str">
        <f>IF(SUM(C19:C20)&gt;SUM(D21:E21),"-","")</f>
        <v>-</v>
      </c>
      <c r="E35" s="21"/>
      <c r="F35" s="9" t="str">
        <f>IF(SUM(E19:E20)&gt;SUM(F21:G21),"-","")</f>
        <v/>
      </c>
      <c r="G35" s="14"/>
      <c r="H35" s="9" t="str">
        <f>IF(SUM(G19:G20)&gt;SUM(H21:I21),"-","")</f>
        <v>-</v>
      </c>
      <c r="I35" s="15"/>
      <c r="J35" s="9" t="str">
        <f>IF(SUM(I19:I20)&gt;SUM(J21:K21),"-","")</f>
        <v>-</v>
      </c>
      <c r="K35" s="16"/>
      <c r="L35" s="9" t="str">
        <f>IF(SUM(K19:K20)&gt;SUM(L21:M21),"-","")</f>
        <v>-</v>
      </c>
      <c r="M35" s="17"/>
      <c r="N35" s="9" t="str">
        <f>IF(SUM(M19:M20)&gt;SUM(N21:O21),"-","")</f>
        <v/>
      </c>
      <c r="O35" s="16"/>
      <c r="P35" s="9" t="str">
        <f>IF(SUM(O19:O20)&gt;SUM(P21:Q21),"-","")</f>
        <v>-</v>
      </c>
      <c r="Q35" s="22"/>
    </row>
    <row r="36" spans="3:17" x14ac:dyDescent="0.35">
      <c r="C36" s="23" t="str">
        <f>IF(SUM(C21:C22)&lt;SUM(D23:E23),"I","")</f>
        <v/>
      </c>
      <c r="D36" s="24"/>
      <c r="E36" s="24" t="str">
        <f>IF(SUM(E21:E22)&lt;SUM(F23:G23),"I","")</f>
        <v/>
      </c>
      <c r="F36" s="24"/>
      <c r="G36" s="24" t="str">
        <f>IF(SUM(G21:G22)&lt;SUM(H23:I23),"I","")</f>
        <v/>
      </c>
      <c r="H36" s="24"/>
      <c r="I36" s="24" t="str">
        <f>IF(SUM(I21:I22)&lt;SUM(J23:K23),"I","")</f>
        <v/>
      </c>
      <c r="J36" s="24"/>
      <c r="K36" s="24" t="str">
        <f>IF(SUM(K21:K22)&lt;SUM(L23:M23),"I","")</f>
        <v/>
      </c>
      <c r="L36" s="24"/>
      <c r="M36" s="24" t="str">
        <f>IF(SUM(M21:M22)&lt;SUM(N23:O23),"I","")</f>
        <v>I</v>
      </c>
      <c r="N36" s="24"/>
      <c r="O36" s="24" t="str">
        <f>IF(SUM(O21:O22)&lt;SUM(P23:Q23),"I","")</f>
        <v/>
      </c>
      <c r="P36" s="24"/>
      <c r="Q36" s="25"/>
    </row>
    <row r="37" spans="3:17" x14ac:dyDescent="0.35">
      <c r="C37" s="26"/>
      <c r="D37" s="9" t="str">
        <f>IF(SUM(C21:C22)&gt;SUM(D23:E23),"-","")</f>
        <v>-</v>
      </c>
      <c r="E37" s="27"/>
      <c r="F37" s="9" t="str">
        <f>IF(SUM(E21:E22)&gt;SUM(F23:G23),"-","")</f>
        <v>-</v>
      </c>
      <c r="G37" s="21"/>
      <c r="H37" s="9" t="str">
        <f>IF(SUM(G21:G22)&gt;SUM(H23:I23),"-","")</f>
        <v>-</v>
      </c>
      <c r="I37" s="14"/>
      <c r="J37" s="9" t="str">
        <f>IF(SUM(I21:I22)&gt;SUM(J23:K23),"-","")</f>
        <v>-</v>
      </c>
      <c r="K37" s="15"/>
      <c r="L37" s="9" t="str">
        <f>IF(SUM(K21:K22)&gt;SUM(L23:M23),"-","")</f>
        <v>-</v>
      </c>
      <c r="M37" s="16"/>
      <c r="N37" s="9" t="str">
        <f>IF(SUM(M21:M22)&gt;SUM(N23:O23),"-","")</f>
        <v/>
      </c>
      <c r="O37" s="17"/>
      <c r="P37" s="9" t="str">
        <f>IF(SUM(O21:O22)&gt;SUM(P23:Q23),"-","")</f>
        <v>-</v>
      </c>
      <c r="Q37" s="28"/>
    </row>
    <row r="38" spans="3:17" x14ac:dyDescent="0.35">
      <c r="C38" s="11" t="str">
        <f>IF(SUM(C23:C24)&lt;SUM(D25:E25),"I","")</f>
        <v/>
      </c>
      <c r="E38" s="9" t="str">
        <f>IF(SUM(E23:E24)&lt;SUM(F25:G25),"I","")</f>
        <v/>
      </c>
      <c r="G38" s="9" t="str">
        <f>IF(SUM(G23:G24)&lt;SUM(H25:I25),"I","")</f>
        <v/>
      </c>
      <c r="I38" s="9" t="str">
        <f>IF(SUM(I23:I24)&lt;SUM(J25:K25),"I","")</f>
        <v/>
      </c>
      <c r="K38" s="9" t="str">
        <f>IF(SUM(K23:K24)&lt;SUM(L25:M25),"I","")</f>
        <v/>
      </c>
      <c r="M38" s="9" t="str">
        <f>IF(SUM(M23:M24)&lt;SUM(N25:O25),"I","")</f>
        <v>I</v>
      </c>
      <c r="O38" s="9" t="str">
        <f>IF(SUM(O23:O24)&lt;SUM(P25:Q25),"I","")</f>
        <v>I</v>
      </c>
      <c r="Q38" s="12"/>
    </row>
    <row r="39" spans="3:17" x14ac:dyDescent="0.35">
      <c r="C39" s="29"/>
      <c r="D39" s="9" t="str">
        <f>IF(SUM(C23:C24)&gt;SUM(D25:E25),"-","")</f>
        <v>-</v>
      </c>
      <c r="E39" s="30"/>
      <c r="F39" s="9" t="str">
        <f>IF(SUM(E23:E24)&gt;SUM(F25:G25),"-","")</f>
        <v/>
      </c>
      <c r="G39" s="27"/>
      <c r="H39" s="9" t="str">
        <f>IF(SUM(G23:G24)&gt;SUM(H25:I25),"-","")</f>
        <v>-</v>
      </c>
      <c r="I39" s="21"/>
      <c r="J39" s="9" t="str">
        <f>IF(SUM(I23:I24)&gt;SUM(J25:K25),"-","")</f>
        <v>-</v>
      </c>
      <c r="K39" s="14"/>
      <c r="L39" s="9" t="str">
        <f>IF(SUM(K23:K24)&gt;SUM(L25:M25),"-","")</f>
        <v>-</v>
      </c>
      <c r="M39" s="15"/>
      <c r="N39" s="9" t="str">
        <f>IF(SUM(M23:M24)&gt;SUM(N25:O25),"-","")</f>
        <v/>
      </c>
      <c r="O39" s="16"/>
      <c r="P39" s="9" t="str">
        <f>IF(SUM(O23:O24)&gt;SUM(P25:Q25),"-","")</f>
        <v/>
      </c>
      <c r="Q39" s="31"/>
    </row>
    <row r="40" spans="3:17" x14ac:dyDescent="0.35">
      <c r="C40" s="11" t="str">
        <f>IF(SUM(C25:C26)&lt;SUM(D27:E27),"I","")</f>
        <v/>
      </c>
      <c r="E40" s="9" t="str">
        <f>IF(SUM(E25:E26)&lt;SUM(F27:G27),"I","")</f>
        <v/>
      </c>
      <c r="G40" s="9" t="str">
        <f>IF(SUM(G25:G26)&lt;SUM(H27:I27),"I","")</f>
        <v/>
      </c>
      <c r="I40" s="9" t="str">
        <f>IF(SUM(I25:I26)&lt;SUM(J27:K27),"I","")</f>
        <v/>
      </c>
      <c r="K40" s="9" t="str">
        <f>IF(SUM(K25:K26)&lt;SUM(L27:M27),"I","")</f>
        <v/>
      </c>
      <c r="M40" s="9" t="str">
        <f>IF(SUM(M25:M26)&lt;SUM(N27:O27),"I","")</f>
        <v>I</v>
      </c>
      <c r="O40" s="9" t="str">
        <f>IF(SUM(O25:O26)&lt;SUM(P27:Q27),"I","")</f>
        <v>I</v>
      </c>
      <c r="Q40" s="12"/>
    </row>
    <row r="41" spans="3:17" ht="18.600000000000001" thickBot="1" x14ac:dyDescent="0.4">
      <c r="C41" s="32"/>
      <c r="D41" s="33" t="str">
        <f>IF(SUM(C25:C26)&gt;SUM(D27:E27),"-","")</f>
        <v>-</v>
      </c>
      <c r="E41" s="34"/>
      <c r="F41" s="33" t="str">
        <f>IF(SUM(E25:E26)&gt;SUM(F27:G27),"-","")</f>
        <v/>
      </c>
      <c r="G41" s="35"/>
      <c r="H41" s="33" t="str">
        <f>IF(SUM(G25:G26)&gt;SUM(H27:I27),"-","")</f>
        <v>-</v>
      </c>
      <c r="I41" s="36"/>
      <c r="J41" s="33" t="str">
        <f>IF(SUM(I25:I26)&gt;SUM(J27:K27),"-","")</f>
        <v>-</v>
      </c>
      <c r="K41" s="37"/>
      <c r="L41" s="33" t="str">
        <f>IF(SUM(K25:K26)&gt;SUM(L27:M27),"-","")</f>
        <v>-</v>
      </c>
      <c r="M41" s="38"/>
      <c r="N41" s="33" t="str">
        <f>IF(SUM(M25:M26)&gt;SUM(N27:O27),"-","")</f>
        <v/>
      </c>
      <c r="O41" s="39"/>
      <c r="P41" s="33" t="str">
        <f>IF(SUM(O25:O26)&gt;SUM(P27:Q27),"-","")</f>
        <v/>
      </c>
      <c r="Q41" s="40"/>
    </row>
    <row r="51" spans="2:6" x14ac:dyDescent="0.35">
      <c r="B51" s="9">
        <v>225</v>
      </c>
      <c r="C51" s="9">
        <v>230</v>
      </c>
      <c r="D51" s="9">
        <v>235</v>
      </c>
      <c r="E51" s="9">
        <v>240</v>
      </c>
      <c r="F51" s="9">
        <v>245</v>
      </c>
    </row>
    <row r="52" spans="2:6" x14ac:dyDescent="0.35">
      <c r="B52" s="44">
        <f>1024/65536</f>
        <v>1.5625E-2</v>
      </c>
      <c r="C52" s="44">
        <f>14400/65536</f>
        <v>0.2197265625</v>
      </c>
      <c r="D52" s="44">
        <f>32768/65536</f>
        <v>0.5</v>
      </c>
      <c r="E52" s="44">
        <f>40512/65536</f>
        <v>0.6181640625</v>
      </c>
      <c r="F52" s="44">
        <f>47360/65536</f>
        <v>0.72265625</v>
      </c>
    </row>
  </sheetData>
  <mergeCells count="1">
    <mergeCell ref="T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Besman</dc:creator>
  <cp:lastModifiedBy>Vasilisa</cp:lastModifiedBy>
  <dcterms:created xsi:type="dcterms:W3CDTF">2021-04-13T18:13:26Z</dcterms:created>
  <dcterms:modified xsi:type="dcterms:W3CDTF">2022-12-20T09:29:22Z</dcterms:modified>
</cp:coreProperties>
</file>