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A7E49D7E-05B4-4A1A-A56C-EB6285126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Before Training" sheetId="1" r:id="rId1"/>
    <sheet name="Run Charts" sheetId="3" r:id="rId2"/>
    <sheet name="Data After Train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2" l="1"/>
  <c r="F23" i="2"/>
  <c r="E23" i="2"/>
  <c r="D23" i="2"/>
  <c r="C23" i="2"/>
  <c r="H23" i="2" s="1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K7" i="2"/>
  <c r="J7" i="2"/>
  <c r="H7" i="2"/>
  <c r="K6" i="2"/>
  <c r="J6" i="2"/>
  <c r="H6" i="2"/>
  <c r="K5" i="2"/>
  <c r="J5" i="2"/>
  <c r="H5" i="2"/>
  <c r="K4" i="2"/>
  <c r="J4" i="2"/>
  <c r="H4" i="2"/>
  <c r="K3" i="2"/>
  <c r="K8" i="2" s="1"/>
  <c r="J3" i="2"/>
  <c r="H3" i="2"/>
  <c r="L22" i="3"/>
  <c r="J22" i="3"/>
  <c r="H22" i="3"/>
  <c r="F22" i="3"/>
  <c r="D22" i="3"/>
  <c r="L21" i="3"/>
  <c r="J21" i="3"/>
  <c r="H21" i="3"/>
  <c r="F21" i="3"/>
  <c r="D21" i="3"/>
  <c r="L20" i="3"/>
  <c r="J20" i="3"/>
  <c r="H20" i="3"/>
  <c r="F20" i="3"/>
  <c r="D20" i="3"/>
  <c r="L19" i="3"/>
  <c r="J19" i="3"/>
  <c r="H19" i="3"/>
  <c r="F19" i="3"/>
  <c r="D19" i="3"/>
  <c r="L18" i="3"/>
  <c r="J18" i="3"/>
  <c r="H18" i="3"/>
  <c r="F18" i="3"/>
  <c r="D18" i="3"/>
  <c r="L17" i="3"/>
  <c r="J17" i="3"/>
  <c r="H17" i="3"/>
  <c r="F17" i="3"/>
  <c r="D17" i="3"/>
  <c r="L16" i="3"/>
  <c r="J16" i="3"/>
  <c r="H16" i="3"/>
  <c r="F16" i="3"/>
  <c r="D16" i="3"/>
  <c r="L15" i="3"/>
  <c r="J15" i="3"/>
  <c r="H15" i="3"/>
  <c r="F15" i="3"/>
  <c r="D15" i="3"/>
  <c r="L14" i="3"/>
  <c r="J14" i="3"/>
  <c r="H14" i="3"/>
  <c r="F14" i="3"/>
  <c r="D14" i="3"/>
  <c r="L13" i="3"/>
  <c r="J13" i="3"/>
  <c r="H13" i="3"/>
  <c r="F13" i="3"/>
  <c r="D13" i="3"/>
  <c r="L12" i="3"/>
  <c r="J12" i="3"/>
  <c r="H12" i="3"/>
  <c r="F12" i="3"/>
  <c r="D12" i="3"/>
  <c r="L11" i="3"/>
  <c r="J11" i="3"/>
  <c r="H11" i="3"/>
  <c r="F11" i="3"/>
  <c r="D11" i="3"/>
  <c r="L10" i="3"/>
  <c r="J10" i="3"/>
  <c r="H10" i="3"/>
  <c r="F10" i="3"/>
  <c r="D10" i="3"/>
  <c r="L9" i="3"/>
  <c r="J9" i="3"/>
  <c r="H9" i="3"/>
  <c r="F9" i="3"/>
  <c r="D9" i="3"/>
  <c r="L8" i="3"/>
  <c r="J8" i="3"/>
  <c r="H8" i="3"/>
  <c r="F8" i="3"/>
  <c r="D8" i="3"/>
  <c r="L7" i="3"/>
  <c r="J7" i="3"/>
  <c r="H7" i="3"/>
  <c r="F7" i="3"/>
  <c r="D7" i="3"/>
  <c r="L6" i="3"/>
  <c r="J6" i="3"/>
  <c r="H6" i="3"/>
  <c r="F6" i="3"/>
  <c r="D6" i="3"/>
  <c r="L5" i="3"/>
  <c r="J5" i="3"/>
  <c r="H5" i="3"/>
  <c r="F5" i="3"/>
  <c r="D5" i="3"/>
  <c r="L4" i="3"/>
  <c r="J4" i="3"/>
  <c r="H4" i="3"/>
  <c r="F4" i="3"/>
  <c r="D4" i="3"/>
  <c r="L3" i="3"/>
  <c r="J3" i="3"/>
  <c r="H3" i="3"/>
  <c r="F3" i="3"/>
  <c r="D3" i="3"/>
  <c r="G23" i="1"/>
  <c r="F23" i="1"/>
  <c r="E23" i="1"/>
  <c r="D23" i="1"/>
  <c r="K4" i="1" s="1"/>
  <c r="K8" i="1" s="1"/>
  <c r="C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K7" i="1"/>
  <c r="J7" i="1"/>
  <c r="H7" i="1"/>
  <c r="K6" i="1"/>
  <c r="J6" i="1"/>
  <c r="H6" i="1"/>
  <c r="K5" i="1"/>
  <c r="J5" i="1"/>
  <c r="H5" i="1"/>
  <c r="J4" i="1"/>
  <c r="H4" i="1"/>
  <c r="K3" i="1"/>
  <c r="J3" i="1"/>
  <c r="H3" i="1"/>
  <c r="L7" i="1" l="1"/>
  <c r="L6" i="1"/>
  <c r="L5" i="1"/>
  <c r="L4" i="1"/>
  <c r="L3" i="1"/>
  <c r="L7" i="2"/>
  <c r="L6" i="2"/>
  <c r="L5" i="2"/>
  <c r="L4" i="2"/>
  <c r="L3" i="2"/>
  <c r="H23" i="1"/>
</calcChain>
</file>

<file path=xl/sharedStrings.xml><?xml version="1.0" encoding="utf-8"?>
<sst xmlns="http://schemas.openxmlformats.org/spreadsheetml/2006/main" count="33" uniqueCount="12">
  <si>
    <t xml:space="preserve">Date </t>
  </si>
  <si>
    <t>Procedure Mistake</t>
  </si>
  <si>
    <t>Authorization Error</t>
  </si>
  <si>
    <t>Documents missing</t>
  </si>
  <si>
    <t>Information Incomplete</t>
  </si>
  <si>
    <t>Data Entry Mistake</t>
  </si>
  <si>
    <t>Total</t>
  </si>
  <si>
    <t>Error Type</t>
  </si>
  <si>
    <t>Error Count</t>
  </si>
  <si>
    <t>Cumulative Percentage</t>
  </si>
  <si>
    <t>Total Error</t>
  </si>
  <si>
    <t>Median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</si>
</sst>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0" fillId="0" borderId="1" xfId="1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</a:t>
            </a:r>
            <a:r>
              <a:rPr lang="en-US" baseline="0"/>
              <a:t> Analysis - Error Scenario Before the Training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Before Training'!$K$2</c:f>
              <c:strCache>
                <c:ptCount val="1"/>
                <c:pt idx="0">
                  <c:v>Error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Before Training'!$J$3:$J$7</c:f>
              <c:strCache>
                <c:ptCount val="5"/>
                <c:pt idx="0">
                  <c:v>Information Incomplete</c:v>
                </c:pt>
                <c:pt idx="1">
                  <c:v>Authorization Error</c:v>
                </c:pt>
                <c:pt idx="2">
                  <c:v>Procedure Mistake</c:v>
                </c:pt>
                <c:pt idx="3">
                  <c:v>Data Entry Mistake</c:v>
                </c:pt>
                <c:pt idx="4">
                  <c:v>Documents missing</c:v>
                </c:pt>
              </c:strCache>
            </c:strRef>
          </c:cat>
          <c:val>
            <c:numRef>
              <c:f>'Data Before Training'!$K$3:$K$7</c:f>
              <c:numCache>
                <c:formatCode>General</c:formatCode>
                <c:ptCount val="5"/>
                <c:pt idx="0">
                  <c:v>85</c:v>
                </c:pt>
                <c:pt idx="1">
                  <c:v>28</c:v>
                </c:pt>
                <c:pt idx="2">
                  <c:v>25</c:v>
                </c:pt>
                <c:pt idx="3">
                  <c:v>25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8-4ACF-9EF2-F82B7D11293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0054255"/>
        <c:axId val="1430042191"/>
      </c:barChart>
      <c:lineChart>
        <c:grouping val="standard"/>
        <c:varyColors val="0"/>
        <c:ser>
          <c:idx val="1"/>
          <c:order val="1"/>
          <c:tx>
            <c:strRef>
              <c:f>'Data Before Training'!$L$2</c:f>
              <c:strCache>
                <c:ptCount val="1"/>
                <c:pt idx="0">
                  <c:v>Cumulative 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104138244656696E-2"/>
                  <c:y val="2.97121605205320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E7-44AB-9590-A2165D2ADC97}"/>
                </c:ext>
              </c:extLst>
            </c:dLbl>
            <c:dLbl>
              <c:idx val="1"/>
              <c:layout>
                <c:manualLayout>
                  <c:x val="5.4570259208731242E-3"/>
                  <c:y val="2.22841203903990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E7-44AB-9590-A2165D2ADC97}"/>
                </c:ext>
              </c:extLst>
            </c:dLbl>
            <c:dLbl>
              <c:idx val="2"/>
              <c:layout>
                <c:manualLayout>
                  <c:x val="1.4552069122328331E-2"/>
                  <c:y val="1.73320936369770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1E7-44AB-9590-A2165D2ADC97}"/>
                </c:ext>
              </c:extLst>
            </c:dLbl>
            <c:dLbl>
              <c:idx val="3"/>
              <c:layout>
                <c:manualLayout>
                  <c:x val="2.1828103683492497E-2"/>
                  <c:y val="2.4760133767110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1E7-44AB-9590-A2165D2ADC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Before Training'!$J$3:$J$7</c:f>
              <c:strCache>
                <c:ptCount val="5"/>
                <c:pt idx="0">
                  <c:v>Information Incomplete</c:v>
                </c:pt>
                <c:pt idx="1">
                  <c:v>Authorization Error</c:v>
                </c:pt>
                <c:pt idx="2">
                  <c:v>Procedure Mistake</c:v>
                </c:pt>
                <c:pt idx="3">
                  <c:v>Data Entry Mistake</c:v>
                </c:pt>
                <c:pt idx="4">
                  <c:v>Documents missing</c:v>
                </c:pt>
              </c:strCache>
            </c:strRef>
          </c:cat>
          <c:val>
            <c:numRef>
              <c:f>'Data Before Training'!$L$3:$L$7</c:f>
              <c:numCache>
                <c:formatCode>0%</c:formatCode>
                <c:ptCount val="5"/>
                <c:pt idx="0">
                  <c:v>0.47222222222222221</c:v>
                </c:pt>
                <c:pt idx="1">
                  <c:v>0.62777777777777777</c:v>
                </c:pt>
                <c:pt idx="2">
                  <c:v>0.76666666666666672</c:v>
                </c:pt>
                <c:pt idx="3">
                  <c:v>0.90555555555555556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8-4ACF-9EF2-F82B7D1129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0062159"/>
        <c:axId val="1430050511"/>
      </c:lineChart>
      <c:catAx>
        <c:axId val="1430054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42191"/>
        <c:crosses val="autoZero"/>
        <c:auto val="1"/>
        <c:lblAlgn val="ctr"/>
        <c:lblOffset val="100"/>
        <c:noMultiLvlLbl val="0"/>
      </c:catAx>
      <c:valAx>
        <c:axId val="143004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54255"/>
        <c:crosses val="autoZero"/>
        <c:crossBetween val="between"/>
      </c:valAx>
      <c:valAx>
        <c:axId val="1430050511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Contribution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62159"/>
        <c:crosses val="max"/>
        <c:crossBetween val="between"/>
      </c:valAx>
      <c:catAx>
        <c:axId val="14300621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005051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Chart for</a:t>
            </a:r>
            <a:r>
              <a:rPr lang="en-US" baseline="0"/>
              <a:t> Error Type - Information Incomplete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Charts'!$I$2</c:f>
              <c:strCache>
                <c:ptCount val="1"/>
                <c:pt idx="0">
                  <c:v>Information Incomplete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 Charts'!$B$3:$B$22</c:f>
              <c:numCache>
                <c:formatCode>d\-mmm</c:formatCode>
                <c:ptCount val="20"/>
                <c:pt idx="0">
                  <c:v>44563</c:v>
                </c:pt>
                <c:pt idx="1">
                  <c:v>44564</c:v>
                </c:pt>
                <c:pt idx="2">
                  <c:v>44565</c:v>
                </c:pt>
                <c:pt idx="3">
                  <c:v>44566</c:v>
                </c:pt>
                <c:pt idx="4">
                  <c:v>44567</c:v>
                </c:pt>
                <c:pt idx="5">
                  <c:v>44568</c:v>
                </c:pt>
                <c:pt idx="6">
                  <c:v>44569</c:v>
                </c:pt>
                <c:pt idx="7">
                  <c:v>44570</c:v>
                </c:pt>
                <c:pt idx="8">
                  <c:v>44571</c:v>
                </c:pt>
                <c:pt idx="9">
                  <c:v>44572</c:v>
                </c:pt>
                <c:pt idx="10">
                  <c:v>44573</c:v>
                </c:pt>
                <c:pt idx="11">
                  <c:v>44574</c:v>
                </c:pt>
                <c:pt idx="12">
                  <c:v>44575</c:v>
                </c:pt>
                <c:pt idx="13">
                  <c:v>44576</c:v>
                </c:pt>
                <c:pt idx="14">
                  <c:v>44577</c:v>
                </c:pt>
                <c:pt idx="15">
                  <c:v>44578</c:v>
                </c:pt>
                <c:pt idx="16">
                  <c:v>44579</c:v>
                </c:pt>
                <c:pt idx="17">
                  <c:v>44580</c:v>
                </c:pt>
                <c:pt idx="18">
                  <c:v>44581</c:v>
                </c:pt>
                <c:pt idx="19">
                  <c:v>44582</c:v>
                </c:pt>
              </c:numCache>
            </c:numRef>
          </c:cat>
          <c:val>
            <c:numRef>
              <c:f>'Run Charts'!$I$3:$I$22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0</c:v>
                </c:pt>
                <c:pt idx="8">
                  <c:v>5</c:v>
                </c:pt>
                <c:pt idx="9">
                  <c:v>4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5</c:v>
                </c:pt>
                <c:pt idx="16">
                  <c:v>4</c:v>
                </c:pt>
                <c:pt idx="17">
                  <c:v>6</c:v>
                </c:pt>
                <c:pt idx="18">
                  <c:v>6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5-4C10-B334-FFD07000A56B}"/>
            </c:ext>
          </c:extLst>
        </c:ser>
        <c:ser>
          <c:idx val="1"/>
          <c:order val="1"/>
          <c:tx>
            <c:strRef>
              <c:f>'Run Charts'!$J$2</c:f>
              <c:strCache>
                <c:ptCount val="1"/>
                <c:pt idx="0">
                  <c:v>Median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 Charts'!$B$3:$B$22</c:f>
              <c:numCache>
                <c:formatCode>d\-mmm</c:formatCode>
                <c:ptCount val="20"/>
                <c:pt idx="0">
                  <c:v>44563</c:v>
                </c:pt>
                <c:pt idx="1">
                  <c:v>44564</c:v>
                </c:pt>
                <c:pt idx="2">
                  <c:v>44565</c:v>
                </c:pt>
                <c:pt idx="3">
                  <c:v>44566</c:v>
                </c:pt>
                <c:pt idx="4">
                  <c:v>44567</c:v>
                </c:pt>
                <c:pt idx="5">
                  <c:v>44568</c:v>
                </c:pt>
                <c:pt idx="6">
                  <c:v>44569</c:v>
                </c:pt>
                <c:pt idx="7">
                  <c:v>44570</c:v>
                </c:pt>
                <c:pt idx="8">
                  <c:v>44571</c:v>
                </c:pt>
                <c:pt idx="9">
                  <c:v>44572</c:v>
                </c:pt>
                <c:pt idx="10">
                  <c:v>44573</c:v>
                </c:pt>
                <c:pt idx="11">
                  <c:v>44574</c:v>
                </c:pt>
                <c:pt idx="12">
                  <c:v>44575</c:v>
                </c:pt>
                <c:pt idx="13">
                  <c:v>44576</c:v>
                </c:pt>
                <c:pt idx="14">
                  <c:v>44577</c:v>
                </c:pt>
                <c:pt idx="15">
                  <c:v>44578</c:v>
                </c:pt>
                <c:pt idx="16">
                  <c:v>44579</c:v>
                </c:pt>
                <c:pt idx="17">
                  <c:v>44580</c:v>
                </c:pt>
                <c:pt idx="18">
                  <c:v>44581</c:v>
                </c:pt>
                <c:pt idx="19">
                  <c:v>44582</c:v>
                </c:pt>
              </c:numCache>
            </c:numRef>
          </c:cat>
          <c:val>
            <c:numRef>
              <c:f>'Run Charts'!$J$3:$J$22</c:f>
              <c:numCache>
                <c:formatCode>General</c:formatCode>
                <c:ptCount val="20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4.5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  <c:pt idx="19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5-4C10-B334-FFD07000A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175160"/>
        <c:axId val="249174504"/>
      </c:lineChart>
      <c:dateAx>
        <c:axId val="2491751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74504"/>
        <c:crosses val="autoZero"/>
        <c:auto val="1"/>
        <c:lblOffset val="100"/>
        <c:baseTimeUnit val="days"/>
      </c:dateAx>
      <c:valAx>
        <c:axId val="24917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7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Chart for</a:t>
            </a:r>
            <a:r>
              <a:rPr lang="en-US" baseline="0"/>
              <a:t> Error Type - Information Incomplete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Charts'!$E$2</c:f>
              <c:strCache>
                <c:ptCount val="1"/>
                <c:pt idx="0">
                  <c:v>Authorization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Charts'!$E$3:$E$22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F2-44CE-A9A2-4140226DA3DF}"/>
            </c:ext>
          </c:extLst>
        </c:ser>
        <c:ser>
          <c:idx val="1"/>
          <c:order val="1"/>
          <c:tx>
            <c:strRef>
              <c:f>'Run Charts'!$F$2</c:f>
              <c:strCache>
                <c:ptCount val="1"/>
                <c:pt idx="0">
                  <c:v>Median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Charts'!$F$3:$F$22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F2-44CE-A9A2-4140226DA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175160"/>
        <c:axId val="249174504"/>
      </c:lineChart>
      <c:catAx>
        <c:axId val="2491751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74504"/>
        <c:crosses val="autoZero"/>
        <c:auto val="1"/>
        <c:lblAlgn val="ctr"/>
        <c:lblOffset val="100"/>
        <c:noMultiLvlLbl val="0"/>
      </c:catAx>
      <c:valAx>
        <c:axId val="24917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17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718377257458644"/>
          <c:y val="9.3621685723602785E-2"/>
          <c:w val="0.74929281523420865"/>
          <c:h val="0.704698654178671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After Training'!$K$2</c:f>
              <c:strCache>
                <c:ptCount val="1"/>
                <c:pt idx="0">
                  <c:v>Error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After Training'!$J$3:$J$7</c:f>
              <c:strCache>
                <c:ptCount val="5"/>
                <c:pt idx="0">
                  <c:v>Information Incomplete</c:v>
                </c:pt>
                <c:pt idx="1">
                  <c:v>Procedure Mistake</c:v>
                </c:pt>
                <c:pt idx="2">
                  <c:v>Documents missing</c:v>
                </c:pt>
                <c:pt idx="3">
                  <c:v>Data Entry Mistake</c:v>
                </c:pt>
                <c:pt idx="4">
                  <c:v>Authorization Error</c:v>
                </c:pt>
              </c:strCache>
            </c:strRef>
          </c:cat>
          <c:val>
            <c:numRef>
              <c:f>'Data After Training'!$K$3:$K$7</c:f>
              <c:numCache>
                <c:formatCode>General</c:formatCode>
                <c:ptCount val="5"/>
                <c:pt idx="0">
                  <c:v>27</c:v>
                </c:pt>
                <c:pt idx="1">
                  <c:v>16</c:v>
                </c:pt>
                <c:pt idx="2">
                  <c:v>11</c:v>
                </c:pt>
                <c:pt idx="3">
                  <c:v>11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1-4829-A9AE-0873507502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1337184"/>
        <c:axId val="2011355488"/>
      </c:barChart>
      <c:lineChart>
        <c:grouping val="standard"/>
        <c:varyColors val="0"/>
        <c:ser>
          <c:idx val="1"/>
          <c:order val="1"/>
          <c:tx>
            <c:strRef>
              <c:f>'Data After Training'!$L$2</c:f>
              <c:strCache>
                <c:ptCount val="1"/>
                <c:pt idx="0">
                  <c:v>Cumulative 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962109746589916E-2"/>
                  <c:y val="3.570202154317501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C1-4829-A9AE-0873507502D8}"/>
                </c:ext>
              </c:extLst>
            </c:dLbl>
            <c:dLbl>
              <c:idx val="1"/>
              <c:layout>
                <c:manualLayout>
                  <c:x val="-2.6023724379468628E-2"/>
                  <c:y val="-4.11946402421250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C1-4829-A9AE-0873507502D8}"/>
                </c:ext>
              </c:extLst>
            </c:dLbl>
            <c:dLbl>
              <c:idx val="2"/>
              <c:layout>
                <c:manualLayout>
                  <c:x val="3.0616146328785432E-3"/>
                  <c:y val="2.74630934947500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C1-4829-A9AE-0873507502D8}"/>
                </c:ext>
              </c:extLst>
            </c:dLbl>
            <c:dLbl>
              <c:idx val="3"/>
              <c:layout>
                <c:manualLayout>
                  <c:x val="1.6838880480832603E-2"/>
                  <c:y val="4.11946402421250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C1-4829-A9AE-0873507502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After Training'!$J$3:$J$7</c:f>
              <c:strCache>
                <c:ptCount val="5"/>
                <c:pt idx="0">
                  <c:v>Information Incomplete</c:v>
                </c:pt>
                <c:pt idx="1">
                  <c:v>Procedure Mistake</c:v>
                </c:pt>
                <c:pt idx="2">
                  <c:v>Documents missing</c:v>
                </c:pt>
                <c:pt idx="3">
                  <c:v>Data Entry Mistake</c:v>
                </c:pt>
                <c:pt idx="4">
                  <c:v>Authorization Error</c:v>
                </c:pt>
              </c:strCache>
            </c:strRef>
          </c:cat>
          <c:val>
            <c:numRef>
              <c:f>'Data After Training'!$L$3:$L$7</c:f>
              <c:numCache>
                <c:formatCode>0%</c:formatCode>
                <c:ptCount val="5"/>
                <c:pt idx="0">
                  <c:v>0.36486486486486486</c:v>
                </c:pt>
                <c:pt idx="1">
                  <c:v>0.58108108108108103</c:v>
                </c:pt>
                <c:pt idx="2">
                  <c:v>0.72972972972972971</c:v>
                </c:pt>
                <c:pt idx="3">
                  <c:v>0.8783783783783784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C1-4829-A9AE-0873507502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11391264"/>
        <c:axId val="2011390848"/>
      </c:lineChart>
      <c:catAx>
        <c:axId val="201133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55488"/>
        <c:crosses val="autoZero"/>
        <c:auto val="1"/>
        <c:lblAlgn val="ctr"/>
        <c:lblOffset val="100"/>
        <c:noMultiLvlLbl val="0"/>
      </c:catAx>
      <c:valAx>
        <c:axId val="20113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37184"/>
        <c:crosses val="autoZero"/>
        <c:crossBetween val="between"/>
      </c:valAx>
      <c:valAx>
        <c:axId val="2011390848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91264"/>
        <c:crosses val="max"/>
        <c:crossBetween val="between"/>
      </c:valAx>
      <c:catAx>
        <c:axId val="2011391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139084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571499</xdr:colOff>
      <xdr:row>9</xdr:row>
      <xdr:rowOff>100012</xdr:rowOff>
    </xdr:from>
    <xdr:to>
      <xdr:col>20</xdr:col>
      <xdr:colOff>47625</xdr:colOff>
      <xdr:row>36</xdr:row>
      <xdr:rowOff>66676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1617E7-144B-42F8-BDF7-42C52217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23</xdr:row>
      <xdr:rowOff>14287</xdr:rowOff>
    </xdr:from>
    <xdr:to>
      <xdr:col>7</xdr:col>
      <xdr:colOff>447674</xdr:colOff>
      <xdr:row>41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23</xdr:row>
      <xdr:rowOff>0</xdr:rowOff>
    </xdr:from>
    <xdr:to>
      <xdr:col>16</xdr:col>
      <xdr:colOff>219075</xdr:colOff>
      <xdr:row>41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600074</xdr:colOff>
      <xdr:row>8</xdr:row>
      <xdr:rowOff>138112</xdr:rowOff>
    </xdr:from>
    <xdr:to>
      <xdr:col>20</xdr:col>
      <xdr:colOff>514350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76504A-24F1-402C-9F55-AE05173B5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3"/>
  <sheetViews>
    <sheetView tabSelected="1" workbookViewId="0">
      <selection activeCell="L2" sqref="L2:L7"/>
    </sheetView>
  </sheetViews>
  <sheetFormatPr defaultRowHeight="14.4" x14ac:dyDescent="0.3"/>
  <cols>
    <col min="2" max="7" width="14.6640625" customWidth="1"/>
    <col min="10" max="10" width="23.33203125" customWidth="1"/>
    <col min="12" max="12" width="13.109375" customWidth="1"/>
  </cols>
  <sheetData>
    <row r="2" spans="2:12" s="1" customFormat="1" ht="28.8" x14ac:dyDescent="0.3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J2" s="6" t="s">
        <v>7</v>
      </c>
      <c r="K2" s="6" t="s">
        <v>8</v>
      </c>
      <c r="L2" s="6" t="s">
        <v>9</v>
      </c>
    </row>
    <row r="3" spans="2:12" x14ac:dyDescent="0.3">
      <c r="B3" s="11">
        <v>44563</v>
      </c>
      <c r="C3" s="5">
        <v>3</v>
      </c>
      <c r="D3" s="5">
        <v>1</v>
      </c>
      <c r="E3" s="5">
        <v>3</v>
      </c>
      <c r="F3" s="5">
        <v>4</v>
      </c>
      <c r="G3" s="5">
        <v>1</v>
      </c>
      <c r="H3" s="4">
        <f t="shared" ref="H3:H23" si="0">SUM(C3:G3)</f>
        <v>12</v>
      </c>
      <c r="J3" s="2" t="str">
        <f>$F$2</f>
        <v>Information Incomplete</v>
      </c>
      <c r="K3" s="2">
        <f>$F$23</f>
        <v>85</v>
      </c>
      <c r="L3" s="7">
        <f>SUM($K$3:K3)/$K$8</f>
        <v>0.47222222222222221</v>
      </c>
    </row>
    <row r="4" spans="2:12" x14ac:dyDescent="0.3">
      <c r="B4" s="11">
        <v>44564</v>
      </c>
      <c r="C4" s="5">
        <v>1</v>
      </c>
      <c r="D4" s="5">
        <v>2</v>
      </c>
      <c r="E4" s="5">
        <v>1</v>
      </c>
      <c r="F4" s="5">
        <v>4</v>
      </c>
      <c r="G4" s="5">
        <v>3</v>
      </c>
      <c r="H4" s="4">
        <f t="shared" si="0"/>
        <v>11</v>
      </c>
      <c r="J4" s="2" t="str">
        <f>$D$2</f>
        <v>Authorization Error</v>
      </c>
      <c r="K4" s="2">
        <f>$D$23</f>
        <v>28</v>
      </c>
      <c r="L4" s="7">
        <f>SUM($K$3:K4)/$K$8</f>
        <v>0.62777777777777777</v>
      </c>
    </row>
    <row r="5" spans="2:12" x14ac:dyDescent="0.3">
      <c r="B5" s="11">
        <v>44565</v>
      </c>
      <c r="C5" s="5">
        <v>0</v>
      </c>
      <c r="D5" s="5">
        <v>1</v>
      </c>
      <c r="E5" s="5">
        <v>2</v>
      </c>
      <c r="F5" s="5">
        <v>6</v>
      </c>
      <c r="G5" s="5">
        <v>2</v>
      </c>
      <c r="H5" s="4">
        <f t="shared" si="0"/>
        <v>11</v>
      </c>
      <c r="J5" s="2" t="str">
        <f>$C$2</f>
        <v>Procedure Mistake</v>
      </c>
      <c r="K5" s="2">
        <f>$C$23</f>
        <v>25</v>
      </c>
      <c r="L5" s="7">
        <f>SUM($K$3:K5)/$K$8</f>
        <v>0.76666666666666672</v>
      </c>
    </row>
    <row r="6" spans="2:12" x14ac:dyDescent="0.3">
      <c r="B6" s="11">
        <v>44566</v>
      </c>
      <c r="C6" s="5">
        <v>2</v>
      </c>
      <c r="D6" s="5">
        <v>0</v>
      </c>
      <c r="E6" s="5">
        <v>1</v>
      </c>
      <c r="F6" s="5">
        <v>0</v>
      </c>
      <c r="G6" s="5">
        <v>0</v>
      </c>
      <c r="H6" s="4">
        <f t="shared" si="0"/>
        <v>3</v>
      </c>
      <c r="J6" s="2" t="str">
        <f>$G$2</f>
        <v>Data Entry Mistake</v>
      </c>
      <c r="K6" s="2">
        <f>$G$23</f>
        <v>25</v>
      </c>
      <c r="L6" s="7">
        <f>SUM($K$3:K6)/$K$8</f>
        <v>0.90555555555555556</v>
      </c>
    </row>
    <row r="7" spans="2:12" x14ac:dyDescent="0.3">
      <c r="B7" s="11">
        <v>44567</v>
      </c>
      <c r="C7" s="5">
        <v>0</v>
      </c>
      <c r="D7" s="5">
        <v>1</v>
      </c>
      <c r="E7" s="5">
        <v>0</v>
      </c>
      <c r="F7" s="5">
        <v>5</v>
      </c>
      <c r="G7" s="5">
        <v>1</v>
      </c>
      <c r="H7" s="4">
        <f t="shared" si="0"/>
        <v>7</v>
      </c>
      <c r="J7" s="2" t="str">
        <f>$E$2</f>
        <v>Documents missing</v>
      </c>
      <c r="K7" s="2">
        <f>$E$23</f>
        <v>17</v>
      </c>
      <c r="L7" s="7">
        <f>SUM($K$3:K7)/$K$8</f>
        <v>1</v>
      </c>
    </row>
    <row r="8" spans="2:12" x14ac:dyDescent="0.3">
      <c r="B8" s="11">
        <v>44570</v>
      </c>
      <c r="C8" s="5">
        <v>0</v>
      </c>
      <c r="D8" s="5">
        <v>2</v>
      </c>
      <c r="E8" s="5">
        <v>2</v>
      </c>
      <c r="F8" s="5">
        <v>3</v>
      </c>
      <c r="G8" s="5">
        <v>2</v>
      </c>
      <c r="H8" s="4">
        <f t="shared" si="0"/>
        <v>9</v>
      </c>
      <c r="J8" s="2" t="s">
        <v>6</v>
      </c>
      <c r="K8" s="2">
        <f>SUM(K3:K7)</f>
        <v>180</v>
      </c>
      <c r="L8" s="2"/>
    </row>
    <row r="9" spans="2:12" x14ac:dyDescent="0.3">
      <c r="B9" s="11">
        <v>44571</v>
      </c>
      <c r="C9" s="5">
        <v>3</v>
      </c>
      <c r="D9" s="5">
        <v>4</v>
      </c>
      <c r="E9" s="5">
        <v>0</v>
      </c>
      <c r="F9" s="5">
        <v>6</v>
      </c>
      <c r="G9" s="5">
        <v>0</v>
      </c>
      <c r="H9" s="4">
        <f t="shared" si="0"/>
        <v>13</v>
      </c>
    </row>
    <row r="10" spans="2:12" x14ac:dyDescent="0.3">
      <c r="B10" s="11">
        <v>44572</v>
      </c>
      <c r="C10" s="5">
        <v>3</v>
      </c>
      <c r="D10" s="5">
        <v>2</v>
      </c>
      <c r="E10" s="5">
        <v>0</v>
      </c>
      <c r="F10" s="5">
        <v>0</v>
      </c>
      <c r="G10" s="5">
        <v>3</v>
      </c>
      <c r="H10" s="4">
        <f t="shared" si="0"/>
        <v>8</v>
      </c>
    </row>
    <row r="11" spans="2:12" x14ac:dyDescent="0.3">
      <c r="B11" s="11">
        <v>44573</v>
      </c>
      <c r="C11" s="5">
        <v>0</v>
      </c>
      <c r="D11" s="5">
        <v>0</v>
      </c>
      <c r="E11" s="5">
        <v>1</v>
      </c>
      <c r="F11" s="5">
        <v>5</v>
      </c>
      <c r="G11" s="5">
        <v>0</v>
      </c>
      <c r="H11" s="4">
        <f t="shared" si="0"/>
        <v>6</v>
      </c>
    </row>
    <row r="12" spans="2:12" x14ac:dyDescent="0.3">
      <c r="B12" s="11">
        <v>44574</v>
      </c>
      <c r="C12" s="5">
        <v>0</v>
      </c>
      <c r="D12" s="5">
        <v>2</v>
      </c>
      <c r="E12" s="5">
        <v>0</v>
      </c>
      <c r="F12" s="5">
        <v>4</v>
      </c>
      <c r="G12" s="5">
        <v>1</v>
      </c>
      <c r="H12" s="4">
        <f t="shared" si="0"/>
        <v>7</v>
      </c>
    </row>
    <row r="13" spans="2:12" x14ac:dyDescent="0.3">
      <c r="B13" s="11">
        <v>44577</v>
      </c>
      <c r="C13" s="5">
        <v>2</v>
      </c>
      <c r="D13" s="5">
        <v>3</v>
      </c>
      <c r="E13" s="5">
        <v>1</v>
      </c>
      <c r="F13" s="5">
        <v>7</v>
      </c>
      <c r="G13" s="5">
        <v>2</v>
      </c>
      <c r="H13" s="4">
        <f t="shared" si="0"/>
        <v>15</v>
      </c>
    </row>
    <row r="14" spans="2:12" x14ac:dyDescent="0.3">
      <c r="B14" s="11">
        <v>44578</v>
      </c>
      <c r="C14" s="5">
        <v>0</v>
      </c>
      <c r="D14" s="5">
        <v>2</v>
      </c>
      <c r="E14" s="5">
        <v>1</v>
      </c>
      <c r="F14" s="5">
        <v>6</v>
      </c>
      <c r="G14" s="5">
        <v>0</v>
      </c>
      <c r="H14" s="4">
        <f t="shared" si="0"/>
        <v>9</v>
      </c>
    </row>
    <row r="15" spans="2:12" x14ac:dyDescent="0.3">
      <c r="B15" s="11">
        <v>44579</v>
      </c>
      <c r="C15" s="5">
        <v>1</v>
      </c>
      <c r="D15" s="5">
        <v>1</v>
      </c>
      <c r="E15" s="5">
        <v>1</v>
      </c>
      <c r="F15" s="5">
        <v>5</v>
      </c>
      <c r="G15" s="5">
        <v>1</v>
      </c>
      <c r="H15" s="4">
        <f t="shared" si="0"/>
        <v>9</v>
      </c>
    </row>
    <row r="16" spans="2:12" x14ac:dyDescent="0.3">
      <c r="B16" s="11">
        <v>44580</v>
      </c>
      <c r="C16" s="5">
        <v>1</v>
      </c>
      <c r="D16" s="5">
        <v>2</v>
      </c>
      <c r="E16" s="5">
        <v>1</v>
      </c>
      <c r="F16" s="5">
        <v>4</v>
      </c>
      <c r="G16" s="5">
        <v>4</v>
      </c>
      <c r="H16" s="4">
        <f t="shared" si="0"/>
        <v>12</v>
      </c>
    </row>
    <row r="17" spans="2:8" x14ac:dyDescent="0.3">
      <c r="B17" s="11">
        <v>44581</v>
      </c>
      <c r="C17" s="5">
        <v>5</v>
      </c>
      <c r="D17" s="5">
        <v>0</v>
      </c>
      <c r="E17" s="5">
        <v>0</v>
      </c>
      <c r="F17" s="5">
        <v>3</v>
      </c>
      <c r="G17" s="5">
        <v>0</v>
      </c>
      <c r="H17" s="4">
        <f t="shared" si="0"/>
        <v>8</v>
      </c>
    </row>
    <row r="18" spans="2:8" x14ac:dyDescent="0.3">
      <c r="B18" s="11">
        <v>44584</v>
      </c>
      <c r="C18" s="5">
        <v>0</v>
      </c>
      <c r="D18" s="5">
        <v>1</v>
      </c>
      <c r="E18" s="5">
        <v>2</v>
      </c>
      <c r="F18" s="5">
        <v>5</v>
      </c>
      <c r="G18" s="5">
        <v>2</v>
      </c>
      <c r="H18" s="4">
        <f t="shared" si="0"/>
        <v>10</v>
      </c>
    </row>
    <row r="19" spans="2:8" x14ac:dyDescent="0.3">
      <c r="B19" s="11">
        <v>44585</v>
      </c>
      <c r="C19" s="5">
        <v>2</v>
      </c>
      <c r="D19" s="5">
        <v>2</v>
      </c>
      <c r="E19" s="5">
        <v>0</v>
      </c>
      <c r="F19" s="5">
        <v>4</v>
      </c>
      <c r="G19" s="5">
        <v>0</v>
      </c>
      <c r="H19" s="4">
        <f t="shared" si="0"/>
        <v>8</v>
      </c>
    </row>
    <row r="20" spans="2:8" x14ac:dyDescent="0.3">
      <c r="B20" s="11">
        <v>44586</v>
      </c>
      <c r="C20" s="5">
        <v>1</v>
      </c>
      <c r="D20" s="5">
        <v>1</v>
      </c>
      <c r="E20" s="5">
        <v>1</v>
      </c>
      <c r="F20" s="5">
        <v>6</v>
      </c>
      <c r="G20" s="5">
        <v>0</v>
      </c>
      <c r="H20" s="4">
        <f t="shared" si="0"/>
        <v>9</v>
      </c>
    </row>
    <row r="21" spans="2:8" x14ac:dyDescent="0.3">
      <c r="B21" s="11">
        <v>44587</v>
      </c>
      <c r="C21" s="5">
        <v>0</v>
      </c>
      <c r="D21" s="5">
        <v>0</v>
      </c>
      <c r="E21" s="5">
        <v>0</v>
      </c>
      <c r="F21" s="5">
        <v>6</v>
      </c>
      <c r="G21" s="5">
        <v>2</v>
      </c>
      <c r="H21" s="4">
        <f t="shared" si="0"/>
        <v>8</v>
      </c>
    </row>
    <row r="22" spans="2:8" x14ac:dyDescent="0.3">
      <c r="B22" s="11">
        <v>44588</v>
      </c>
      <c r="C22" s="5">
        <v>1</v>
      </c>
      <c r="D22" s="5">
        <v>1</v>
      </c>
      <c r="E22" s="5">
        <v>0</v>
      </c>
      <c r="F22" s="5">
        <v>2</v>
      </c>
      <c r="G22" s="5">
        <v>1</v>
      </c>
      <c r="H22" s="4">
        <f t="shared" si="0"/>
        <v>5</v>
      </c>
    </row>
    <row r="23" spans="2:8" x14ac:dyDescent="0.3">
      <c r="B23" s="3" t="s">
        <v>6</v>
      </c>
      <c r="C23" s="3">
        <f>SUM(C3:C22)</f>
        <v>25</v>
      </c>
      <c r="D23" s="3">
        <f t="shared" ref="D23:G23" si="1">SUM(D3:D22)</f>
        <v>28</v>
      </c>
      <c r="E23" s="3">
        <f t="shared" si="1"/>
        <v>17</v>
      </c>
      <c r="F23" s="3">
        <f t="shared" si="1"/>
        <v>85</v>
      </c>
      <c r="G23" s="3">
        <f t="shared" si="1"/>
        <v>25</v>
      </c>
      <c r="H23" s="4">
        <f t="shared" si="0"/>
        <v>180</v>
      </c>
    </row>
  </sheetData>
  <sortState xmlns:xlrd2="http://schemas.microsoft.com/office/spreadsheetml/2017/richdata2" ref="J3:K7">
    <sortCondition descending="1" ref="K3:K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2"/>
  <sheetViews>
    <sheetView topLeftCell="A22" workbookViewId="0">
      <selection activeCell="I24" sqref="I24"/>
    </sheetView>
  </sheetViews>
  <sheetFormatPr defaultRowHeight="14.4" x14ac:dyDescent="0.3"/>
  <cols>
    <col min="2" max="11" width="15.5546875" customWidth="1"/>
    <col min="12" max="12" width="13.5546875" customWidth="1"/>
  </cols>
  <sheetData>
    <row r="2" spans="2:12" s="10" customFormat="1" ht="37.5" customHeight="1" x14ac:dyDescent="0.3">
      <c r="B2" s="6" t="s">
        <v>0</v>
      </c>
      <c r="C2" s="6" t="s">
        <v>1</v>
      </c>
      <c r="D2" s="6" t="s">
        <v>11</v>
      </c>
      <c r="E2" s="6" t="s">
        <v>2</v>
      </c>
      <c r="F2" s="6" t="s">
        <v>11</v>
      </c>
      <c r="G2" s="6" t="s">
        <v>3</v>
      </c>
      <c r="H2" s="6" t="s">
        <v>11</v>
      </c>
      <c r="I2" s="6" t="s">
        <v>4</v>
      </c>
      <c r="J2" s="6" t="s">
        <v>11</v>
      </c>
      <c r="K2" s="6" t="s">
        <v>5</v>
      </c>
      <c r="L2" s="6" t="s">
        <v>11</v>
      </c>
    </row>
    <row r="3" spans="2:12" x14ac:dyDescent="0.3">
      <c r="B3" s="11">
        <v>44563</v>
      </c>
      <c r="C3" s="5">
        <v>3</v>
      </c>
      <c r="D3" s="5">
        <f>MEDIAN($C$3:$C$22)</f>
        <v>1</v>
      </c>
      <c r="E3" s="5">
        <v>1</v>
      </c>
      <c r="F3" s="5">
        <f>MEDIAN($E$3:$E$22)</f>
        <v>1</v>
      </c>
      <c r="G3" s="5">
        <v>3</v>
      </c>
      <c r="H3" s="5">
        <f>MEDIAN($G$3:$G$22)</f>
        <v>1</v>
      </c>
      <c r="I3" s="5">
        <v>4</v>
      </c>
      <c r="J3" s="5">
        <f>MEDIAN($I$3:$I$22)</f>
        <v>4.5</v>
      </c>
      <c r="K3" s="5">
        <v>1</v>
      </c>
      <c r="L3" s="3">
        <f>MEDIAN($K$3:$K$22)</f>
        <v>1</v>
      </c>
    </row>
    <row r="4" spans="2:12" x14ac:dyDescent="0.3">
      <c r="B4" s="11">
        <v>44564</v>
      </c>
      <c r="C4" s="5">
        <v>1</v>
      </c>
      <c r="D4" s="5">
        <f t="shared" ref="D4:D22" si="0">MEDIAN($C$3:$C$22)</f>
        <v>1</v>
      </c>
      <c r="E4" s="5">
        <v>2</v>
      </c>
      <c r="F4" s="5">
        <f t="shared" ref="F4:F22" si="1">MEDIAN($E$3:$E$22)</f>
        <v>1</v>
      </c>
      <c r="G4" s="5">
        <v>1</v>
      </c>
      <c r="H4" s="5">
        <f t="shared" ref="H4:H22" si="2">MEDIAN($G$3:$G$22)</f>
        <v>1</v>
      </c>
      <c r="I4" s="5">
        <v>4</v>
      </c>
      <c r="J4" s="5">
        <f t="shared" ref="J4:J22" si="3">MEDIAN($I$3:$I$22)</f>
        <v>4.5</v>
      </c>
      <c r="K4" s="5">
        <v>3</v>
      </c>
      <c r="L4" s="3">
        <f t="shared" ref="L4:L22" si="4">MEDIAN($K$3:$K$22)</f>
        <v>1</v>
      </c>
    </row>
    <row r="5" spans="2:12" x14ac:dyDescent="0.3">
      <c r="B5" s="11">
        <v>44565</v>
      </c>
      <c r="C5" s="5">
        <v>0</v>
      </c>
      <c r="D5" s="5">
        <f t="shared" si="0"/>
        <v>1</v>
      </c>
      <c r="E5" s="5">
        <v>1</v>
      </c>
      <c r="F5" s="5">
        <f t="shared" si="1"/>
        <v>1</v>
      </c>
      <c r="G5" s="5">
        <v>2</v>
      </c>
      <c r="H5" s="5">
        <f t="shared" si="2"/>
        <v>1</v>
      </c>
      <c r="I5" s="5">
        <v>6</v>
      </c>
      <c r="J5" s="5">
        <f t="shared" si="3"/>
        <v>4.5</v>
      </c>
      <c r="K5" s="5">
        <v>2</v>
      </c>
      <c r="L5" s="3">
        <f t="shared" si="4"/>
        <v>1</v>
      </c>
    </row>
    <row r="6" spans="2:12" x14ac:dyDescent="0.3">
      <c r="B6" s="11">
        <v>44566</v>
      </c>
      <c r="C6" s="5">
        <v>2</v>
      </c>
      <c r="D6" s="5">
        <f t="shared" si="0"/>
        <v>1</v>
      </c>
      <c r="E6" s="5">
        <v>0</v>
      </c>
      <c r="F6" s="5">
        <f t="shared" si="1"/>
        <v>1</v>
      </c>
      <c r="G6" s="5">
        <v>1</v>
      </c>
      <c r="H6" s="5">
        <f t="shared" si="2"/>
        <v>1</v>
      </c>
      <c r="I6" s="5">
        <v>0</v>
      </c>
      <c r="J6" s="5">
        <f t="shared" si="3"/>
        <v>4.5</v>
      </c>
      <c r="K6" s="5">
        <v>0</v>
      </c>
      <c r="L6" s="3">
        <f t="shared" si="4"/>
        <v>1</v>
      </c>
    </row>
    <row r="7" spans="2:12" x14ac:dyDescent="0.3">
      <c r="B7" s="11">
        <v>44567</v>
      </c>
      <c r="C7" s="5">
        <v>0</v>
      </c>
      <c r="D7" s="5">
        <f t="shared" si="0"/>
        <v>1</v>
      </c>
      <c r="E7" s="5">
        <v>1</v>
      </c>
      <c r="F7" s="5">
        <f t="shared" si="1"/>
        <v>1</v>
      </c>
      <c r="G7" s="5">
        <v>0</v>
      </c>
      <c r="H7" s="5">
        <f t="shared" si="2"/>
        <v>1</v>
      </c>
      <c r="I7" s="5">
        <v>5</v>
      </c>
      <c r="J7" s="5">
        <f t="shared" si="3"/>
        <v>4.5</v>
      </c>
      <c r="K7" s="5">
        <v>1</v>
      </c>
      <c r="L7" s="3">
        <f t="shared" si="4"/>
        <v>1</v>
      </c>
    </row>
    <row r="8" spans="2:12" x14ac:dyDescent="0.3">
      <c r="B8" s="11">
        <v>44568</v>
      </c>
      <c r="C8" s="5">
        <v>0</v>
      </c>
      <c r="D8" s="5">
        <f t="shared" si="0"/>
        <v>1</v>
      </c>
      <c r="E8" s="5">
        <v>2</v>
      </c>
      <c r="F8" s="5">
        <f t="shared" si="1"/>
        <v>1</v>
      </c>
      <c r="G8" s="5">
        <v>2</v>
      </c>
      <c r="H8" s="5">
        <f t="shared" si="2"/>
        <v>1</v>
      </c>
      <c r="I8" s="5">
        <v>3</v>
      </c>
      <c r="J8" s="5">
        <f t="shared" si="3"/>
        <v>4.5</v>
      </c>
      <c r="K8" s="5">
        <v>2</v>
      </c>
      <c r="L8" s="3">
        <f t="shared" si="4"/>
        <v>1</v>
      </c>
    </row>
    <row r="9" spans="2:12" x14ac:dyDescent="0.3">
      <c r="B9" s="11">
        <v>44569</v>
      </c>
      <c r="C9" s="5">
        <v>3</v>
      </c>
      <c r="D9" s="5">
        <f t="shared" si="0"/>
        <v>1</v>
      </c>
      <c r="E9" s="5">
        <v>4</v>
      </c>
      <c r="F9" s="5">
        <f t="shared" si="1"/>
        <v>1</v>
      </c>
      <c r="G9" s="5">
        <v>0</v>
      </c>
      <c r="H9" s="5">
        <f t="shared" si="2"/>
        <v>1</v>
      </c>
      <c r="I9" s="5">
        <v>6</v>
      </c>
      <c r="J9" s="5">
        <f t="shared" si="3"/>
        <v>4.5</v>
      </c>
      <c r="K9" s="5">
        <v>0</v>
      </c>
      <c r="L9" s="3">
        <f t="shared" si="4"/>
        <v>1</v>
      </c>
    </row>
    <row r="10" spans="2:12" x14ac:dyDescent="0.3">
      <c r="B10" s="11">
        <v>44570</v>
      </c>
      <c r="C10" s="5">
        <v>3</v>
      </c>
      <c r="D10" s="5">
        <f t="shared" si="0"/>
        <v>1</v>
      </c>
      <c r="E10" s="5">
        <v>2</v>
      </c>
      <c r="F10" s="5">
        <f t="shared" si="1"/>
        <v>1</v>
      </c>
      <c r="G10" s="5">
        <v>0</v>
      </c>
      <c r="H10" s="5">
        <f t="shared" si="2"/>
        <v>1</v>
      </c>
      <c r="I10" s="5">
        <v>0</v>
      </c>
      <c r="J10" s="5">
        <f t="shared" si="3"/>
        <v>4.5</v>
      </c>
      <c r="K10" s="5">
        <v>3</v>
      </c>
      <c r="L10" s="3">
        <f t="shared" si="4"/>
        <v>1</v>
      </c>
    </row>
    <row r="11" spans="2:12" x14ac:dyDescent="0.3">
      <c r="B11" s="11">
        <v>44571</v>
      </c>
      <c r="C11" s="5">
        <v>0</v>
      </c>
      <c r="D11" s="5">
        <f t="shared" si="0"/>
        <v>1</v>
      </c>
      <c r="E11" s="5">
        <v>0</v>
      </c>
      <c r="F11" s="5">
        <f t="shared" si="1"/>
        <v>1</v>
      </c>
      <c r="G11" s="5">
        <v>1</v>
      </c>
      <c r="H11" s="5">
        <f t="shared" si="2"/>
        <v>1</v>
      </c>
      <c r="I11" s="5">
        <v>5</v>
      </c>
      <c r="J11" s="5">
        <f t="shared" si="3"/>
        <v>4.5</v>
      </c>
      <c r="K11" s="5">
        <v>0</v>
      </c>
      <c r="L11" s="3">
        <f t="shared" si="4"/>
        <v>1</v>
      </c>
    </row>
    <row r="12" spans="2:12" x14ac:dyDescent="0.3">
      <c r="B12" s="11">
        <v>44572</v>
      </c>
      <c r="C12" s="5">
        <v>0</v>
      </c>
      <c r="D12" s="5">
        <f t="shared" si="0"/>
        <v>1</v>
      </c>
      <c r="E12" s="5">
        <v>2</v>
      </c>
      <c r="F12" s="5">
        <f t="shared" si="1"/>
        <v>1</v>
      </c>
      <c r="G12" s="5">
        <v>0</v>
      </c>
      <c r="H12" s="5">
        <f t="shared" si="2"/>
        <v>1</v>
      </c>
      <c r="I12" s="5">
        <v>4</v>
      </c>
      <c r="J12" s="5">
        <f t="shared" si="3"/>
        <v>4.5</v>
      </c>
      <c r="K12" s="5">
        <v>1</v>
      </c>
      <c r="L12" s="3">
        <f t="shared" si="4"/>
        <v>1</v>
      </c>
    </row>
    <row r="13" spans="2:12" x14ac:dyDescent="0.3">
      <c r="B13" s="11">
        <v>44573</v>
      </c>
      <c r="C13" s="5">
        <v>2</v>
      </c>
      <c r="D13" s="5">
        <f t="shared" si="0"/>
        <v>1</v>
      </c>
      <c r="E13" s="5">
        <v>3</v>
      </c>
      <c r="F13" s="5">
        <f t="shared" si="1"/>
        <v>1</v>
      </c>
      <c r="G13" s="5">
        <v>1</v>
      </c>
      <c r="H13" s="5">
        <f t="shared" si="2"/>
        <v>1</v>
      </c>
      <c r="I13" s="5">
        <v>7</v>
      </c>
      <c r="J13" s="5">
        <f t="shared" si="3"/>
        <v>4.5</v>
      </c>
      <c r="K13" s="5">
        <v>2</v>
      </c>
      <c r="L13" s="3">
        <f t="shared" si="4"/>
        <v>1</v>
      </c>
    </row>
    <row r="14" spans="2:12" x14ac:dyDescent="0.3">
      <c r="B14" s="11">
        <v>44574</v>
      </c>
      <c r="C14" s="5">
        <v>0</v>
      </c>
      <c r="D14" s="5">
        <f t="shared" si="0"/>
        <v>1</v>
      </c>
      <c r="E14" s="5">
        <v>2</v>
      </c>
      <c r="F14" s="5">
        <f t="shared" si="1"/>
        <v>1</v>
      </c>
      <c r="G14" s="5">
        <v>1</v>
      </c>
      <c r="H14" s="5">
        <f t="shared" si="2"/>
        <v>1</v>
      </c>
      <c r="I14" s="5">
        <v>6</v>
      </c>
      <c r="J14" s="5">
        <f t="shared" si="3"/>
        <v>4.5</v>
      </c>
      <c r="K14" s="5">
        <v>0</v>
      </c>
      <c r="L14" s="3">
        <f t="shared" si="4"/>
        <v>1</v>
      </c>
    </row>
    <row r="15" spans="2:12" x14ac:dyDescent="0.3">
      <c r="B15" s="11">
        <v>44575</v>
      </c>
      <c r="C15" s="5">
        <v>1</v>
      </c>
      <c r="D15" s="5">
        <f t="shared" si="0"/>
        <v>1</v>
      </c>
      <c r="E15" s="5">
        <v>1</v>
      </c>
      <c r="F15" s="5">
        <f t="shared" si="1"/>
        <v>1</v>
      </c>
      <c r="G15" s="5">
        <v>1</v>
      </c>
      <c r="H15" s="5">
        <f t="shared" si="2"/>
        <v>1</v>
      </c>
      <c r="I15" s="5">
        <v>5</v>
      </c>
      <c r="J15" s="5">
        <f t="shared" si="3"/>
        <v>4.5</v>
      </c>
      <c r="K15" s="5">
        <v>1</v>
      </c>
      <c r="L15" s="3">
        <f t="shared" si="4"/>
        <v>1</v>
      </c>
    </row>
    <row r="16" spans="2:12" x14ac:dyDescent="0.3">
      <c r="B16" s="11">
        <v>44576</v>
      </c>
      <c r="C16" s="5">
        <v>1</v>
      </c>
      <c r="D16" s="5">
        <f t="shared" si="0"/>
        <v>1</v>
      </c>
      <c r="E16" s="5">
        <v>2</v>
      </c>
      <c r="F16" s="5">
        <f t="shared" si="1"/>
        <v>1</v>
      </c>
      <c r="G16" s="5">
        <v>1</v>
      </c>
      <c r="H16" s="5">
        <f t="shared" si="2"/>
        <v>1</v>
      </c>
      <c r="I16" s="5">
        <v>4</v>
      </c>
      <c r="J16" s="5">
        <f t="shared" si="3"/>
        <v>4.5</v>
      </c>
      <c r="K16" s="5">
        <v>4</v>
      </c>
      <c r="L16" s="3">
        <f t="shared" si="4"/>
        <v>1</v>
      </c>
    </row>
    <row r="17" spans="2:12" x14ac:dyDescent="0.3">
      <c r="B17" s="11">
        <v>44577</v>
      </c>
      <c r="C17" s="5">
        <v>5</v>
      </c>
      <c r="D17" s="5">
        <f t="shared" si="0"/>
        <v>1</v>
      </c>
      <c r="E17" s="5">
        <v>0</v>
      </c>
      <c r="F17" s="5">
        <f t="shared" si="1"/>
        <v>1</v>
      </c>
      <c r="G17" s="5">
        <v>0</v>
      </c>
      <c r="H17" s="5">
        <f t="shared" si="2"/>
        <v>1</v>
      </c>
      <c r="I17" s="5">
        <v>3</v>
      </c>
      <c r="J17" s="5">
        <f t="shared" si="3"/>
        <v>4.5</v>
      </c>
      <c r="K17" s="5">
        <v>0</v>
      </c>
      <c r="L17" s="3">
        <f t="shared" si="4"/>
        <v>1</v>
      </c>
    </row>
    <row r="18" spans="2:12" x14ac:dyDescent="0.3">
      <c r="B18" s="11">
        <v>44578</v>
      </c>
      <c r="C18" s="5">
        <v>0</v>
      </c>
      <c r="D18" s="5">
        <f t="shared" si="0"/>
        <v>1</v>
      </c>
      <c r="E18" s="5">
        <v>1</v>
      </c>
      <c r="F18" s="5">
        <f t="shared" si="1"/>
        <v>1</v>
      </c>
      <c r="G18" s="5">
        <v>2</v>
      </c>
      <c r="H18" s="5">
        <f t="shared" si="2"/>
        <v>1</v>
      </c>
      <c r="I18" s="5">
        <v>5</v>
      </c>
      <c r="J18" s="5">
        <f t="shared" si="3"/>
        <v>4.5</v>
      </c>
      <c r="K18" s="5">
        <v>2</v>
      </c>
      <c r="L18" s="3">
        <f t="shared" si="4"/>
        <v>1</v>
      </c>
    </row>
    <row r="19" spans="2:12" x14ac:dyDescent="0.3">
      <c r="B19" s="11">
        <v>44579</v>
      </c>
      <c r="C19" s="5">
        <v>2</v>
      </c>
      <c r="D19" s="5">
        <f t="shared" si="0"/>
        <v>1</v>
      </c>
      <c r="E19" s="5">
        <v>2</v>
      </c>
      <c r="F19" s="5">
        <f t="shared" si="1"/>
        <v>1</v>
      </c>
      <c r="G19" s="5">
        <v>0</v>
      </c>
      <c r="H19" s="5">
        <f t="shared" si="2"/>
        <v>1</v>
      </c>
      <c r="I19" s="5">
        <v>4</v>
      </c>
      <c r="J19" s="5">
        <f t="shared" si="3"/>
        <v>4.5</v>
      </c>
      <c r="K19" s="5">
        <v>0</v>
      </c>
      <c r="L19" s="3">
        <f t="shared" si="4"/>
        <v>1</v>
      </c>
    </row>
    <row r="20" spans="2:12" x14ac:dyDescent="0.3">
      <c r="B20" s="11">
        <v>44580</v>
      </c>
      <c r="C20" s="5">
        <v>1</v>
      </c>
      <c r="D20" s="5">
        <f t="shared" si="0"/>
        <v>1</v>
      </c>
      <c r="E20" s="5">
        <v>1</v>
      </c>
      <c r="F20" s="5">
        <f t="shared" si="1"/>
        <v>1</v>
      </c>
      <c r="G20" s="5">
        <v>1</v>
      </c>
      <c r="H20" s="5">
        <f t="shared" si="2"/>
        <v>1</v>
      </c>
      <c r="I20" s="5">
        <v>6</v>
      </c>
      <c r="J20" s="5">
        <f t="shared" si="3"/>
        <v>4.5</v>
      </c>
      <c r="K20" s="5">
        <v>0</v>
      </c>
      <c r="L20" s="3">
        <f t="shared" si="4"/>
        <v>1</v>
      </c>
    </row>
    <row r="21" spans="2:12" x14ac:dyDescent="0.3">
      <c r="B21" s="11">
        <v>44581</v>
      </c>
      <c r="C21" s="5">
        <v>0</v>
      </c>
      <c r="D21" s="5">
        <f t="shared" si="0"/>
        <v>1</v>
      </c>
      <c r="E21" s="5">
        <v>0</v>
      </c>
      <c r="F21" s="5">
        <f t="shared" si="1"/>
        <v>1</v>
      </c>
      <c r="G21" s="5">
        <v>0</v>
      </c>
      <c r="H21" s="5">
        <f t="shared" si="2"/>
        <v>1</v>
      </c>
      <c r="I21" s="5">
        <v>6</v>
      </c>
      <c r="J21" s="5">
        <f t="shared" si="3"/>
        <v>4.5</v>
      </c>
      <c r="K21" s="5">
        <v>2</v>
      </c>
      <c r="L21" s="3">
        <f t="shared" si="4"/>
        <v>1</v>
      </c>
    </row>
    <row r="22" spans="2:12" x14ac:dyDescent="0.3">
      <c r="B22" s="11">
        <v>44582</v>
      </c>
      <c r="C22" s="5">
        <v>1</v>
      </c>
      <c r="D22" s="5">
        <f t="shared" si="0"/>
        <v>1</v>
      </c>
      <c r="E22" s="5">
        <v>1</v>
      </c>
      <c r="F22" s="5">
        <f t="shared" si="1"/>
        <v>1</v>
      </c>
      <c r="G22" s="5">
        <v>0</v>
      </c>
      <c r="H22" s="5">
        <f t="shared" si="2"/>
        <v>1</v>
      </c>
      <c r="I22" s="5">
        <v>2</v>
      </c>
      <c r="J22" s="5">
        <f t="shared" si="3"/>
        <v>4.5</v>
      </c>
      <c r="K22" s="5">
        <v>1</v>
      </c>
      <c r="L22" s="3">
        <f t="shared" si="4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3"/>
  <sheetViews>
    <sheetView workbookViewId="0">
      <selection activeCell="E26" sqref="E26"/>
    </sheetView>
  </sheetViews>
  <sheetFormatPr defaultRowHeight="14.4" x14ac:dyDescent="0.3"/>
  <cols>
    <col min="2" max="7" width="14.33203125" customWidth="1"/>
    <col min="10" max="10" width="22.5546875" customWidth="1"/>
    <col min="12" max="12" width="11.6640625" customWidth="1"/>
  </cols>
  <sheetData>
    <row r="2" spans="2:12" s="9" customFormat="1" ht="28.8" x14ac:dyDescent="0.3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8"/>
      <c r="J2" s="6" t="s">
        <v>7</v>
      </c>
      <c r="K2" s="6" t="s">
        <v>8</v>
      </c>
      <c r="L2" s="6" t="s">
        <v>9</v>
      </c>
    </row>
    <row r="3" spans="2:12" x14ac:dyDescent="0.3">
      <c r="B3" s="11">
        <v>44621</v>
      </c>
      <c r="C3" s="5">
        <v>1</v>
      </c>
      <c r="D3" s="5">
        <v>1</v>
      </c>
      <c r="E3" s="5">
        <v>0</v>
      </c>
      <c r="F3" s="5">
        <v>1</v>
      </c>
      <c r="G3" s="5">
        <v>0</v>
      </c>
      <c r="H3" s="2">
        <f>SUM(C3:G3)</f>
        <v>3</v>
      </c>
      <c r="J3" s="2" t="str">
        <f>$F$2</f>
        <v>Information Incomplete</v>
      </c>
      <c r="K3" s="2">
        <f>$F$23</f>
        <v>27</v>
      </c>
      <c r="L3" s="7">
        <f>SUM($K$3:K3)/$K$8</f>
        <v>0.36486486486486486</v>
      </c>
    </row>
    <row r="4" spans="2:12" x14ac:dyDescent="0.3">
      <c r="B4" s="11">
        <v>44622</v>
      </c>
      <c r="C4" s="5">
        <v>1</v>
      </c>
      <c r="D4" s="5">
        <v>0</v>
      </c>
      <c r="E4" s="5">
        <v>1</v>
      </c>
      <c r="F4" s="5">
        <v>1</v>
      </c>
      <c r="G4" s="5">
        <v>2</v>
      </c>
      <c r="H4" s="2">
        <f t="shared" ref="H4:H23" si="0">SUM(C4:G4)</f>
        <v>5</v>
      </c>
      <c r="J4" s="2" t="str">
        <f>$C$2</f>
        <v>Procedure Mistake</v>
      </c>
      <c r="K4" s="2">
        <f>$C$23</f>
        <v>16</v>
      </c>
      <c r="L4" s="7">
        <f>SUM($K$3:K4)/$K$8</f>
        <v>0.58108108108108103</v>
      </c>
    </row>
    <row r="5" spans="2:12" x14ac:dyDescent="0.3">
      <c r="B5" s="11">
        <v>44625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2">
        <f t="shared" si="0"/>
        <v>0</v>
      </c>
      <c r="J5" s="2" t="str">
        <f>$E$2</f>
        <v>Documents missing</v>
      </c>
      <c r="K5" s="2">
        <f>$E$23</f>
        <v>11</v>
      </c>
      <c r="L5" s="7">
        <f>SUM($K$3:K5)/$K$8</f>
        <v>0.72972972972972971</v>
      </c>
    </row>
    <row r="6" spans="2:12" x14ac:dyDescent="0.3">
      <c r="B6" s="11">
        <v>44626</v>
      </c>
      <c r="C6" s="5">
        <v>1</v>
      </c>
      <c r="D6" s="5">
        <v>0</v>
      </c>
      <c r="E6" s="5">
        <v>2</v>
      </c>
      <c r="F6" s="5">
        <v>1</v>
      </c>
      <c r="G6" s="5">
        <v>0</v>
      </c>
      <c r="H6" s="2">
        <f t="shared" si="0"/>
        <v>4</v>
      </c>
      <c r="J6" s="2" t="str">
        <f>$G$2</f>
        <v>Data Entry Mistake</v>
      </c>
      <c r="K6" s="2">
        <f>$G$23</f>
        <v>11</v>
      </c>
      <c r="L6" s="7">
        <f>SUM($K$3:K6)/$K$8</f>
        <v>0.8783783783783784</v>
      </c>
    </row>
    <row r="7" spans="2:12" x14ac:dyDescent="0.3">
      <c r="B7" s="11">
        <v>44627</v>
      </c>
      <c r="C7" s="5">
        <v>2</v>
      </c>
      <c r="D7" s="5">
        <v>0</v>
      </c>
      <c r="E7" s="5">
        <v>0</v>
      </c>
      <c r="F7" s="5">
        <v>2</v>
      </c>
      <c r="G7" s="5">
        <v>0</v>
      </c>
      <c r="H7" s="2">
        <f t="shared" si="0"/>
        <v>4</v>
      </c>
      <c r="J7" s="2" t="str">
        <f>$D$2</f>
        <v>Authorization Error</v>
      </c>
      <c r="K7" s="2">
        <f>$D$23</f>
        <v>9</v>
      </c>
      <c r="L7" s="7">
        <f>SUM($K$3:K7)/$K$8</f>
        <v>1</v>
      </c>
    </row>
    <row r="8" spans="2:12" x14ac:dyDescent="0.3">
      <c r="B8" s="11">
        <v>44628</v>
      </c>
      <c r="C8" s="5">
        <v>0</v>
      </c>
      <c r="D8" s="5">
        <v>1</v>
      </c>
      <c r="E8" s="5">
        <v>0</v>
      </c>
      <c r="F8" s="5">
        <v>1</v>
      </c>
      <c r="G8" s="5">
        <v>1</v>
      </c>
      <c r="H8" s="2">
        <f t="shared" si="0"/>
        <v>3</v>
      </c>
      <c r="J8" s="2" t="s">
        <v>10</v>
      </c>
      <c r="K8" s="2">
        <f>SUM(K3:K7)</f>
        <v>74</v>
      </c>
    </row>
    <row r="9" spans="2:12" x14ac:dyDescent="0.3">
      <c r="B9" s="11">
        <v>44629</v>
      </c>
      <c r="C9" s="5">
        <v>1</v>
      </c>
      <c r="D9" s="5">
        <v>2</v>
      </c>
      <c r="E9" s="5">
        <v>1</v>
      </c>
      <c r="F9" s="5">
        <v>2</v>
      </c>
      <c r="G9" s="5">
        <v>0</v>
      </c>
      <c r="H9" s="2">
        <f t="shared" si="0"/>
        <v>6</v>
      </c>
    </row>
    <row r="10" spans="2:12" x14ac:dyDescent="0.3">
      <c r="B10" s="11">
        <v>44632</v>
      </c>
      <c r="C10" s="5">
        <v>1</v>
      </c>
      <c r="D10" s="5">
        <v>0</v>
      </c>
      <c r="E10" s="5">
        <v>0</v>
      </c>
      <c r="F10" s="5">
        <v>2</v>
      </c>
      <c r="G10" s="5">
        <v>1</v>
      </c>
      <c r="H10" s="2">
        <f t="shared" si="0"/>
        <v>4</v>
      </c>
    </row>
    <row r="11" spans="2:12" x14ac:dyDescent="0.3">
      <c r="B11" s="11">
        <v>44633</v>
      </c>
      <c r="C11" s="5">
        <v>0</v>
      </c>
      <c r="D11" s="5">
        <v>1</v>
      </c>
      <c r="E11" s="5">
        <v>1</v>
      </c>
      <c r="F11" s="5">
        <v>2</v>
      </c>
      <c r="G11" s="5">
        <v>0</v>
      </c>
      <c r="H11" s="2">
        <f t="shared" si="0"/>
        <v>4</v>
      </c>
    </row>
    <row r="12" spans="2:12" x14ac:dyDescent="0.3">
      <c r="B12" s="11">
        <v>44634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2">
        <f t="shared" si="0"/>
        <v>1</v>
      </c>
    </row>
    <row r="13" spans="2:12" x14ac:dyDescent="0.3">
      <c r="B13" s="11">
        <v>44635</v>
      </c>
      <c r="C13" s="5">
        <v>2</v>
      </c>
      <c r="D13" s="5">
        <v>0</v>
      </c>
      <c r="E13" s="5">
        <v>0</v>
      </c>
      <c r="F13" s="5">
        <v>0</v>
      </c>
      <c r="G13" s="5">
        <v>1</v>
      </c>
      <c r="H13" s="2">
        <f t="shared" si="0"/>
        <v>3</v>
      </c>
    </row>
    <row r="14" spans="2:12" x14ac:dyDescent="0.3">
      <c r="B14" s="11">
        <v>44636</v>
      </c>
      <c r="C14" s="5">
        <v>0</v>
      </c>
      <c r="D14" s="5">
        <v>0</v>
      </c>
      <c r="E14" s="5">
        <v>1</v>
      </c>
      <c r="F14" s="5">
        <v>2</v>
      </c>
      <c r="G14" s="5">
        <v>0</v>
      </c>
      <c r="H14" s="2">
        <f t="shared" si="0"/>
        <v>3</v>
      </c>
    </row>
    <row r="15" spans="2:12" x14ac:dyDescent="0.3">
      <c r="B15" s="11">
        <v>44639</v>
      </c>
      <c r="C15" s="5">
        <v>2</v>
      </c>
      <c r="D15" s="5">
        <v>1</v>
      </c>
      <c r="E15" s="5">
        <v>2</v>
      </c>
      <c r="F15" s="5">
        <v>2</v>
      </c>
      <c r="G15" s="5">
        <v>0</v>
      </c>
      <c r="H15" s="2">
        <f t="shared" si="0"/>
        <v>7</v>
      </c>
    </row>
    <row r="16" spans="2:12" x14ac:dyDescent="0.3">
      <c r="B16" s="11">
        <v>44640</v>
      </c>
      <c r="C16" s="5">
        <v>0</v>
      </c>
      <c r="D16" s="5">
        <v>0</v>
      </c>
      <c r="E16" s="5">
        <v>1</v>
      </c>
      <c r="F16" s="5">
        <v>3</v>
      </c>
      <c r="G16" s="5">
        <v>1</v>
      </c>
      <c r="H16" s="2">
        <f t="shared" si="0"/>
        <v>5</v>
      </c>
    </row>
    <row r="17" spans="2:8" x14ac:dyDescent="0.3">
      <c r="B17" s="11">
        <v>44641</v>
      </c>
      <c r="C17" s="5">
        <v>2</v>
      </c>
      <c r="D17" s="5">
        <v>1</v>
      </c>
      <c r="E17" s="5">
        <v>0</v>
      </c>
      <c r="F17" s="5">
        <v>1</v>
      </c>
      <c r="G17" s="5">
        <v>0</v>
      </c>
      <c r="H17" s="2">
        <f t="shared" si="0"/>
        <v>4</v>
      </c>
    </row>
    <row r="18" spans="2:8" x14ac:dyDescent="0.3">
      <c r="B18" s="11">
        <v>44642</v>
      </c>
      <c r="C18" s="5">
        <v>1</v>
      </c>
      <c r="D18" s="5">
        <v>0</v>
      </c>
      <c r="E18" s="5">
        <v>1</v>
      </c>
      <c r="F18" s="5">
        <v>2</v>
      </c>
      <c r="G18" s="5">
        <v>3</v>
      </c>
      <c r="H18" s="2">
        <f t="shared" si="0"/>
        <v>7</v>
      </c>
    </row>
    <row r="19" spans="2:8" x14ac:dyDescent="0.3">
      <c r="B19" s="11">
        <v>44643</v>
      </c>
      <c r="C19" s="5">
        <v>0</v>
      </c>
      <c r="D19" s="5">
        <v>1</v>
      </c>
      <c r="E19" s="5">
        <v>0</v>
      </c>
      <c r="F19" s="5">
        <v>2</v>
      </c>
      <c r="G19" s="5">
        <v>0</v>
      </c>
      <c r="H19" s="2">
        <f t="shared" si="0"/>
        <v>3</v>
      </c>
    </row>
    <row r="20" spans="2:8" x14ac:dyDescent="0.3">
      <c r="B20" s="11">
        <v>44646</v>
      </c>
      <c r="C20" s="5">
        <v>1</v>
      </c>
      <c r="D20" s="5">
        <v>0</v>
      </c>
      <c r="E20" s="5">
        <v>0</v>
      </c>
      <c r="F20" s="5">
        <v>2</v>
      </c>
      <c r="G20" s="5">
        <v>1</v>
      </c>
      <c r="H20" s="2">
        <f t="shared" si="0"/>
        <v>4</v>
      </c>
    </row>
    <row r="21" spans="2:8" x14ac:dyDescent="0.3">
      <c r="B21" s="11">
        <v>44647</v>
      </c>
      <c r="C21" s="5">
        <v>0</v>
      </c>
      <c r="D21" s="5">
        <v>1</v>
      </c>
      <c r="E21" s="5">
        <v>1</v>
      </c>
      <c r="F21" s="5">
        <v>0</v>
      </c>
      <c r="G21" s="5">
        <v>1</v>
      </c>
      <c r="H21" s="2">
        <f t="shared" si="0"/>
        <v>3</v>
      </c>
    </row>
    <row r="22" spans="2:8" x14ac:dyDescent="0.3">
      <c r="B22" s="11">
        <v>44648</v>
      </c>
      <c r="C22" s="5">
        <v>1</v>
      </c>
      <c r="D22" s="5">
        <v>0</v>
      </c>
      <c r="E22" s="5">
        <v>0</v>
      </c>
      <c r="F22" s="5">
        <v>0</v>
      </c>
      <c r="G22" s="5">
        <v>0</v>
      </c>
      <c r="H22" s="2">
        <f t="shared" si="0"/>
        <v>1</v>
      </c>
    </row>
    <row r="23" spans="2:8" x14ac:dyDescent="0.3">
      <c r="B23" s="2"/>
      <c r="C23" s="2">
        <f>SUM(C3:C22)</f>
        <v>16</v>
      </c>
      <c r="D23" s="2">
        <f t="shared" ref="D23:G23" si="1">SUM(D3:D22)</f>
        <v>9</v>
      </c>
      <c r="E23" s="2">
        <f t="shared" si="1"/>
        <v>11</v>
      </c>
      <c r="F23" s="2">
        <f t="shared" si="1"/>
        <v>27</v>
      </c>
      <c r="G23" s="2">
        <f t="shared" si="1"/>
        <v>11</v>
      </c>
      <c r="H23" s="2">
        <f t="shared" si="0"/>
        <v>74</v>
      </c>
    </row>
  </sheetData>
  <sortState xmlns:xlrd2="http://schemas.microsoft.com/office/spreadsheetml/2017/richdata2" ref="J3:K7">
    <sortCondition descending="1" ref="K3:K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Before Training</vt:lpstr>
      <vt:lpstr>Run Charts</vt:lpstr>
      <vt:lpstr>Data After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Vaskor roy</cp:lastModifiedBy>
  <dcterms:created xsi:type="dcterms:W3CDTF">2022-11-19T16:47:55Z</dcterms:created>
  <dcterms:modified xsi:type="dcterms:W3CDTF">2023-01-08T08:06:43Z</dcterms:modified>
</cp:coreProperties>
</file>