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lum\Desktop\"/>
    </mc:Choice>
  </mc:AlternateContent>
  <xr:revisionPtr revIDLastSave="0" documentId="13_ncr:1_{456CBD58-F5FC-47F0-A74E-B572F2DC2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soTracker 2.0 Monitor Pa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" l="1"/>
  <c r="F14" i="2"/>
  <c r="F15" i="2"/>
  <c r="F16" i="2"/>
  <c r="F17" i="2"/>
  <c r="F18" i="2"/>
  <c r="F19" i="2"/>
  <c r="F20" i="2"/>
  <c r="F13" i="2"/>
  <c r="F29" i="2"/>
  <c r="F30" i="2"/>
  <c r="F31" i="2"/>
  <c r="F32" i="2"/>
  <c r="F33" i="2"/>
  <c r="F34" i="2"/>
  <c r="F35" i="2"/>
  <c r="F28" i="2"/>
  <c r="F22" i="2" l="1"/>
  <c r="F38" i="2"/>
  <c r="F40" i="2" l="1"/>
</calcChain>
</file>

<file path=xl/sharedStrings.xml><?xml version="1.0" encoding="utf-8"?>
<sst xmlns="http://schemas.openxmlformats.org/spreadsheetml/2006/main" count="96" uniqueCount="53">
  <si>
    <t>RobotShop</t>
  </si>
  <si>
    <t>LCD Shield</t>
  </si>
  <si>
    <t>Supplier</t>
  </si>
  <si>
    <t>Honeywell</t>
  </si>
  <si>
    <t>26PCDFG5G</t>
  </si>
  <si>
    <t>RB-Onl-38</t>
  </si>
  <si>
    <t>Arduino</t>
  </si>
  <si>
    <t>-</t>
  </si>
  <si>
    <t>Qty</t>
  </si>
  <si>
    <t>A000077</t>
  </si>
  <si>
    <t>10k NTC Thermistor</t>
  </si>
  <si>
    <t>Adafruit</t>
  </si>
  <si>
    <t>Resistor kit</t>
  </si>
  <si>
    <t>Jumper wire kit</t>
  </si>
  <si>
    <t>RB-Cix-02</t>
  </si>
  <si>
    <t>2-pin Screw Terminal</t>
  </si>
  <si>
    <t>RB-Dfr-465</t>
  </si>
  <si>
    <t>RS</t>
  </si>
  <si>
    <t>RES-E12</t>
  </si>
  <si>
    <t>12V power supply</t>
  </si>
  <si>
    <t>903-7048</t>
  </si>
  <si>
    <t>Component</t>
  </si>
  <si>
    <t>Product #</t>
  </si>
  <si>
    <t>Price</t>
  </si>
  <si>
    <t>Total</t>
  </si>
  <si>
    <t>Supplier Link</t>
  </si>
  <si>
    <t>Arduino Uno**</t>
  </si>
  <si>
    <t>RB-Ard-34</t>
  </si>
  <si>
    <t>Wheatstone bridge amplifier shield</t>
  </si>
  <si>
    <t>RB-Cyt-73</t>
  </si>
  <si>
    <t>Inline pressure transducers</t>
  </si>
  <si>
    <t>Mouser</t>
  </si>
  <si>
    <t>12” 4-pin jumper wire</t>
  </si>
  <si>
    <t>RB-Spa-1107</t>
  </si>
  <si>
    <t>Arduino stackable headers</t>
  </si>
  <si>
    <t>RB-Spa-928</t>
  </si>
  <si>
    <t>Female to female jumper</t>
  </si>
  <si>
    <t>RB-Gog-65</t>
  </si>
  <si>
    <t>Heatshrink tubing</t>
  </si>
  <si>
    <t>RB-Gog-47</t>
  </si>
  <si>
    <t>VasoTracker Pressure Monitor</t>
  </si>
  <si>
    <t>Arduino Proto Shield</t>
  </si>
  <si>
    <t>Skinflint</t>
  </si>
  <si>
    <t>VasoTracker Temperature Monitor</t>
  </si>
  <si>
    <t>Prices correct 10/2024</t>
  </si>
  <si>
    <t>3D Printed Enclosure</t>
  </si>
  <si>
    <t>VasoTracker</t>
  </si>
  <si>
    <t>VasoTracker Temperature &amp; Pressure Monitor Parts</t>
  </si>
  <si>
    <t>Total Price</t>
  </si>
  <si>
    <t>3D Printed Parts</t>
  </si>
  <si>
    <t>GitHub</t>
  </si>
  <si>
    <t>SkinFlint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</si>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</sst>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4C483D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b/>
      <sz val="9"/>
      <color rgb="FFFFFFFF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A8387"/>
        <bgColor indexed="64"/>
      </patternFill>
    </fill>
    <fill>
      <patternFill patternType="solid">
        <fgColor rgb="FF54A8AB"/>
        <bgColor indexed="64"/>
      </patternFill>
    </fill>
    <fill>
      <patternFill patternType="solid">
        <fgColor rgb="FF3B9C9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8" fontId="3" fillId="0" borderId="0" xfId="0" applyNumberFormat="1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/>
    </xf>
    <xf numFmtId="0" fontId="4" fillId="3" borderId="0" xfId="0" applyFont="1" applyFill="1" applyAlignment="1">
      <alignment horizontal="left" vertical="center"/>
    </xf>
    <xf numFmtId="6" fontId="6" fillId="0" borderId="0" xfId="0" applyNumberFormat="1" applyFont="1" applyAlignment="1">
      <alignment horizontal="left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  <xf numFmtId="8" fontId="8" fillId="4" borderId="0" xfId="0" applyNumberFormat="1" applyFont="1" applyFill="1" applyAlignment="1">
      <alignment horizontal="left" vertical="center"/>
    </xf>
    <xf numFmtId="8" fontId="9" fillId="3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8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B9C9F"/>
      <color rgb="FF238F93"/>
      <color rgb="FF54A8AB"/>
      <color rgb="FF85C1C3"/>
      <color rgb="FF10CD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obotshop.com/products/resistor-kit-610pk" TargetMode="External"/><Relationship Id="rId13" Type="http://schemas.openxmlformats.org/officeDocument/2006/relationships/hyperlink" Target="https://uk.robotshop.com/products/cytron-lcd-keypad-shield-arduino" TargetMode="External"/><Relationship Id="rId18" Type="http://schemas.openxmlformats.org/officeDocument/2006/relationships/hyperlink" Target="https://uk.robotshop.com/products/shrink-tube-variety-pack" TargetMode="External"/><Relationship Id="rId3" Type="http://schemas.openxmlformats.org/officeDocument/2006/relationships/hyperlink" Target="https://uk.robotshop.com/products/arduino-uno-r3-usb-microcontroller" TargetMode="External"/><Relationship Id="rId7" Type="http://schemas.openxmlformats.org/officeDocument/2006/relationships/hyperlink" Target="https://uk.robotshop.com/products/140-piece-pre-formed-jumper-wire-kit" TargetMode="External"/><Relationship Id="rId12" Type="http://schemas.openxmlformats.org/officeDocument/2006/relationships/hyperlink" Target="https://skinflint.co.uk/arduino-proto-shield-uno-a000077-a799462.html" TargetMode="External"/><Relationship Id="rId17" Type="http://schemas.openxmlformats.org/officeDocument/2006/relationships/hyperlink" Target="https://uk.robotshop.com/products/assorted-silicon-wire-jumper-22-awg-65pk-f-f" TargetMode="External"/><Relationship Id="rId2" Type="http://schemas.openxmlformats.org/officeDocument/2006/relationships/hyperlink" Target="https://www.mouser.co.uk/ProductDetail/Honeywell/26PCDFG5G/" TargetMode="External"/><Relationship Id="rId16" Type="http://schemas.openxmlformats.org/officeDocument/2006/relationships/hyperlink" Target="https://uk.robotshop.com/products/arduino-r3-stackable-headers" TargetMode="External"/><Relationship Id="rId1" Type="http://schemas.openxmlformats.org/officeDocument/2006/relationships/hyperlink" Target="https://www.robotshop.com/uk/strain-gauge-load-cell-amplifier-shield-2ch.html" TargetMode="External"/><Relationship Id="rId6" Type="http://schemas.openxmlformats.org/officeDocument/2006/relationships/hyperlink" Target="https://www.digikey.co.uk/en/products/detail/adafruit-industries-llc/372/6051772" TargetMode="External"/><Relationship Id="rId11" Type="http://schemas.openxmlformats.org/officeDocument/2006/relationships/hyperlink" Target="https://uk.robotshop.com/products/cytron-lcd-keypad-shield-arduino" TargetMode="External"/><Relationship Id="rId5" Type="http://schemas.openxmlformats.org/officeDocument/2006/relationships/hyperlink" Target="https://uk.robotshop.com/products/2-pin-screw-terminal-35mm" TargetMode="External"/><Relationship Id="rId15" Type="http://schemas.openxmlformats.org/officeDocument/2006/relationships/hyperlink" Target="https://uk.robotshop.com/products/12-4-pin-jumper-wire" TargetMode="External"/><Relationship Id="rId10" Type="http://schemas.openxmlformats.org/officeDocument/2006/relationships/hyperlink" Target="https://uk.robotshop.com/products/arduino-uno-r3-usb-microcontroller" TargetMode="External"/><Relationship Id="rId4" Type="http://schemas.openxmlformats.org/officeDocument/2006/relationships/hyperlink" Target="https://uk.rs-online.com/web/p/ac-dc-adapters/1753303" TargetMode="External"/><Relationship Id="rId9" Type="http://schemas.openxmlformats.org/officeDocument/2006/relationships/hyperlink" Target="https://github.com/VasoTracker/VasoTracker-2" TargetMode="External"/><Relationship Id="rId14" Type="http://schemas.openxmlformats.org/officeDocument/2006/relationships/hyperlink" Target="https://uk.rs-online.com/web/p/ac-dc-adapters/1753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E86F-F5BA-463B-BC8A-E5A57C786849}">
  <dimension ref="A1:G40"/>
  <sheetViews>
    <sheetView tabSelected="1" workbookViewId="0">
      <selection activeCell="L29" sqref="L29"/>
    </sheetView>
  </sheetViews>
  <sheetFormatPr defaultRowHeight="12" x14ac:dyDescent="0.2"/>
  <cols>
    <col min="1" max="1" width="29" style="12" bestFit="1" customWidth="1"/>
    <col min="2" max="2" width="11.28515625" style="12" bestFit="1" customWidth="1"/>
    <col min="3" max="3" width="11.7109375" style="12" bestFit="1" customWidth="1"/>
    <col min="4" max="4" width="4" style="12" bestFit="1" customWidth="1"/>
    <col min="5" max="5" width="6.42578125" style="12" bestFit="1" customWidth="1"/>
    <col min="6" max="6" width="7.5703125" style="12" bestFit="1" customWidth="1"/>
    <col min="7" max="7" width="11.5703125" style="12" bestFit="1" customWidth="1"/>
    <col min="8" max="16384" width="9.140625" style="12"/>
  </cols>
  <sheetData>
    <row r="1" spans="1:7" ht="15" customHeight="1" x14ac:dyDescent="0.2">
      <c r="A1" s="10" t="s">
        <v>47</v>
      </c>
      <c r="B1" s="15"/>
      <c r="C1" s="11"/>
      <c r="D1" s="11"/>
      <c r="E1" s="15"/>
      <c r="F1" s="11"/>
      <c r="G1" s="11"/>
    </row>
    <row r="2" spans="1:7" ht="15" customHeight="1" x14ac:dyDescent="0.2"/>
    <row r="3" spans="1:7" ht="15" customHeight="1" x14ac:dyDescent="0.2">
      <c r="A3" s="24" t="s">
        <v>49</v>
      </c>
      <c r="B3" s="25"/>
      <c r="C3" s="26"/>
      <c r="D3" s="26"/>
      <c r="E3" s="25"/>
      <c r="F3" s="26"/>
      <c r="G3" s="26"/>
    </row>
    <row r="4" spans="1:7" ht="15" customHeight="1" x14ac:dyDescent="0.2"/>
    <row r="5" spans="1:7" ht="15" customHeight="1" x14ac:dyDescent="0.25">
      <c r="A5" s="12" t="s">
        <v>45</v>
      </c>
      <c r="B5" s="12" t="s">
        <v>46</v>
      </c>
      <c r="C5" s="12" t="s">
        <v>7</v>
      </c>
      <c r="D5" s="12">
        <v>1</v>
      </c>
      <c r="E5" s="16">
        <v>0</v>
      </c>
      <c r="F5" s="16">
        <v>0</v>
      </c>
      <c r="G5" s="14" t="s">
        <v>50</v>
      </c>
    </row>
    <row r="6" spans="1:7" ht="15" customHeight="1" x14ac:dyDescent="0.2">
      <c r="E6" s="16"/>
      <c r="F6" s="16"/>
      <c r="G6" s="8"/>
    </row>
    <row r="7" spans="1:7" ht="15" customHeight="1" x14ac:dyDescent="0.2">
      <c r="A7" s="19" t="s">
        <v>44</v>
      </c>
      <c r="B7" s="19"/>
      <c r="C7" s="17" t="s">
        <v>24</v>
      </c>
      <c r="D7" s="20"/>
      <c r="E7" s="20"/>
      <c r="F7" s="21">
        <v>0</v>
      </c>
      <c r="G7" s="18"/>
    </row>
    <row r="8" spans="1:7" ht="15" customHeight="1" x14ac:dyDescent="0.2"/>
    <row r="9" spans="1:7" ht="15" customHeight="1" x14ac:dyDescent="0.2">
      <c r="A9" s="24" t="s">
        <v>43</v>
      </c>
      <c r="B9" s="25"/>
      <c r="C9" s="26"/>
      <c r="D9" s="26"/>
      <c r="E9" s="25"/>
      <c r="F9" s="26"/>
      <c r="G9" s="26"/>
    </row>
    <row r="10" spans="1:7" ht="15" customHeight="1" x14ac:dyDescent="0.2"/>
    <row r="11" spans="1:7" ht="15" customHeight="1" x14ac:dyDescent="0.2">
      <c r="A11" s="17" t="s">
        <v>21</v>
      </c>
      <c r="B11" s="17" t="s">
        <v>2</v>
      </c>
      <c r="C11" s="17" t="s">
        <v>22</v>
      </c>
      <c r="D11" s="18" t="s">
        <v>8</v>
      </c>
      <c r="E11" s="18" t="s">
        <v>23</v>
      </c>
      <c r="F11" s="17" t="s">
        <v>24</v>
      </c>
      <c r="G11" s="18" t="s">
        <v>25</v>
      </c>
    </row>
    <row r="12" spans="1:7" ht="15" customHeight="1" x14ac:dyDescent="0.2">
      <c r="A12" s="1"/>
      <c r="B12" s="2"/>
      <c r="C12" s="1"/>
      <c r="D12" s="3"/>
      <c r="E12" s="3"/>
      <c r="F12" s="2"/>
      <c r="G12" s="5"/>
    </row>
    <row r="13" spans="1:7" ht="15" customHeight="1" x14ac:dyDescent="0.2">
      <c r="A13" s="2" t="s">
        <v>26</v>
      </c>
      <c r="B13" s="2" t="s">
        <v>6</v>
      </c>
      <c r="C13" s="2" t="s">
        <v>27</v>
      </c>
      <c r="D13" s="5">
        <v>1</v>
      </c>
      <c r="E13" s="6">
        <v>26.5</v>
      </c>
      <c r="F13" s="4">
        <f>D13*E13</f>
        <v>26.5</v>
      </c>
      <c r="G13" s="13" t="s">
        <v>0</v>
      </c>
    </row>
    <row r="14" spans="1:7" ht="15" customHeight="1" x14ac:dyDescent="0.2">
      <c r="A14" s="2" t="s">
        <v>19</v>
      </c>
      <c r="B14" s="2" t="s">
        <v>17</v>
      </c>
      <c r="C14" s="2" t="s">
        <v>20</v>
      </c>
      <c r="D14" s="5">
        <v>1</v>
      </c>
      <c r="E14" s="6">
        <v>8.33</v>
      </c>
      <c r="F14" s="4">
        <f t="shared" ref="F14:F20" si="0">D14*E14</f>
        <v>8.33</v>
      </c>
      <c r="G14" s="13" t="s">
        <v>17</v>
      </c>
    </row>
    <row r="15" spans="1:7" ht="15" customHeight="1" x14ac:dyDescent="0.2">
      <c r="A15" s="7" t="s">
        <v>41</v>
      </c>
      <c r="B15" s="2" t="s">
        <v>42</v>
      </c>
      <c r="C15" s="7" t="s">
        <v>9</v>
      </c>
      <c r="D15" s="5">
        <v>1</v>
      </c>
      <c r="E15" s="6">
        <v>13.5</v>
      </c>
      <c r="F15" s="4">
        <f t="shared" si="0"/>
        <v>13.5</v>
      </c>
      <c r="G15" s="13" t="s">
        <v>51</v>
      </c>
    </row>
    <row r="16" spans="1:7" ht="15" customHeight="1" x14ac:dyDescent="0.2">
      <c r="A16" s="2" t="s">
        <v>1</v>
      </c>
      <c r="B16" s="2" t="s">
        <v>0</v>
      </c>
      <c r="C16" s="2" t="s">
        <v>29</v>
      </c>
      <c r="D16" s="5">
        <v>1</v>
      </c>
      <c r="E16" s="6">
        <v>3.64</v>
      </c>
      <c r="F16" s="4">
        <f t="shared" si="0"/>
        <v>3.64</v>
      </c>
      <c r="G16" s="13" t="s">
        <v>0</v>
      </c>
    </row>
    <row r="17" spans="1:7" ht="15" customHeight="1" x14ac:dyDescent="0.2">
      <c r="A17" s="7" t="s">
        <v>10</v>
      </c>
      <c r="B17" s="7" t="s">
        <v>11</v>
      </c>
      <c r="C17" s="7">
        <v>372</v>
      </c>
      <c r="D17" s="5">
        <v>1</v>
      </c>
      <c r="E17" s="6">
        <v>3.06</v>
      </c>
      <c r="F17" s="4">
        <f t="shared" si="0"/>
        <v>3.06</v>
      </c>
      <c r="G17" s="13" t="s">
        <v>52</v>
      </c>
    </row>
    <row r="18" spans="1:7" ht="15" customHeight="1" x14ac:dyDescent="0.2">
      <c r="A18" s="23" t="s">
        <v>12</v>
      </c>
      <c r="B18" s="2" t="s">
        <v>0</v>
      </c>
      <c r="C18" s="9" t="s">
        <v>18</v>
      </c>
      <c r="D18" s="5">
        <v>1</v>
      </c>
      <c r="E18" s="6">
        <v>13.8</v>
      </c>
      <c r="F18" s="4">
        <f t="shared" si="0"/>
        <v>13.8</v>
      </c>
      <c r="G18" s="13" t="s">
        <v>0</v>
      </c>
    </row>
    <row r="19" spans="1:7" ht="15" customHeight="1" x14ac:dyDescent="0.2">
      <c r="A19" s="23" t="s">
        <v>13</v>
      </c>
      <c r="B19" s="2" t="s">
        <v>0</v>
      </c>
      <c r="C19" s="7" t="s">
        <v>14</v>
      </c>
      <c r="D19" s="5">
        <v>1</v>
      </c>
      <c r="E19" s="6">
        <v>3.77</v>
      </c>
      <c r="F19" s="4">
        <f t="shared" si="0"/>
        <v>3.77</v>
      </c>
      <c r="G19" s="13" t="s">
        <v>0</v>
      </c>
    </row>
    <row r="20" spans="1:7" ht="15" customHeight="1" x14ac:dyDescent="0.2">
      <c r="A20" s="23" t="s">
        <v>15</v>
      </c>
      <c r="B20" s="2" t="s">
        <v>0</v>
      </c>
      <c r="C20" s="7" t="s">
        <v>16</v>
      </c>
      <c r="D20" s="5">
        <v>1</v>
      </c>
      <c r="E20" s="6">
        <v>0.76</v>
      </c>
      <c r="F20" s="4">
        <f t="shared" si="0"/>
        <v>0.76</v>
      </c>
      <c r="G20" s="13" t="s">
        <v>0</v>
      </c>
    </row>
    <row r="21" spans="1:7" ht="15" customHeight="1" x14ac:dyDescent="0.2">
      <c r="A21" s="1"/>
      <c r="B21" s="1"/>
      <c r="C21" s="1"/>
      <c r="D21" s="3"/>
      <c r="E21" s="3"/>
      <c r="F21" s="2"/>
      <c r="G21" s="5"/>
    </row>
    <row r="22" spans="1:7" ht="15" customHeight="1" x14ac:dyDescent="0.2">
      <c r="A22" s="19" t="s">
        <v>44</v>
      </c>
      <c r="B22" s="19"/>
      <c r="C22" s="17" t="s">
        <v>24</v>
      </c>
      <c r="D22" s="20"/>
      <c r="E22" s="20"/>
      <c r="F22" s="21">
        <f>SUM(F13:F20)</f>
        <v>73.36</v>
      </c>
      <c r="G22" s="18"/>
    </row>
    <row r="23" spans="1:7" ht="15" customHeight="1" x14ac:dyDescent="0.2"/>
    <row r="24" spans="1:7" ht="15" customHeight="1" x14ac:dyDescent="0.2">
      <c r="A24" s="24" t="s">
        <v>40</v>
      </c>
      <c r="B24" s="25"/>
      <c r="C24" s="26"/>
      <c r="D24" s="26"/>
      <c r="E24" s="25"/>
      <c r="F24" s="26"/>
      <c r="G24" s="26"/>
    </row>
    <row r="25" spans="1:7" ht="15" customHeight="1" x14ac:dyDescent="0.2"/>
    <row r="26" spans="1:7" ht="15" customHeight="1" x14ac:dyDescent="0.2">
      <c r="A26" s="17" t="s">
        <v>21</v>
      </c>
      <c r="B26" s="17" t="s">
        <v>2</v>
      </c>
      <c r="C26" s="17" t="s">
        <v>22</v>
      </c>
      <c r="D26" s="18" t="s">
        <v>8</v>
      </c>
      <c r="E26" s="18" t="s">
        <v>23</v>
      </c>
      <c r="F26" s="17" t="s">
        <v>24</v>
      </c>
      <c r="G26" s="18" t="s">
        <v>25</v>
      </c>
    </row>
    <row r="27" spans="1:7" ht="15" customHeight="1" x14ac:dyDescent="0.2">
      <c r="A27" s="1"/>
      <c r="B27" s="2"/>
      <c r="C27" s="1"/>
      <c r="D27" s="3"/>
      <c r="E27" s="3"/>
      <c r="F27" s="2"/>
      <c r="G27" s="5"/>
    </row>
    <row r="28" spans="1:7" ht="15" customHeight="1" x14ac:dyDescent="0.2">
      <c r="A28" s="2" t="s">
        <v>26</v>
      </c>
      <c r="B28" s="2" t="s">
        <v>6</v>
      </c>
      <c r="C28" s="2" t="s">
        <v>27</v>
      </c>
      <c r="D28" s="5">
        <v>1</v>
      </c>
      <c r="E28" s="6">
        <v>26.5</v>
      </c>
      <c r="F28" s="4">
        <f>D28*E28</f>
        <v>26.5</v>
      </c>
      <c r="G28" s="13" t="s">
        <v>0</v>
      </c>
    </row>
    <row r="29" spans="1:7" ht="15" customHeight="1" x14ac:dyDescent="0.2">
      <c r="A29" s="2" t="s">
        <v>19</v>
      </c>
      <c r="B29" s="2" t="s">
        <v>17</v>
      </c>
      <c r="C29" s="2" t="s">
        <v>20</v>
      </c>
      <c r="D29" s="5">
        <v>1</v>
      </c>
      <c r="E29" s="6">
        <v>8.33</v>
      </c>
      <c r="F29" s="4">
        <f t="shared" ref="F29:F35" si="1">D29*E29</f>
        <v>8.33</v>
      </c>
      <c r="G29" s="13" t="s">
        <v>17</v>
      </c>
    </row>
    <row r="30" spans="1:7" ht="15" customHeight="1" x14ac:dyDescent="0.2">
      <c r="A30" s="2" t="s">
        <v>28</v>
      </c>
      <c r="B30" s="2" t="s">
        <v>0</v>
      </c>
      <c r="C30" s="2" t="s">
        <v>5</v>
      </c>
      <c r="D30" s="5">
        <v>1</v>
      </c>
      <c r="E30" s="6">
        <v>45.63</v>
      </c>
      <c r="F30" s="4">
        <f t="shared" si="1"/>
        <v>45.63</v>
      </c>
      <c r="G30" s="13" t="s">
        <v>0</v>
      </c>
    </row>
    <row r="31" spans="1:7" ht="15" customHeight="1" x14ac:dyDescent="0.2">
      <c r="A31" s="2" t="s">
        <v>1</v>
      </c>
      <c r="B31" s="2" t="s">
        <v>0</v>
      </c>
      <c r="C31" s="2" t="s">
        <v>29</v>
      </c>
      <c r="D31" s="5">
        <v>1</v>
      </c>
      <c r="E31" s="6">
        <v>3.64</v>
      </c>
      <c r="F31" s="4">
        <f t="shared" si="1"/>
        <v>3.64</v>
      </c>
      <c r="G31" s="13" t="s">
        <v>0</v>
      </c>
    </row>
    <row r="32" spans="1:7" ht="15" customHeight="1" x14ac:dyDescent="0.2">
      <c r="A32" s="2" t="s">
        <v>30</v>
      </c>
      <c r="B32" s="2" t="s">
        <v>3</v>
      </c>
      <c r="C32" s="2" t="s">
        <v>4</v>
      </c>
      <c r="D32" s="5">
        <v>2</v>
      </c>
      <c r="E32" s="6">
        <v>74.55</v>
      </c>
      <c r="F32" s="4">
        <f t="shared" si="1"/>
        <v>149.1</v>
      </c>
      <c r="G32" s="13" t="s">
        <v>31</v>
      </c>
    </row>
    <row r="33" spans="1:7" ht="15" customHeight="1" x14ac:dyDescent="0.2">
      <c r="A33" s="2" t="s">
        <v>32</v>
      </c>
      <c r="B33" s="2" t="s">
        <v>0</v>
      </c>
      <c r="C33" s="2" t="s">
        <v>33</v>
      </c>
      <c r="D33" s="5">
        <v>2</v>
      </c>
      <c r="E33" s="6">
        <v>0.6</v>
      </c>
      <c r="F33" s="4">
        <f t="shared" si="1"/>
        <v>1.2</v>
      </c>
      <c r="G33" s="13" t="s">
        <v>0</v>
      </c>
    </row>
    <row r="34" spans="1:7" ht="15" customHeight="1" x14ac:dyDescent="0.2">
      <c r="A34" s="2" t="s">
        <v>34</v>
      </c>
      <c r="B34" s="2" t="s">
        <v>0</v>
      </c>
      <c r="C34" s="2" t="s">
        <v>35</v>
      </c>
      <c r="D34" s="5">
        <v>1</v>
      </c>
      <c r="E34" s="6">
        <v>1.67</v>
      </c>
      <c r="F34" s="4">
        <f t="shared" si="1"/>
        <v>1.67</v>
      </c>
      <c r="G34" s="13" t="s">
        <v>0</v>
      </c>
    </row>
    <row r="35" spans="1:7" ht="15" customHeight="1" x14ac:dyDescent="0.2">
      <c r="A35" s="2" t="s">
        <v>36</v>
      </c>
      <c r="B35" s="2" t="s">
        <v>0</v>
      </c>
      <c r="C35" s="2" t="s">
        <v>37</v>
      </c>
      <c r="D35" s="5">
        <v>1</v>
      </c>
      <c r="E35" s="6">
        <v>4.3099999999999996</v>
      </c>
      <c r="F35" s="4">
        <f t="shared" si="1"/>
        <v>4.3099999999999996</v>
      </c>
      <c r="G35" s="13" t="s">
        <v>0</v>
      </c>
    </row>
    <row r="36" spans="1:7" ht="15" customHeight="1" x14ac:dyDescent="0.2">
      <c r="A36" s="2" t="s">
        <v>38</v>
      </c>
      <c r="B36" s="2" t="s">
        <v>0</v>
      </c>
      <c r="C36" s="2" t="s">
        <v>39</v>
      </c>
      <c r="D36" s="5">
        <v>1</v>
      </c>
      <c r="E36" s="6">
        <v>1.92</v>
      </c>
      <c r="F36" s="4">
        <f>D36*E36</f>
        <v>1.92</v>
      </c>
      <c r="G36" s="13" t="s">
        <v>0</v>
      </c>
    </row>
    <row r="37" spans="1:7" ht="15" customHeight="1" x14ac:dyDescent="0.2">
      <c r="A37" s="1"/>
      <c r="B37" s="1"/>
      <c r="C37" s="1"/>
      <c r="D37" s="3"/>
      <c r="E37" s="3"/>
      <c r="F37" s="2"/>
      <c r="G37" s="5"/>
    </row>
    <row r="38" spans="1:7" ht="15" customHeight="1" x14ac:dyDescent="0.2">
      <c r="A38" s="19" t="s">
        <v>44</v>
      </c>
      <c r="B38" s="19"/>
      <c r="C38" s="17" t="s">
        <v>24</v>
      </c>
      <c r="D38" s="20"/>
      <c r="E38" s="20"/>
      <c r="F38" s="21">
        <f>SUM(F28:F36)</f>
        <v>242.29999999999995</v>
      </c>
      <c r="G38" s="18"/>
    </row>
    <row r="39" spans="1:7" ht="15" customHeight="1" x14ac:dyDescent="0.2"/>
    <row r="40" spans="1:7" ht="15" customHeight="1" x14ac:dyDescent="0.2">
      <c r="A40" s="10" t="s">
        <v>48</v>
      </c>
      <c r="B40" s="15"/>
      <c r="C40" s="11"/>
      <c r="D40" s="11"/>
      <c r="E40" s="15"/>
      <c r="F40" s="22">
        <f>F22+F38</f>
        <v>315.65999999999997</v>
      </c>
      <c r="G40" s="11"/>
    </row>
  </sheetData>
  <mergeCells count="3">
    <mergeCell ref="A38:B38"/>
    <mergeCell ref="A22:B22"/>
    <mergeCell ref="A7:B7"/>
  </mergeCells>
  <hyperlinks>
    <hyperlink ref="G30" r:id="rId1" xr:uid="{5EB72582-EB36-482C-8CCC-ADE122161474}"/>
    <hyperlink ref="G32" r:id="rId2" xr:uid="{07C71051-6CCD-4B01-80B2-8F284BFB0965}"/>
    <hyperlink ref="G13" r:id="rId3" xr:uid="{1A41B4E9-CC8C-4E38-84A8-4F209176442C}"/>
    <hyperlink ref="G14" r:id="rId4" xr:uid="{4FD5D2E6-A772-4031-8739-C86938AA6E9E}"/>
    <hyperlink ref="G20" r:id="rId5" xr:uid="{B6BCB61D-AD10-4381-B823-09971D345BF4}"/>
    <hyperlink ref="G17" r:id="rId6" xr:uid="{BCC02297-0EB7-4F85-A14D-B0514CD48B1F}"/>
    <hyperlink ref="G19" r:id="rId7" xr:uid="{5415B451-5C6B-48E8-8C2C-2F9F806BB9E8}"/>
    <hyperlink ref="G18" r:id="rId8" xr:uid="{090E5394-1EB4-4365-9EB2-C159A242B30E}"/>
    <hyperlink ref="G5" r:id="rId9" xr:uid="{52DBE024-6DE8-45A1-9D9C-F223A7CA9338}"/>
    <hyperlink ref="G28" r:id="rId10" xr:uid="{488401EB-6B20-486D-9318-CCC360DFC207}"/>
    <hyperlink ref="G31" r:id="rId11" xr:uid="{A66BFCC4-4764-4860-B572-266161E282EE}"/>
    <hyperlink ref="G15" r:id="rId12" xr:uid="{B26C8B7A-37F6-48BF-9E57-860F311AC75E}"/>
    <hyperlink ref="G16" r:id="rId13" xr:uid="{0DC4AA82-40E0-463E-B498-345DAD9E3754}"/>
    <hyperlink ref="G29" r:id="rId14" xr:uid="{ECC08B56-9185-4411-BC0F-5385A295F1EE}"/>
    <hyperlink ref="G33" r:id="rId15" xr:uid="{B2FFBDE5-9551-405F-834B-F0910ECC0ED6}"/>
    <hyperlink ref="G34" r:id="rId16" xr:uid="{5BA25337-0C20-4828-BDF8-26ACB502F668}"/>
    <hyperlink ref="G35" r:id="rId17" xr:uid="{95587524-8E9B-4A6C-B1E7-0C3AEBF5698E}"/>
    <hyperlink ref="G36" r:id="rId18" xr:uid="{258D2D1E-1977-4F27-922B-BA1D07E0B7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VasoTracker 2.0 Monitor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Wilson</dc:creator>
  <cp:lastModifiedBy>Calum Wilson</cp:lastModifiedBy>
  <cp:lastPrinted>2018-08-13T12:56:31Z</cp:lastPrinted>
  <dcterms:created xsi:type="dcterms:W3CDTF">2018-07-24T15:43:25Z</dcterms:created>
  <dcterms:modified xsi:type="dcterms:W3CDTF">2024-10-21T10:25:20Z</dcterms:modified>
</cp:coreProperties>
</file>