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b10145\Documents\GitHub\VasoTracker\VasoTracker_Vessel_Chamber\"/>
    </mc:Choice>
  </mc:AlternateContent>
  <xr:revisionPtr revIDLastSave="0" documentId="13_ncr:1_{C7A6F66B-E4EF-4F24-B487-16BE98DC90A4}" xr6:coauthVersionLast="36" xr6:coauthVersionMax="36" xr10:uidLastSave="{00000000-0000-0000-0000-000000000000}"/>
  <bookViews>
    <workbookView xWindow="0" yWindow="0" windowWidth="21570" windowHeight="7920" xr2:uid="{6EC48961-583F-40A1-88CA-815DFB4DF5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F39" i="1"/>
  <c r="F27" i="1" l="1"/>
  <c r="F26" i="1"/>
  <c r="F38" i="1" l="1"/>
  <c r="F37" i="1"/>
  <c r="F36" i="1"/>
  <c r="F35" i="1"/>
  <c r="F34" i="1"/>
  <c r="F20" i="1" l="1"/>
  <c r="F16" i="1"/>
  <c r="F15" i="1"/>
  <c r="F21" i="1"/>
  <c r="F19" i="1"/>
  <c r="F31" i="1"/>
  <c r="F29" i="1"/>
  <c r="F28" i="1"/>
  <c r="F25" i="1"/>
  <c r="F24" i="1"/>
  <c r="F7" i="1"/>
  <c r="F6" i="1"/>
  <c r="F5" i="1"/>
</calcChain>
</file>

<file path=xl/sharedStrings.xml><?xml version="1.0" encoding="utf-8"?>
<sst xmlns="http://schemas.openxmlformats.org/spreadsheetml/2006/main" count="101" uniqueCount="66">
  <si>
    <t>Myograph Bath</t>
  </si>
  <si>
    <t>Parts</t>
  </si>
  <si>
    <t>Supplier</t>
  </si>
  <si>
    <t>Part # / Description</t>
  </si>
  <si>
    <t>Qty</t>
  </si>
  <si>
    <t>£/unit</t>
  </si>
  <si>
    <t>Total (£)</t>
  </si>
  <si>
    <t>Chamber</t>
  </si>
  <si>
    <t>ProtoLabs</t>
  </si>
  <si>
    <t>Chamber insert</t>
  </si>
  <si>
    <t>Leur connector blocks</t>
  </si>
  <si>
    <t>Protolabs</t>
  </si>
  <si>
    <t>Cannula fixture A</t>
  </si>
  <si>
    <t>-</t>
  </si>
  <si>
    <t>Cannula fixture B</t>
  </si>
  <si>
    <t>Magnetic plumbing holders</t>
  </si>
  <si>
    <t>3-axis MicroManipulator</t>
  </si>
  <si>
    <t>Thorlabs</t>
  </si>
  <si>
    <t>DT12XYZ/M</t>
  </si>
  <si>
    <t>Screw thread adapter</t>
  </si>
  <si>
    <t>AP4M3M</t>
  </si>
  <si>
    <t>25 mm metal rod</t>
  </si>
  <si>
    <t>MS05R/M</t>
  </si>
  <si>
    <t>75 mm metal rod</t>
  </si>
  <si>
    <t>MS3R/M</t>
  </si>
  <si>
    <t>90 degree clamp</t>
  </si>
  <si>
    <t>MSRA90</t>
  </si>
  <si>
    <t>M2 Screw Kit</t>
  </si>
  <si>
    <t>Amazon</t>
  </si>
  <si>
    <t>Variety hex screws and nuts, www.amazon.co.uk/gp/product/B07TNT5NMY/</t>
  </si>
  <si>
    <t>50 Magnets</t>
  </si>
  <si>
    <t>5mm diameter, 3 mm thick, www.amazon.co.uk/gp/product/B00TACMMP0</t>
  </si>
  <si>
    <t>Superglue</t>
  </si>
  <si>
    <t>Gorilla Glue, https://www.amazon.co.uk/Gorilla-4044205-Superglue-15g/dp/B003CT4XT0/</t>
  </si>
  <si>
    <t>25 mm Diameter No 1 Coverslips</t>
  </si>
  <si>
    <t>SLS MIC3320</t>
  </si>
  <si>
    <t>M3 Thumb Screws, 6-10 mm long</t>
  </si>
  <si>
    <t>www.amazon.co.uk/sourcingmap%C2%AE-Computer-M3x7mm-Aluminum-Knurled/dp/B01NBDUK82/</t>
  </si>
  <si>
    <t>Subtotal</t>
  </si>
  <si>
    <t>Needlez</t>
  </si>
  <si>
    <t>For perfusion plumbing, get a selection, https://www.needlez.co.uk/product/16g-blunt-needle-1-5inch-38mm-bent-tip-90-deg</t>
  </si>
  <si>
    <t>CNC Machine - POM-C, METRIC THREADING (SEE DRAWINGS FOR THREADING)</t>
  </si>
  <si>
    <t>Tubing &amp; Connectors</t>
  </si>
  <si>
    <t>Female luer  (threaded 1/16" barb; pack of 25)</t>
  </si>
  <si>
    <t>Cole-Palmer</t>
  </si>
  <si>
    <t>GY-45502-30</t>
  </si>
  <si>
    <t>Masterflex 1.22 ID tubing (100 ft roll)</t>
  </si>
  <si>
    <t>WZ-06460-31</t>
  </si>
  <si>
    <t>Female luer (1/16" barb; pack of 25)</t>
  </si>
  <si>
    <t>GY-45502-00</t>
  </si>
  <si>
    <t>Male luer (1/16" barb; pack of 25)</t>
  </si>
  <si>
    <t>GY-45505-00</t>
  </si>
  <si>
    <t>Luer stopcock (pack of 10)</t>
  </si>
  <si>
    <t>WZ-30600-02</t>
  </si>
  <si>
    <t>MS1R/M</t>
  </si>
  <si>
    <t xml:space="preserve">13 mm metal rod </t>
  </si>
  <si>
    <t>Cannula Lateral Bottom</t>
  </si>
  <si>
    <t>Cannula Lateral Top</t>
  </si>
  <si>
    <t>Custom Imaging Chamber Parts</t>
  </si>
  <si>
    <t>3D Print (ETG/PLA)</t>
  </si>
  <si>
    <t>Imaging Chamber Parts</t>
  </si>
  <si>
    <t xml:space="preserve">1.5", 14 - 18 Guage Blunt, bent needles </t>
  </si>
  <si>
    <t>Cannula holders</t>
  </si>
  <si>
    <t xml:space="preserve">1.5 mm OD glass capillary glass (225 pieces) </t>
  </si>
  <si>
    <t>Warner Instruments30-0058</t>
  </si>
  <si>
    <t>Perfusion Attachments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</si>
</sst>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201F1E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0" xfId="0" applyFont="1"/>
    <xf numFmtId="0" fontId="0" fillId="0" borderId="0" xfId="0" applyNumberFormat="1" applyFont="1"/>
    <xf numFmtId="0" fontId="2" fillId="0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NumberFormat="1" applyFont="1"/>
    <xf numFmtId="0" fontId="0" fillId="0" borderId="0" xfId="0" applyFont="1" applyFill="1"/>
    <xf numFmtId="0" fontId="2" fillId="0" borderId="2" xfId="0" applyFont="1" applyFill="1" applyBorder="1" applyAlignment="1">
      <alignment vertical="center"/>
    </xf>
    <xf numFmtId="0" fontId="4" fillId="0" borderId="0" xfId="0" applyFont="1"/>
    <xf numFmtId="0" fontId="0" fillId="0" borderId="0" xfId="0" applyFill="1"/>
    <xf numFmtId="0" fontId="0" fillId="0" borderId="0" xfId="0" applyFont="1" applyBorder="1"/>
    <xf numFmtId="0" fontId="3" fillId="0" borderId="0" xfId="0" applyFont="1"/>
    <xf numFmtId="0" fontId="2" fillId="0" borderId="0" xfId="0" applyFont="1" applyFill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Fill="1" applyBorder="1" applyAlignment="1">
      <alignment horizontal="right" vertical="center"/>
    </xf>
    <xf numFmtId="0" fontId="1" fillId="0" borderId="2" xfId="0" applyFont="1" applyBorder="1"/>
    <xf numFmtId="0" fontId="0" fillId="0" borderId="0" xfId="0" applyAlignment="1">
      <alignment horizontal="left"/>
    </xf>
    <xf numFmtId="0" fontId="1" fillId="0" borderId="0" xfId="0" applyFont="1" applyBorder="1"/>
    <xf numFmtId="0" fontId="0" fillId="0" borderId="0" xfId="0" applyFont="1" applyFill="1" applyBorder="1"/>
    <xf numFmtId="0" fontId="3" fillId="0" borderId="0" xfId="0" applyNumberFormat="1" applyFont="1" applyBorder="1"/>
    <xf numFmtId="0" fontId="0" fillId="0" borderId="0" xfId="0" applyNumberFormat="1" applyFont="1" applyBorder="1"/>
    <xf numFmtId="0" fontId="5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875D9-D4AF-4633-BCB9-1FB2BC0435F4}">
  <dimension ref="A1:G44"/>
  <sheetViews>
    <sheetView tabSelected="1" topLeftCell="A7" zoomScale="55" zoomScaleNormal="55" workbookViewId="0">
      <selection activeCell="C31" sqref="C31"/>
    </sheetView>
  </sheetViews>
  <sheetFormatPr defaultRowHeight="15" x14ac:dyDescent="0.25"/>
  <cols>
    <col min="1" max="1" width="44.28515625" bestFit="1" customWidth="1"/>
    <col min="2" max="2" width="19.140625" bestFit="1" customWidth="1"/>
    <col min="3" max="3" width="109.140625" bestFit="1" customWidth="1"/>
    <col min="5" max="5" width="11.42578125" bestFit="1" customWidth="1"/>
  </cols>
  <sheetData>
    <row r="1" spans="1:7" x14ac:dyDescent="0.25">
      <c r="A1" s="1" t="s">
        <v>0</v>
      </c>
      <c r="B1" s="1"/>
      <c r="C1" s="1"/>
      <c r="D1" s="1"/>
      <c r="E1" s="1"/>
      <c r="F1" s="1"/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7" x14ac:dyDescent="0.25">
      <c r="A3" s="21"/>
      <c r="B3" s="21"/>
      <c r="C3" s="21"/>
      <c r="D3" s="21"/>
      <c r="E3" s="21"/>
      <c r="F3" s="21"/>
    </row>
    <row r="4" spans="1:7" x14ac:dyDescent="0.25">
      <c r="A4" s="21" t="s">
        <v>58</v>
      </c>
      <c r="B4" s="21"/>
      <c r="C4" s="21"/>
      <c r="D4" s="21"/>
      <c r="E4" s="21"/>
      <c r="F4" s="21"/>
    </row>
    <row r="5" spans="1:7" x14ac:dyDescent="0.25">
      <c r="A5" s="3" t="s">
        <v>7</v>
      </c>
      <c r="B5" s="3" t="s">
        <v>8</v>
      </c>
      <c r="C5" s="3" t="s">
        <v>41</v>
      </c>
      <c r="D5" s="3">
        <v>1</v>
      </c>
      <c r="E5" s="4">
        <v>178.62</v>
      </c>
      <c r="F5" s="4">
        <f t="shared" ref="F5:F7" si="0">D5*E5</f>
        <v>178.62</v>
      </c>
    </row>
    <row r="6" spans="1:7" x14ac:dyDescent="0.25">
      <c r="A6" s="3" t="s">
        <v>9</v>
      </c>
      <c r="B6" s="3" t="s">
        <v>8</v>
      </c>
      <c r="C6" s="3" t="s">
        <v>41</v>
      </c>
      <c r="D6" s="3">
        <v>1</v>
      </c>
      <c r="E6" s="4">
        <v>95.48</v>
      </c>
      <c r="F6" s="4">
        <f t="shared" si="0"/>
        <v>95.48</v>
      </c>
    </row>
    <row r="7" spans="1:7" x14ac:dyDescent="0.25">
      <c r="A7" s="3" t="s">
        <v>10</v>
      </c>
      <c r="B7" s="3" t="s">
        <v>11</v>
      </c>
      <c r="C7" s="3" t="s">
        <v>41</v>
      </c>
      <c r="D7" s="3">
        <v>2</v>
      </c>
      <c r="E7" s="4">
        <v>136.52000000000001</v>
      </c>
      <c r="F7" s="4">
        <f t="shared" si="0"/>
        <v>273.04000000000002</v>
      </c>
    </row>
    <row r="8" spans="1:7" x14ac:dyDescent="0.25">
      <c r="A8" s="3" t="s">
        <v>12</v>
      </c>
      <c r="B8" s="3" t="s">
        <v>13</v>
      </c>
      <c r="C8" s="3" t="s">
        <v>59</v>
      </c>
      <c r="D8" s="3">
        <v>2</v>
      </c>
      <c r="E8" s="4" t="s">
        <v>13</v>
      </c>
      <c r="F8" s="4" t="s">
        <v>13</v>
      </c>
      <c r="G8">
        <f>SUM(F5:F7)</f>
        <v>547.1400000000001</v>
      </c>
    </row>
    <row r="9" spans="1:7" x14ac:dyDescent="0.25">
      <c r="A9" s="3" t="s">
        <v>14</v>
      </c>
      <c r="B9" s="3" t="s">
        <v>13</v>
      </c>
      <c r="C9" s="3" t="s">
        <v>59</v>
      </c>
      <c r="D9" s="3">
        <v>2</v>
      </c>
      <c r="E9" s="4" t="s">
        <v>13</v>
      </c>
      <c r="F9" s="4" t="s">
        <v>13</v>
      </c>
    </row>
    <row r="10" spans="1:7" x14ac:dyDescent="0.25">
      <c r="A10" s="3" t="s">
        <v>56</v>
      </c>
      <c r="B10" s="3" t="s">
        <v>13</v>
      </c>
      <c r="C10" s="3" t="s">
        <v>59</v>
      </c>
      <c r="D10" s="3">
        <v>2</v>
      </c>
      <c r="E10" s="4" t="s">
        <v>13</v>
      </c>
      <c r="F10" s="4" t="s">
        <v>13</v>
      </c>
    </row>
    <row r="11" spans="1:7" x14ac:dyDescent="0.25">
      <c r="A11" s="3" t="s">
        <v>57</v>
      </c>
      <c r="B11" s="3" t="s">
        <v>13</v>
      </c>
      <c r="C11" s="3" t="s">
        <v>59</v>
      </c>
      <c r="D11" s="3">
        <v>2</v>
      </c>
      <c r="E11" s="4" t="s">
        <v>13</v>
      </c>
      <c r="F11" s="4" t="s">
        <v>13</v>
      </c>
    </row>
    <row r="12" spans="1:7" x14ac:dyDescent="0.25">
      <c r="A12" s="3" t="s">
        <v>15</v>
      </c>
      <c r="B12" s="3" t="s">
        <v>13</v>
      </c>
      <c r="C12" s="3" t="s">
        <v>59</v>
      </c>
      <c r="D12" s="3">
        <v>3</v>
      </c>
      <c r="E12" s="4" t="s">
        <v>13</v>
      </c>
      <c r="F12" s="4" t="s">
        <v>13</v>
      </c>
    </row>
    <row r="13" spans="1:7" x14ac:dyDescent="0.25">
      <c r="A13" s="3"/>
      <c r="B13" s="3"/>
      <c r="C13" s="3"/>
      <c r="D13" s="3"/>
      <c r="E13" s="4"/>
      <c r="F13" s="4"/>
    </row>
    <row r="14" spans="1:7" x14ac:dyDescent="0.25">
      <c r="A14" s="1" t="s">
        <v>60</v>
      </c>
      <c r="B14" s="3"/>
      <c r="C14" s="3"/>
      <c r="D14" s="3"/>
      <c r="E14" s="3"/>
      <c r="F14" s="3"/>
    </row>
    <row r="15" spans="1:7" x14ac:dyDescent="0.25">
      <c r="A15" s="6" t="s">
        <v>34</v>
      </c>
      <c r="B15" s="5" t="s">
        <v>28</v>
      </c>
      <c r="C15" s="6" t="s">
        <v>35</v>
      </c>
      <c r="D15" s="3">
        <v>1</v>
      </c>
      <c r="E15" s="3">
        <v>18.66</v>
      </c>
      <c r="F15" s="4">
        <f>D15*E15</f>
        <v>18.66</v>
      </c>
    </row>
    <row r="16" spans="1:7" x14ac:dyDescent="0.25">
      <c r="A16" s="5" t="s">
        <v>36</v>
      </c>
      <c r="B16" s="12" t="s">
        <v>28</v>
      </c>
      <c r="C16" s="22" t="s">
        <v>37</v>
      </c>
      <c r="D16" s="12">
        <v>1</v>
      </c>
      <c r="E16" s="23">
        <v>5</v>
      </c>
      <c r="F16" s="24">
        <f>D16*E16</f>
        <v>5</v>
      </c>
    </row>
    <row r="17" spans="1:6" x14ac:dyDescent="0.25">
      <c r="A17" s="5"/>
      <c r="B17" s="5"/>
      <c r="C17" s="8"/>
      <c r="D17" s="3"/>
      <c r="E17" s="7"/>
      <c r="F17" s="4"/>
    </row>
    <row r="18" spans="1:6" x14ac:dyDescent="0.25">
      <c r="A18" s="25" t="s">
        <v>65</v>
      </c>
      <c r="B18" s="5"/>
      <c r="C18" s="6"/>
      <c r="D18" s="3"/>
      <c r="E18" s="3"/>
      <c r="F18" s="4"/>
    </row>
    <row r="19" spans="1:6" x14ac:dyDescent="0.25">
      <c r="A19" s="5" t="s">
        <v>30</v>
      </c>
      <c r="B19" s="5" t="s">
        <v>28</v>
      </c>
      <c r="C19" s="8" t="s">
        <v>31</v>
      </c>
      <c r="D19" s="3">
        <v>1</v>
      </c>
      <c r="E19" s="7">
        <v>7.2</v>
      </c>
      <c r="F19" s="4">
        <f>D19*E19</f>
        <v>7.2</v>
      </c>
    </row>
    <row r="20" spans="1:6" x14ac:dyDescent="0.25">
      <c r="A20" s="5" t="s">
        <v>61</v>
      </c>
      <c r="B20" s="5" t="s">
        <v>39</v>
      </c>
      <c r="C20" s="11" t="s">
        <v>40</v>
      </c>
      <c r="D20" s="3">
        <v>2</v>
      </c>
      <c r="E20" s="7">
        <v>0.63</v>
      </c>
      <c r="F20" s="4">
        <f>D20*E20</f>
        <v>1.26</v>
      </c>
    </row>
    <row r="21" spans="1:6" x14ac:dyDescent="0.25">
      <c r="A21" s="5" t="s">
        <v>32</v>
      </c>
      <c r="B21" s="5" t="s">
        <v>28</v>
      </c>
      <c r="C21" s="8" t="s">
        <v>33</v>
      </c>
      <c r="D21" s="3">
        <v>1</v>
      </c>
      <c r="E21" s="7">
        <v>4.2</v>
      </c>
      <c r="F21" s="4">
        <f>D21*E21</f>
        <v>4.2</v>
      </c>
    </row>
    <row r="22" spans="1:6" x14ac:dyDescent="0.25">
      <c r="A22" s="1"/>
      <c r="B22" s="3"/>
      <c r="C22" s="3"/>
      <c r="D22" s="3"/>
      <c r="E22" s="3"/>
      <c r="F22" s="3"/>
    </row>
    <row r="23" spans="1:6" x14ac:dyDescent="0.25">
      <c r="A23" s="1" t="s">
        <v>62</v>
      </c>
      <c r="B23" s="3"/>
      <c r="C23" s="3"/>
      <c r="D23" s="3"/>
      <c r="E23" s="3"/>
      <c r="F23" s="3"/>
    </row>
    <row r="24" spans="1:6" x14ac:dyDescent="0.25">
      <c r="A24" s="5" t="s">
        <v>16</v>
      </c>
      <c r="B24" s="6" t="s">
        <v>17</v>
      </c>
      <c r="C24" s="3" t="s">
        <v>18</v>
      </c>
      <c r="D24" s="3">
        <v>2</v>
      </c>
      <c r="E24" s="7">
        <v>245.91</v>
      </c>
      <c r="F24" s="4">
        <f t="shared" ref="F24:F29" si="1">D24*E24</f>
        <v>491.82</v>
      </c>
    </row>
    <row r="25" spans="1:6" x14ac:dyDescent="0.25">
      <c r="A25" s="6" t="s">
        <v>19</v>
      </c>
      <c r="B25" s="6" t="s">
        <v>17</v>
      </c>
      <c r="C25" s="6" t="s">
        <v>20</v>
      </c>
      <c r="D25" s="3">
        <v>2</v>
      </c>
      <c r="E25" s="7">
        <v>1.58</v>
      </c>
      <c r="F25" s="4">
        <f t="shared" si="1"/>
        <v>3.16</v>
      </c>
    </row>
    <row r="26" spans="1:6" x14ac:dyDescent="0.25">
      <c r="A26" s="6" t="s">
        <v>55</v>
      </c>
      <c r="B26" s="6" t="s">
        <v>17</v>
      </c>
      <c r="C26" s="6" t="s">
        <v>22</v>
      </c>
      <c r="D26" s="3">
        <v>2</v>
      </c>
      <c r="E26" s="7">
        <v>4.79</v>
      </c>
      <c r="F26" s="4">
        <f t="shared" si="1"/>
        <v>9.58</v>
      </c>
    </row>
    <row r="27" spans="1:6" x14ac:dyDescent="0.25">
      <c r="A27" s="6" t="s">
        <v>21</v>
      </c>
      <c r="B27" s="6" t="s">
        <v>17</v>
      </c>
      <c r="C27" s="6" t="s">
        <v>54</v>
      </c>
      <c r="D27" s="3">
        <v>2</v>
      </c>
      <c r="E27" s="7">
        <v>5.08</v>
      </c>
      <c r="F27" s="4">
        <f t="shared" si="1"/>
        <v>10.16</v>
      </c>
    </row>
    <row r="28" spans="1:6" x14ac:dyDescent="0.25">
      <c r="A28" s="6" t="s">
        <v>23</v>
      </c>
      <c r="B28" s="6" t="s">
        <v>17</v>
      </c>
      <c r="C28" s="6" t="s">
        <v>24</v>
      </c>
      <c r="D28" s="3">
        <v>2</v>
      </c>
      <c r="E28" s="7">
        <v>6.34</v>
      </c>
      <c r="F28" s="4">
        <f t="shared" si="1"/>
        <v>12.68</v>
      </c>
    </row>
    <row r="29" spans="1:6" x14ac:dyDescent="0.25">
      <c r="A29" s="5" t="s">
        <v>25</v>
      </c>
      <c r="B29" s="5" t="s">
        <v>17</v>
      </c>
      <c r="C29" s="8" t="s">
        <v>26</v>
      </c>
      <c r="D29" s="3">
        <v>2</v>
      </c>
      <c r="E29" s="7">
        <v>13.39</v>
      </c>
      <c r="F29" s="4">
        <f t="shared" si="1"/>
        <v>26.78</v>
      </c>
    </row>
    <row r="30" spans="1:6" x14ac:dyDescent="0.25">
      <c r="A30" s="5" t="s">
        <v>63</v>
      </c>
      <c r="B30" s="5" t="s">
        <v>64</v>
      </c>
      <c r="C30" s="8"/>
      <c r="D30" s="3">
        <v>1</v>
      </c>
      <c r="E30" s="7" t="s">
        <v>13</v>
      </c>
      <c r="F30" s="4"/>
    </row>
    <row r="31" spans="1:6" x14ac:dyDescent="0.25">
      <c r="A31" s="5" t="s">
        <v>27</v>
      </c>
      <c r="B31" s="5" t="s">
        <v>28</v>
      </c>
      <c r="C31" s="8" t="s">
        <v>29</v>
      </c>
      <c r="D31" s="3">
        <v>1</v>
      </c>
      <c r="E31" s="7">
        <v>5.99</v>
      </c>
      <c r="F31" s="4">
        <f>D31*E31</f>
        <v>5.99</v>
      </c>
    </row>
    <row r="32" spans="1:6" x14ac:dyDescent="0.25">
      <c r="A32" s="5"/>
      <c r="B32" s="5"/>
      <c r="C32" s="8"/>
      <c r="D32" s="3"/>
      <c r="E32" s="7"/>
      <c r="F32" s="4"/>
    </row>
    <row r="33" spans="1:6" x14ac:dyDescent="0.25">
      <c r="A33" s="21" t="s">
        <v>42</v>
      </c>
      <c r="B33" s="12"/>
      <c r="C33" s="12"/>
      <c r="D33" s="12"/>
      <c r="E33" s="12"/>
      <c r="F33" s="12"/>
    </row>
    <row r="34" spans="1:6" x14ac:dyDescent="0.25">
      <c r="A34" s="5" t="s">
        <v>43</v>
      </c>
      <c r="B34" s="5" t="s">
        <v>44</v>
      </c>
      <c r="C34" s="13" t="s">
        <v>45</v>
      </c>
      <c r="D34" s="14">
        <v>1</v>
      </c>
      <c r="E34" s="14">
        <v>8.5299999999999994</v>
      </c>
      <c r="F34" s="15">
        <f>D34*E34</f>
        <v>8.5299999999999994</v>
      </c>
    </row>
    <row r="35" spans="1:6" x14ac:dyDescent="0.25">
      <c r="A35" s="5" t="s">
        <v>46</v>
      </c>
      <c r="B35" s="5" t="s">
        <v>44</v>
      </c>
      <c r="C35" s="13" t="s">
        <v>47</v>
      </c>
      <c r="D35" s="14">
        <v>1</v>
      </c>
      <c r="E35" s="14">
        <v>96</v>
      </c>
      <c r="F35" s="14">
        <f>D35*E35</f>
        <v>96</v>
      </c>
    </row>
    <row r="36" spans="1:6" x14ac:dyDescent="0.25">
      <c r="A36" s="5" t="s">
        <v>48</v>
      </c>
      <c r="B36" s="5" t="s">
        <v>44</v>
      </c>
      <c r="C36" s="12" t="s">
        <v>49</v>
      </c>
      <c r="D36" s="14">
        <v>1</v>
      </c>
      <c r="E36" s="14">
        <v>6.36</v>
      </c>
      <c r="F36" s="14">
        <f>D36*E36</f>
        <v>6.36</v>
      </c>
    </row>
    <row r="37" spans="1:6" x14ac:dyDescent="0.25">
      <c r="A37" s="5" t="s">
        <v>50</v>
      </c>
      <c r="B37" s="5" t="s">
        <v>44</v>
      </c>
      <c r="C37" s="16" t="s">
        <v>51</v>
      </c>
      <c r="D37" s="14">
        <v>1</v>
      </c>
      <c r="E37" s="14">
        <v>6.46</v>
      </c>
      <c r="F37" s="14">
        <f>D37*E37</f>
        <v>6.46</v>
      </c>
    </row>
    <row r="38" spans="1:6" x14ac:dyDescent="0.25">
      <c r="A38" s="9" t="s">
        <v>52</v>
      </c>
      <c r="B38" s="9" t="s">
        <v>44</v>
      </c>
      <c r="C38" s="17" t="s">
        <v>53</v>
      </c>
      <c r="D38" s="18">
        <v>1</v>
      </c>
      <c r="E38" s="18">
        <v>16.940000000000001</v>
      </c>
      <c r="F38" s="18">
        <f>D38*E38</f>
        <v>16.940000000000001</v>
      </c>
    </row>
    <row r="39" spans="1:6" x14ac:dyDescent="0.25">
      <c r="B39" s="10"/>
      <c r="E39" s="1" t="s">
        <v>38</v>
      </c>
      <c r="F39" s="1">
        <f>SUM(F5:F38)</f>
        <v>1277.9200000000003</v>
      </c>
    </row>
    <row r="41" spans="1:6" x14ac:dyDescent="0.25">
      <c r="A41" s="19"/>
    </row>
    <row r="42" spans="1:6" x14ac:dyDescent="0.25">
      <c r="C42" s="20"/>
    </row>
    <row r="43" spans="1:6" x14ac:dyDescent="0.25">
      <c r="C43" s="20"/>
    </row>
    <row r="44" spans="1:6" x14ac:dyDescent="0.25">
      <c r="E44" s="1"/>
      <c r="F4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Calum Wilson</dc:creator>
  <cp:lastModifiedBy>Calum Wilson</cp:lastModifiedBy>
  <dcterms:created xsi:type="dcterms:W3CDTF">2020-06-02T12:13:22Z</dcterms:created>
  <dcterms:modified xsi:type="dcterms:W3CDTF">2020-06-12T11:03:54Z</dcterms:modified>
</cp:coreProperties>
</file>