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pgrad Data Analytics\Optimization\"/>
    </mc:Choice>
  </mc:AlternateContent>
  <xr:revisionPtr revIDLastSave="0" documentId="13_ncr:1_{DCEE9BE1-382D-44C7-B27C-85FCA6C9CC0C}" xr6:coauthVersionLast="47" xr6:coauthVersionMax="47" xr10:uidLastSave="{00000000-0000-0000-0000-000000000000}"/>
  <bookViews>
    <workbookView xWindow="-120" yWindow="-120" windowWidth="20730" windowHeight="11160" xr2:uid="{330E628C-1090-464C-A73C-A5E3FF343051}"/>
  </bookViews>
  <sheets>
    <sheet name="Maximum Frequency" sheetId="1" r:id="rId1"/>
  </sheets>
  <definedNames>
    <definedName name="solver_adj" localSheetId="0" hidden="1">'Maximum Frequency'!$D$4:$E$6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'Maximum Frequency'!$B$16</definedName>
    <definedName name="solver_lhs2" localSheetId="0" hidden="1">'Maximum Frequency'!$B$17:$B$27</definedName>
    <definedName name="solver_lhs3" localSheetId="0" hidden="1">'Maximum Frequency'!$D$4:$E$6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'Maximum Frequency'!$E$12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'Maximum Frequency'!$D$16</definedName>
    <definedName name="solver_rhs2" localSheetId="0" hidden="1">'Maximum Frequency'!$D$17:$D$27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4" i="1"/>
  <c r="B22" i="1"/>
  <c r="B9" i="1" l="1"/>
  <c r="E12" i="1"/>
  <c r="C5" i="1"/>
  <c r="B25" i="1" s="1"/>
  <c r="C6" i="1"/>
  <c r="C4" i="1"/>
  <c r="B23" i="1" s="1"/>
  <c r="B18" i="1" l="1"/>
  <c r="B19" i="1"/>
  <c r="B27" i="1"/>
  <c r="B10" i="1"/>
  <c r="B16" i="1" s="1"/>
  <c r="B20" i="1"/>
  <c r="B17" i="1"/>
  <c r="B21" i="1" l="1"/>
</calcChain>
</file>

<file path=xl/sharedStrings.xml><?xml version="1.0" encoding="utf-8"?>
<sst xmlns="http://schemas.openxmlformats.org/spreadsheetml/2006/main" count="42" uniqueCount="30">
  <si>
    <t>XYZ Company</t>
  </si>
  <si>
    <t>Channels</t>
  </si>
  <si>
    <t>News</t>
  </si>
  <si>
    <t>Sports</t>
  </si>
  <si>
    <t>Entertainment</t>
  </si>
  <si>
    <t xml:space="preserve">week days </t>
  </si>
  <si>
    <t>weekend</t>
  </si>
  <si>
    <t>&gt;=</t>
  </si>
  <si>
    <t>LHS</t>
  </si>
  <si>
    <t>Sign</t>
  </si>
  <si>
    <t>RHS</t>
  </si>
  <si>
    <t>Constraints</t>
  </si>
  <si>
    <t>Weekend</t>
  </si>
  <si>
    <t>Week day</t>
  </si>
  <si>
    <t>Spend on News channel</t>
  </si>
  <si>
    <t>Spend on Sports channel</t>
  </si>
  <si>
    <t>Spend on Ent channel</t>
  </si>
  <si>
    <t>Budget</t>
  </si>
  <si>
    <t>&lt;=</t>
  </si>
  <si>
    <t xml:space="preserve">Cost/10sec </t>
  </si>
  <si>
    <t>Weekend Costing</t>
  </si>
  <si>
    <t>Week day Costing</t>
  </si>
  <si>
    <t>Objective Function(Maximum Frequency of Ad)</t>
  </si>
  <si>
    <t>News WD</t>
  </si>
  <si>
    <t>News WE</t>
  </si>
  <si>
    <t>Sports WD</t>
  </si>
  <si>
    <t>Sports WE</t>
  </si>
  <si>
    <t>Entertainment WD</t>
  </si>
  <si>
    <t>Entertainment WE</t>
  </si>
  <si>
    <t>Ad showcased(Decision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</si>
</sst>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675A-C2A5-45F1-8CD4-AF067AC82916}">
  <dimension ref="A2:E27"/>
  <sheetViews>
    <sheetView tabSelected="1" workbookViewId="0">
      <selection activeCell="C14" sqref="C14"/>
    </sheetView>
  </sheetViews>
  <sheetFormatPr defaultRowHeight="15" x14ac:dyDescent="0.25"/>
  <cols>
    <col min="1" max="1" width="23.140625" style="1" bestFit="1" customWidth="1"/>
    <col min="2" max="2" width="9.7109375" style="1" bestFit="1" customWidth="1"/>
    <col min="3" max="3" width="9.5703125" style="1" bestFit="1" customWidth="1"/>
    <col min="4" max="4" width="14.85546875" style="1" customWidth="1"/>
    <col min="5" max="5" width="20.140625" style="1" customWidth="1"/>
    <col min="6" max="16384" width="9.140625" style="1"/>
  </cols>
  <sheetData>
    <row r="2" spans="1:5" x14ac:dyDescent="0.25">
      <c r="A2" s="5" t="s">
        <v>0</v>
      </c>
      <c r="B2" s="6" t="s">
        <v>19</v>
      </c>
      <c r="C2" s="6"/>
      <c r="D2" s="6" t="s">
        <v>29</v>
      </c>
      <c r="E2" s="6"/>
    </row>
    <row r="3" spans="1:5" x14ac:dyDescent="0.25">
      <c r="A3" s="5" t="s">
        <v>1</v>
      </c>
      <c r="B3" s="5" t="s">
        <v>13</v>
      </c>
      <c r="C3" s="5" t="s">
        <v>12</v>
      </c>
      <c r="D3" s="5" t="s">
        <v>13</v>
      </c>
      <c r="E3" s="5" t="s">
        <v>12</v>
      </c>
    </row>
    <row r="4" spans="1:5" x14ac:dyDescent="0.25">
      <c r="A4" s="7" t="s">
        <v>2</v>
      </c>
      <c r="B4" s="2">
        <v>40000</v>
      </c>
      <c r="C4" s="2">
        <f>(B4)+(B4*0.2)</f>
        <v>48000</v>
      </c>
      <c r="D4" s="2">
        <v>1245</v>
      </c>
      <c r="E4" s="2">
        <v>211</v>
      </c>
    </row>
    <row r="5" spans="1:5" x14ac:dyDescent="0.25">
      <c r="A5" s="7" t="s">
        <v>3</v>
      </c>
      <c r="B5" s="2">
        <v>80000</v>
      </c>
      <c r="C5" s="2">
        <f t="shared" ref="C5:C6" si="0">(B5)+(B5*0.2)</f>
        <v>96000</v>
      </c>
      <c r="D5" s="2">
        <v>64</v>
      </c>
      <c r="E5" s="2">
        <v>155</v>
      </c>
    </row>
    <row r="6" spans="1:5" x14ac:dyDescent="0.25">
      <c r="A6" s="7" t="s">
        <v>4</v>
      </c>
      <c r="B6" s="2">
        <v>65000</v>
      </c>
      <c r="C6" s="2">
        <f t="shared" si="0"/>
        <v>78000</v>
      </c>
      <c r="D6" s="2">
        <v>77</v>
      </c>
      <c r="E6" s="2">
        <v>193</v>
      </c>
    </row>
    <row r="9" spans="1:5" x14ac:dyDescent="0.25">
      <c r="A9" s="8" t="s">
        <v>21</v>
      </c>
      <c r="B9" s="2">
        <f>SUMPRODUCT(B4:B6,D4:D6)</f>
        <v>59925000</v>
      </c>
    </row>
    <row r="10" spans="1:5" x14ac:dyDescent="0.25">
      <c r="A10" s="8" t="s">
        <v>20</v>
      </c>
      <c r="B10" s="2">
        <f>SUMPRODUCT(C4:C6,E4:E6)</f>
        <v>40062000</v>
      </c>
    </row>
    <row r="12" spans="1:5" x14ac:dyDescent="0.25">
      <c r="A12" s="10" t="s">
        <v>22</v>
      </c>
      <c r="B12" s="10"/>
      <c r="C12" s="10"/>
      <c r="D12" s="10"/>
      <c r="E12" s="9">
        <f>SUM(D4:E6)</f>
        <v>1945</v>
      </c>
    </row>
    <row r="13" spans="1:5" x14ac:dyDescent="0.25">
      <c r="A13" s="4"/>
      <c r="B13" s="3"/>
    </row>
    <row r="15" spans="1:5" x14ac:dyDescent="0.25">
      <c r="A15" s="11" t="s">
        <v>11</v>
      </c>
      <c r="B15" s="11" t="s">
        <v>8</v>
      </c>
      <c r="C15" s="11" t="s">
        <v>9</v>
      </c>
      <c r="D15" s="11" t="s">
        <v>10</v>
      </c>
    </row>
    <row r="16" spans="1:5" x14ac:dyDescent="0.25">
      <c r="A16" s="11" t="s">
        <v>17</v>
      </c>
      <c r="B16" s="2">
        <f>B9+B10</f>
        <v>99987000</v>
      </c>
      <c r="C16" s="2" t="s">
        <v>18</v>
      </c>
      <c r="D16" s="2">
        <v>100000000</v>
      </c>
    </row>
    <row r="17" spans="1:4" x14ac:dyDescent="0.25">
      <c r="A17" s="11" t="s">
        <v>14</v>
      </c>
      <c r="B17" s="2">
        <f>SUMPRODUCT(B4:C4,D4:E4)</f>
        <v>59928000</v>
      </c>
      <c r="C17" s="2" t="s">
        <v>7</v>
      </c>
      <c r="D17" s="2">
        <v>20000000</v>
      </c>
    </row>
    <row r="18" spans="1:4" x14ac:dyDescent="0.25">
      <c r="A18" s="11" t="s">
        <v>15</v>
      </c>
      <c r="B18" s="2">
        <f>SUMPRODUCT(B5:C5,D5:E5)</f>
        <v>20000000</v>
      </c>
      <c r="C18" s="2" t="s">
        <v>7</v>
      </c>
      <c r="D18" s="2">
        <v>20000000</v>
      </c>
    </row>
    <row r="19" spans="1:4" x14ac:dyDescent="0.25">
      <c r="A19" s="11" t="s">
        <v>16</v>
      </c>
      <c r="B19" s="2">
        <f>SUMPRODUCT(B6:C6,D6:E6)</f>
        <v>20059000</v>
      </c>
      <c r="C19" s="2" t="s">
        <v>7</v>
      </c>
      <c r="D19" s="2">
        <v>20000000</v>
      </c>
    </row>
    <row r="20" spans="1:4" x14ac:dyDescent="0.25">
      <c r="A20" s="11" t="s">
        <v>5</v>
      </c>
      <c r="B20" s="2">
        <f>B9</f>
        <v>59925000</v>
      </c>
      <c r="C20" s="2" t="s">
        <v>7</v>
      </c>
      <c r="D20" s="2">
        <v>25000000</v>
      </c>
    </row>
    <row r="21" spans="1:4" x14ac:dyDescent="0.25">
      <c r="A21" s="11" t="s">
        <v>6</v>
      </c>
      <c r="B21" s="2">
        <f>B10</f>
        <v>40062000</v>
      </c>
      <c r="C21" s="2" t="s">
        <v>7</v>
      </c>
      <c r="D21" s="2">
        <v>40000000</v>
      </c>
    </row>
    <row r="22" spans="1:4" x14ac:dyDescent="0.25">
      <c r="A22" s="11" t="s">
        <v>23</v>
      </c>
      <c r="B22" s="2">
        <f>B4*D4</f>
        <v>49800000</v>
      </c>
      <c r="C22" s="2" t="s">
        <v>7</v>
      </c>
      <c r="D22" s="2">
        <v>5000000</v>
      </c>
    </row>
    <row r="23" spans="1:4" x14ac:dyDescent="0.25">
      <c r="A23" s="11" t="s">
        <v>24</v>
      </c>
      <c r="B23" s="2">
        <f>C4*E4</f>
        <v>10128000</v>
      </c>
      <c r="C23" s="2" t="s">
        <v>7</v>
      </c>
      <c r="D23" s="2">
        <v>5000000</v>
      </c>
    </row>
    <row r="24" spans="1:4" x14ac:dyDescent="0.25">
      <c r="A24" s="11" t="s">
        <v>25</v>
      </c>
      <c r="B24" s="2">
        <f>B5*D5</f>
        <v>5120000</v>
      </c>
      <c r="C24" s="2" t="s">
        <v>7</v>
      </c>
      <c r="D24" s="2">
        <v>5000000</v>
      </c>
    </row>
    <row r="25" spans="1:4" x14ac:dyDescent="0.25">
      <c r="A25" s="11" t="s">
        <v>26</v>
      </c>
      <c r="B25" s="2">
        <f>C5*E5</f>
        <v>14880000</v>
      </c>
      <c r="C25" s="2" t="s">
        <v>7</v>
      </c>
      <c r="D25" s="2">
        <v>5000000</v>
      </c>
    </row>
    <row r="26" spans="1:4" x14ac:dyDescent="0.25">
      <c r="A26" s="11" t="s">
        <v>27</v>
      </c>
      <c r="B26" s="2">
        <f>B6*D6</f>
        <v>5005000</v>
      </c>
      <c r="C26" s="2" t="s">
        <v>7</v>
      </c>
      <c r="D26" s="2">
        <v>5000000</v>
      </c>
    </row>
    <row r="27" spans="1:4" x14ac:dyDescent="0.25">
      <c r="A27" s="11" t="s">
        <v>28</v>
      </c>
      <c r="B27" s="2">
        <f>C6*E6</f>
        <v>15054000</v>
      </c>
      <c r="C27" s="2" t="s">
        <v>7</v>
      </c>
      <c r="D27" s="2">
        <v>5000000</v>
      </c>
    </row>
  </sheetData>
  <mergeCells count="3">
    <mergeCell ref="B2:C2"/>
    <mergeCell ref="D2:E2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Maximum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2022-03-11T04:51:22Z</dcterms:created>
  <dcterms:modified xsi:type="dcterms:W3CDTF">2022-03-11T07:33:56Z</dcterms:modified>
</cp:coreProperties>
</file>