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I" sheetId="1" r:id="rId4"/>
    <sheet state="visible" name="Part II" sheetId="2" r:id="rId5"/>
  </sheets>
  <definedNames/>
  <calcPr/>
</workbook>
</file>

<file path=xl/sharedStrings.xml><?xml version="1.0" encoding="utf-8"?>
<sst xmlns="http://schemas.openxmlformats.org/spreadsheetml/2006/main" count="23" uniqueCount="19">
  <si>
    <t>Cost Benefit Analysis</t>
  </si>
  <si>
    <t>S. No</t>
  </si>
  <si>
    <t>Questions</t>
  </si>
  <si>
    <t>Answer</t>
  </si>
  <si>
    <t>a</t>
  </si>
  <si>
    <t>Average number of transactions per month</t>
  </si>
  <si>
    <t>b</t>
  </si>
  <si>
    <t>Average number of fraudulent transaction per month</t>
  </si>
  <si>
    <t>c</t>
  </si>
  <si>
    <t>Average amount per fraud transaction</t>
  </si>
  <si>
    <t>Cost incurred per month before the model was deployed (b*c)</t>
  </si>
  <si>
    <t>Average number of transactions per month detected as fraudulent by the model (TF)</t>
  </si>
  <si>
    <t>Cost of providing customer executive support per fraudulent transaction detected by the model</t>
  </si>
  <si>
    <t>Total cost of providing customer support per month for fraudulent transactions detected by the model (TF*$1.5)</t>
  </si>
  <si>
    <t>Average number of transactions per month that are fraudulent but not detected by the model (FN)</t>
  </si>
  <si>
    <t>Cost incurred due to fraudulent transactions left undetected by the model (FN*c)</t>
  </si>
  <si>
    <t>Cost incurred per month after the model is built and deployed (4+6)</t>
  </si>
  <si>
    <t>Final savings = Cost incurred before - Cost incurred after(1-7)</t>
  </si>
  <si>
    <t>Percentage of final savings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</si>
</sst>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  <scheme val="minor"/>
    </font>
    <font>
      <b/>
      <sz val="11.0"/>
      <color rgb="FFFFFFFF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70AD47"/>
        <bgColor rgb="FF70AD47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ill="1" applyFont="1">
      <alignment horizontal="center" readingOrder="0"/>
    </xf>
    <xf borderId="5" fillId="3" fontId="4" numFmtId="0" xfId="0" applyAlignment="1" applyBorder="1" applyFont="1">
      <alignment readingOrder="0" vertical="bottom"/>
    </xf>
    <xf borderId="5" fillId="3" fontId="4" numFmtId="3" xfId="0" applyAlignment="1" applyBorder="1" applyFont="1" applyNumberFormat="1">
      <alignment horizontal="right" readingOrder="0" vertical="bottom"/>
    </xf>
    <xf borderId="0" fillId="3" fontId="4" numFmtId="0" xfId="0" applyAlignment="1" applyFont="1">
      <alignment readingOrder="0" vertical="bottom"/>
    </xf>
    <xf borderId="4" fillId="3" fontId="4" numFmtId="0" xfId="0" applyAlignment="1" applyBorder="1" applyFont="1">
      <alignment horizontal="right" readingOrder="0" vertical="bottom"/>
    </xf>
    <xf borderId="3" fillId="3" fontId="4" numFmtId="0" xfId="0" applyAlignment="1" applyBorder="1" applyFont="1">
      <alignment readingOrder="0" vertical="bottom"/>
    </xf>
    <xf borderId="5" fillId="3" fontId="4" numFmtId="164" xfId="0" applyAlignment="1" applyBorder="1" applyFont="1" applyNumberFormat="1">
      <alignment horizontal="right" readingOrder="0" vertical="bottom"/>
    </xf>
    <xf borderId="4" fillId="3" fontId="3" numFmtId="0" xfId="0" applyAlignment="1" applyBorder="1" applyFont="1">
      <alignment horizontal="center" readingOrder="0" shrinkToFit="0" wrapText="0"/>
    </xf>
    <xf borderId="5" fillId="4" fontId="4" numFmtId="0" xfId="0" applyAlignment="1" applyBorder="1" applyFill="1" applyFont="1">
      <alignment readingOrder="0" shrinkToFit="0" vertical="bottom" wrapText="0"/>
    </xf>
    <xf borderId="5" fillId="3" fontId="4" numFmtId="164" xfId="0" applyAlignment="1" applyBorder="1" applyFont="1" applyNumberFormat="1">
      <alignment horizontal="right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4" fillId="3" fontId="4" numFmtId="0" xfId="0" applyAlignment="1" applyBorder="1" applyFont="1">
      <alignment horizontal="right" readingOrder="0" shrinkToFit="0" vertical="bottom" wrapText="0"/>
    </xf>
    <xf borderId="3" fillId="3" fontId="4" numFmtId="0" xfId="0" applyAlignment="1" applyBorder="1" applyFont="1">
      <alignment readingOrder="0" shrinkToFit="0" vertical="bottom" wrapText="0"/>
    </xf>
    <xf borderId="5" fillId="3" fontId="4" numFmtId="165" xfId="0" applyAlignment="1" applyBorder="1" applyFont="1" applyNumberFormat="1">
      <alignment readingOrder="0" shrinkToFit="0" vertical="bottom" wrapText="0"/>
    </xf>
    <xf borderId="4" fillId="3" fontId="4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readingOrder="0" shrinkToFit="0" vertical="bottom" wrapText="0"/>
    </xf>
    <xf borderId="5" fillId="3" fontId="4" numFmtId="164" xfId="0" applyAlignment="1" applyBorder="1" applyFont="1" applyNumberFormat="1">
      <alignment shrinkToFit="0" vertical="bottom" wrapText="0"/>
    </xf>
    <xf borderId="6" fillId="5" fontId="5" numFmtId="0" xfId="0" applyAlignment="1" applyBorder="1" applyFill="1" applyFont="1">
      <alignment readingOrder="0"/>
    </xf>
    <xf borderId="6" fillId="5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38"/>
    <col customWidth="1" min="3" max="3" width="52.0"/>
  </cols>
  <sheetData>
    <row r="4">
      <c r="B4" s="1" t="s">
        <v>0</v>
      </c>
      <c r="C4" s="2"/>
      <c r="D4" s="3"/>
    </row>
    <row r="5">
      <c r="B5" s="4" t="s">
        <v>1</v>
      </c>
      <c r="C5" s="5" t="s">
        <v>2</v>
      </c>
      <c r="D5" s="5" t="s">
        <v>3</v>
      </c>
    </row>
    <row r="6">
      <c r="B6" s="6" t="s">
        <v>4</v>
      </c>
      <c r="C6" s="7" t="s">
        <v>5</v>
      </c>
      <c r="D6" s="8">
        <v>77183.0</v>
      </c>
    </row>
    <row r="7">
      <c r="B7" s="6" t="s">
        <v>6</v>
      </c>
      <c r="C7" s="9" t="s">
        <v>7</v>
      </c>
      <c r="D7" s="10">
        <v>417.0</v>
      </c>
    </row>
    <row r="8">
      <c r="B8" s="6" t="s">
        <v>8</v>
      </c>
      <c r="C8" s="11" t="s">
        <v>9</v>
      </c>
      <c r="D8" s="12">
        <v>531.0</v>
      </c>
    </row>
  </sheetData>
  <mergeCells count="1">
    <mergeCell ref="B4:D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0"/>
    <col customWidth="1" min="3" max="3" width="85.75"/>
    <col customWidth="1" min="4" max="4" width="22.13"/>
  </cols>
  <sheetData>
    <row r="4">
      <c r="B4" s="1" t="s">
        <v>0</v>
      </c>
      <c r="C4" s="2"/>
      <c r="D4" s="3"/>
    </row>
    <row r="5">
      <c r="B5" s="4" t="s">
        <v>1</v>
      </c>
      <c r="C5" s="5" t="s">
        <v>2</v>
      </c>
      <c r="D5" s="5" t="s">
        <v>3</v>
      </c>
    </row>
    <row r="6">
      <c r="B6" s="13">
        <v>1.0</v>
      </c>
      <c r="C6" s="14" t="s">
        <v>10</v>
      </c>
      <c r="D6" s="15">
        <f>'Part I'!D7*'Part I'!D8</f>
        <v>221427</v>
      </c>
    </row>
    <row r="7">
      <c r="B7" s="13">
        <v>2.0</v>
      </c>
      <c r="C7" s="16" t="s">
        <v>11</v>
      </c>
      <c r="D7" s="17">
        <v>430.0</v>
      </c>
    </row>
    <row r="8">
      <c r="B8" s="13">
        <v>3.0</v>
      </c>
      <c r="C8" s="18" t="s">
        <v>12</v>
      </c>
      <c r="D8" s="19">
        <v>1.5</v>
      </c>
    </row>
    <row r="9">
      <c r="B9" s="13">
        <v>4.0</v>
      </c>
      <c r="C9" s="16" t="s">
        <v>13</v>
      </c>
      <c r="D9" s="20">
        <f>D7*1.5</f>
        <v>645</v>
      </c>
    </row>
    <row r="10">
      <c r="B10" s="13">
        <v>5.0</v>
      </c>
      <c r="C10" s="18" t="s">
        <v>14</v>
      </c>
      <c r="D10" s="21">
        <v>82.0</v>
      </c>
    </row>
    <row r="11">
      <c r="B11" s="13">
        <v>6.0</v>
      </c>
      <c r="C11" s="21" t="s">
        <v>15</v>
      </c>
      <c r="D11" s="22">
        <f>D10*'Part I'!D8</f>
        <v>43542</v>
      </c>
    </row>
    <row r="12">
      <c r="B12" s="13">
        <v>7.0</v>
      </c>
      <c r="C12" s="14" t="s">
        <v>16</v>
      </c>
      <c r="D12" s="22">
        <f>D9+D11</f>
        <v>44187</v>
      </c>
    </row>
    <row r="13">
      <c r="B13" s="13">
        <v>8.0</v>
      </c>
      <c r="C13" s="21" t="s">
        <v>17</v>
      </c>
      <c r="D13" s="22">
        <f>D6-D12</f>
        <v>177240</v>
      </c>
    </row>
    <row r="14">
      <c r="C14" s="23" t="s">
        <v>18</v>
      </c>
      <c r="D14" s="24">
        <f>(D13*100)/D6</f>
        <v>80.04443903</v>
      </c>
    </row>
  </sheetData>
  <mergeCells count="1">
    <mergeCell ref="B4:D4"/>
  </mergeCells>
  <drawing r:id="rId1"/>
</worksheet>
</file>