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T:\_Conestoga\_INFO8136\Case Study 2\DataSet\"/>
    </mc:Choice>
  </mc:AlternateContent>
  <xr:revisionPtr revIDLastSave="0" documentId="13_ncr:1_{02F2CB9E-BA14-4147-B2F8-5C273DC8FC54}" xr6:coauthVersionLast="47" xr6:coauthVersionMax="47" xr10:uidLastSave="{00000000-0000-0000-0000-000000000000}"/>
  <bookViews>
    <workbookView xWindow="60" yWindow="240" windowWidth="28395" windowHeight="15135" xr2:uid="{F15397FA-DF51-4214-B27E-DFB0A133EBA7}"/>
  </bookViews>
  <sheets>
    <sheet name="ReadMeFirst" sheetId="1" r:id="rId1"/>
    <sheet name="Other Lists" sheetId="2" r:id="rId2"/>
    <sheet name="Inspect DM" sheetId="3" r:id="rId3"/>
    <sheet name="A Batches" sheetId="4" r:id="rId4"/>
    <sheet name="B Batch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5" l="1"/>
  <c r="G1" i="4"/>
  <c r="G1" i="3"/>
  <c r="BB7" i="3"/>
  <c r="G1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Q25" i="2"/>
  <c r="Q24" i="2"/>
  <c r="Q23" i="2"/>
  <c r="Q22" i="2"/>
  <c r="Q21" i="2"/>
  <c r="Q20" i="2"/>
  <c r="Q19" i="2"/>
  <c r="Q18" i="2"/>
  <c r="Q17" i="2"/>
  <c r="Q16" i="2"/>
  <c r="Q15" i="2"/>
  <c r="K15" i="2"/>
  <c r="L15" i="2" s="1"/>
  <c r="Q14" i="2"/>
  <c r="K14" i="2"/>
  <c r="L14" i="2" s="1"/>
  <c r="Q13" i="2"/>
  <c r="L13" i="2"/>
  <c r="K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B9" authorId="0" shapeId="0" xr:uid="{74AA9721-15F8-418F-826B-3596CD9DCCCC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This is optional</t>
        </r>
      </text>
    </comment>
    <comment ref="A46" authorId="0" shapeId="0" xr:uid="{0B16144B-5F0C-446E-A501-CEA7B9DA3E11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Optional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bnixon</author>
  </authors>
  <commentList>
    <comment ref="D7" authorId="0" shapeId="0" xr:uid="{5A5F4E6F-37D8-42C1-94DC-FD7393E310A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The number of the Day of the week (Sunday = 1)</t>
        </r>
      </text>
    </comment>
    <comment ref="N7" authorId="0" shapeId="0" xr:uid="{09CB355E-93F9-4BCF-8E3F-8EDCA47AA775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Difference between Quantity Received and Quantity Inspected.</t>
        </r>
      </text>
    </comment>
    <comment ref="O7" authorId="0" shapeId="0" xr:uid="{794BDC17-8D97-45F6-911F-161F99D07FE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Percentage of Inspected Parts that Pass</t>
        </r>
      </text>
    </comment>
    <comment ref="P7" authorId="0" shapeId="0" xr:uid="{C9D9EDE3-9402-4691-A1FE-2F2C1DB3C86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Supplier's Income = Parts that Pass * Part Sell For
</t>
        </r>
      </text>
    </comment>
    <comment ref="Q7" authorId="0" shapeId="0" xr:uid="{76418CDE-B8B6-4FC1-89C6-97EB812AB2B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Total of 2 Supplier Costs for Inspected Part * # of Received Parts (Passed or Failed)</t>
        </r>
      </text>
    </comment>
    <comment ref="R7" authorId="0" shapeId="0" xr:uid="{2BF16FF3-5F4A-440A-9106-DA7457E7C33E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Supplier Income - Supplier Costs of Parts</t>
        </r>
      </text>
    </comment>
    <comment ref="S7" authorId="0" shapeId="0" xr:uid="{DC3639C5-4F8C-405C-9BC4-846B45D0541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Income that was NOT received from the Sale of Parts that did NOT pass.</t>
        </r>
      </text>
    </comment>
    <comment ref="W7" authorId="0" shapeId="0" xr:uid="{B3BCD135-2029-41F0-BAFC-2CE4C88A5E5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- Inspectors - Training - Regular</t>
        </r>
      </text>
    </comment>
    <comment ref="X7" authorId="0" shapeId="0" xr:uid="{7E10AB33-EF0E-40B0-98FB-945420212A22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# of Trainees * Total hours in the shift * payrate per hour for that day and shift
</t>
        </r>
      </text>
    </comment>
    <comment ref="Y7" authorId="0" shapeId="0" xr:uid="{C3AD0368-AED8-466A-87B0-70A6233ACAB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Regular Employees * Total hours in the shift * payrate per hour for that day and shift</t>
        </r>
      </text>
    </comment>
    <comment ref="Z7" authorId="0" shapeId="0" xr:uid="{0D5EA3FE-A0D8-4C58-9D2B-CFAD96BB7863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Casual emploiyees * Total hours in the shift * most expensive payrate per hour for that day and shift</t>
        </r>
      </text>
    </comment>
    <comment ref="AB7" authorId="0" shapeId="0" xr:uid="{D0F598AD-0C93-416F-9A0C-E1041ACA28AB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Calculation = Total of Training $ + Regular $ + Casual $</t>
        </r>
      </text>
    </comment>
    <comment ref="BA7" authorId="0" shapeId="0" xr:uid="{4FE4642B-9CD3-4EB0-B47D-1D77860E6D60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Team Leads * Total hours in the shift * payrate per hour for that day and shift</t>
        </r>
      </text>
    </comment>
    <comment ref="BB7" authorId="0" shapeId="0" xr:uid="{7F315072-2EFF-4509-BC94-45B6C532BE18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Shipper/Receivers * Total hours in the shift * payrate per hour for that day and shift</t>
        </r>
      </text>
    </comment>
    <comment ref="BC7" authorId="0" shapeId="0" xr:uid="{FC8A8802-D3C7-49B5-9970-ECE3385FC009}">
      <text>
        <r>
          <rPr>
            <b/>
            <sz val="9"/>
            <color indexed="81"/>
            <rFont val="Tahoma"/>
            <family val="2"/>
          </rPr>
          <t>bnixon:</t>
        </r>
        <r>
          <rPr>
            <sz val="9"/>
            <color indexed="81"/>
            <rFont val="Tahoma"/>
            <family val="2"/>
          </rPr>
          <t xml:space="preserve">
= Total labour costs for Shipper/Receivers, Team Leads, and all types of Inspectors for both Inspection Lines *** Not a Mandatory Metric ***</t>
        </r>
      </text>
    </comment>
  </commentList>
</comments>
</file>

<file path=xl/sharedStrings.xml><?xml version="1.0" encoding="utf-8"?>
<sst xmlns="http://schemas.openxmlformats.org/spreadsheetml/2006/main" count="1113" uniqueCount="811">
  <si>
    <t>Read Me First</t>
  </si>
  <si>
    <t>Purpose: DataSet for INFO8136 Case Study 2</t>
  </si>
  <si>
    <t>This Excel Workbook was:</t>
  </si>
  <si>
    <t>Created by:</t>
  </si>
  <si>
    <t>Bill Nixon   (he/him)  Initials: BN</t>
  </si>
  <si>
    <t>Created for:</t>
  </si>
  <si>
    <t>Conestoga College BA Program, Courses INFO 8136</t>
  </si>
  <si>
    <t>Created on:</t>
  </si>
  <si>
    <t>Project:</t>
  </si>
  <si>
    <t>Case Study 2</t>
  </si>
  <si>
    <t>Possible Consumers of this:</t>
  </si>
  <si>
    <t>All Section Members of INFO8146</t>
  </si>
  <si>
    <t>Copyright:</t>
  </si>
  <si>
    <t>Conestoga College, 2024.  All rights reserved</t>
  </si>
  <si>
    <t>Useage rights granted to registered section members of INFO 8146</t>
  </si>
  <si>
    <t>Assumptions:</t>
  </si>
  <si>
    <t>This WB contains data on 2 Inspection Lines.  Little Panda Quality Inspection has more than 2 Inspection Lines</t>
  </si>
  <si>
    <t>This WB contains data on 3 Inspected Parts.  Little Panda Quality Inspection has more than 400 Inspected Parts</t>
  </si>
  <si>
    <t>This WB contains data on 2 Suppliers of Parts To be Inspected (Parts TBI).  Little Panda Quality Inspection has more than 2 Suppliers of Parts to Be Inspected</t>
  </si>
  <si>
    <t xml:space="preserve">Little Panda receives parts TBI within 24 hours of their making. </t>
  </si>
  <si>
    <t>Suppliers of Parts TBI operate Monday thru Friday at full capacity, and produce about 1/3 of a weekday's output on either Saturday and Sunday</t>
  </si>
  <si>
    <t>Assumptions 4 and 5 cause Little Panda's Inspection Loading is the lightest on Sunday and Monday</t>
  </si>
  <si>
    <t>Parts that Cannot be Inspected in Shifts 1 and 2 are to be inspected during Shift 3 of the same day,</t>
  </si>
  <si>
    <t>LPQI charges for Parts Inspection to the Supplier of the Parts is included in the Suppliers' Other Costs for each Part</t>
  </si>
  <si>
    <t>Employees are paid for a Shift of 8 hours, but only do actual work for 7 hours in that shift.</t>
  </si>
  <si>
    <t>Dimensions to be Analyzed</t>
  </si>
  <si>
    <t>LPQI Inspection Line A or Inspection Line B</t>
  </si>
  <si>
    <t>LPQI Shift 1 or Shift 2 or Shift 3</t>
  </si>
  <si>
    <t>Tuesday to Saturday Shifts OR Sunday and Monday Shifts</t>
  </si>
  <si>
    <t>Issues to be Explored</t>
  </si>
  <si>
    <t>see Supplied Videos for more detail</t>
  </si>
  <si>
    <t>Inspected Parts - Pass or Fail - Including Costs of Failed Parts</t>
  </si>
  <si>
    <t>LPQI Labour Cost and Parts TBI Suppliers' Projected Profits</t>
  </si>
  <si>
    <t>LPQI Inspection Line Capacity - Impacted by Varying Parts TBI Deliveries and Varying LPQI Staffing</t>
  </si>
  <si>
    <t>Mandatory (Expected) Metrics - determined by the Data Analyst Assignment</t>
  </si>
  <si>
    <t>Day + Shift + Inspection Line - Over/Under</t>
  </si>
  <si>
    <t>Day + Shift + Inspection Line - Pass %</t>
  </si>
  <si>
    <t>Day + Shift + Inspection Line - Possible Supplier Profit</t>
  </si>
  <si>
    <t>Day + Shift + Inspection Line - Total LPQI Labour $</t>
  </si>
  <si>
    <t>Day + Shift + Inspection Line - LPQI Inspect Labour $ per Part Inspected</t>
  </si>
  <si>
    <t>Data Analyst Assignment</t>
  </si>
  <si>
    <t>Each Analyst will be Assigned a Combination of each of the 3 Dimensions listed above, and one of the Issues to be Explored</t>
  </si>
  <si>
    <t>For example, a DA might be assigned:   Inspection Line B, Shift 2, Sunday+Monday Shifts, and LPQI Inpsection Line Capacity</t>
  </si>
  <si>
    <t>The assignment will be done by the Section's Faculty</t>
  </si>
  <si>
    <t>Document History</t>
  </si>
  <si>
    <t>ID</t>
  </si>
  <si>
    <t>Updated by and on:</t>
  </si>
  <si>
    <t>Published on:</t>
  </si>
  <si>
    <t>Reason(s):</t>
  </si>
  <si>
    <t>Bill Nixon on Apr 2nd</t>
  </si>
  <si>
    <t>Sources and References</t>
  </si>
  <si>
    <t>Various earlier versions of this produced by Bill Nixon, in March 2024 for Section 1 and 5</t>
  </si>
  <si>
    <t>Various movies recorded and published by Bill Nixon thru the Case Study 2 Home Page</t>
  </si>
  <si>
    <t>Various Course Materials about LPQI already provided</t>
  </si>
  <si>
    <t>Sheets in this Workbook</t>
  </si>
  <si>
    <t>Sheet Name</t>
  </si>
  <si>
    <t>Description</t>
  </si>
  <si>
    <t>ReadMeFirst</t>
  </si>
  <si>
    <t>excel workbook information and history</t>
  </si>
  <si>
    <t>List of other WB sheets and short descriptions</t>
  </si>
  <si>
    <t>Other Lists</t>
  </si>
  <si>
    <t>Collection of 8 Lists of Reference Data for the Inspect DM and 2 Inspection Line Batch DMs</t>
  </si>
  <si>
    <t>Inspect DM</t>
  </si>
  <si>
    <t>29 Days of Production Data for 3 Shifts and 2 Inspection Lines</t>
  </si>
  <si>
    <t>at the Little Panda facility</t>
  </si>
  <si>
    <t>Blank Columns Exist. For Data Analysts to Complete Calculations of Mandatory Metrics</t>
  </si>
  <si>
    <t>A Batches</t>
  </si>
  <si>
    <t>List of the Suppliers' Batches of Supplied Parts TBI for each Day and Shift</t>
  </si>
  <si>
    <t>for LPQI Inspection Line A</t>
  </si>
  <si>
    <t>Data has ID Code (see the Production Line/Cells Reference table), and LPQI Qty Received and Passed</t>
  </si>
  <si>
    <t>B Batches</t>
  </si>
  <si>
    <t>for LPQI Inspection Line B</t>
  </si>
  <si>
    <t>Little Panda Quality Inspection - Reference Tables</t>
  </si>
  <si>
    <t>Suppliers of Parts to Be Inspected</t>
  </si>
  <si>
    <t>MakerID</t>
  </si>
  <si>
    <t>Maker</t>
  </si>
  <si>
    <t>Plant Location</t>
  </si>
  <si>
    <t>Eclipse</t>
  </si>
  <si>
    <t>Cambridge, ON</t>
  </si>
  <si>
    <t>Linacar</t>
  </si>
  <si>
    <t>Guelph, ON</t>
  </si>
  <si>
    <t>Suppliers of Parts TBI - Production Lines / Cells Codes</t>
  </si>
  <si>
    <t>=R13&amp;"-"&amp;S13</t>
  </si>
  <si>
    <t>Factors on Parts to be Inspected</t>
  </si>
  <si>
    <t>=INT(7/(I13*J13/60))</t>
  </si>
  <si>
    <t>ProdTypeID</t>
  </si>
  <si>
    <t>Product Type</t>
  </si>
  <si>
    <t>Prodn Lines / Cells</t>
  </si>
  <si>
    <t>Cost To Make</t>
  </si>
  <si>
    <t>Other Costs</t>
  </si>
  <si>
    <t>Sells For</t>
  </si>
  <si>
    <t>Inspect Tests</t>
  </si>
  <si>
    <t>Avg Mins Per Inspect</t>
  </si>
  <si>
    <t>Total Per 7 hrs per Inspector</t>
  </si>
  <si>
    <t>NightShift</t>
  </si>
  <si>
    <t>Porter Mins</t>
  </si>
  <si>
    <t>Box Qty</t>
  </si>
  <si>
    <t>Key</t>
  </si>
  <si>
    <t>Sequence</t>
  </si>
  <si>
    <t>Alternator</t>
  </si>
  <si>
    <t>G</t>
  </si>
  <si>
    <t>Tie Rod End</t>
  </si>
  <si>
    <t>H</t>
  </si>
  <si>
    <t>Ball Joint</t>
  </si>
  <si>
    <t>J</t>
  </si>
  <si>
    <t>D1</t>
  </si>
  <si>
    <t>D2</t>
  </si>
  <si>
    <t>Employee Groups</t>
  </si>
  <si>
    <t>D3</t>
  </si>
  <si>
    <t>EmpGroupID</t>
  </si>
  <si>
    <t>EmployeeGroup</t>
  </si>
  <si>
    <t>D4</t>
  </si>
  <si>
    <t>Inspector</t>
  </si>
  <si>
    <t>D5</t>
  </si>
  <si>
    <t>Team Lead</t>
  </si>
  <si>
    <t>D6</t>
  </si>
  <si>
    <t>Shipper/Receiver</t>
  </si>
  <si>
    <t>M5</t>
  </si>
  <si>
    <t>M6</t>
  </si>
  <si>
    <t>M7</t>
  </si>
  <si>
    <t>Employee Payrates</t>
  </si>
  <si>
    <t>M8</t>
  </si>
  <si>
    <t>EmpTypeID</t>
  </si>
  <si>
    <t>Employee Types</t>
  </si>
  <si>
    <t>Experience</t>
  </si>
  <si>
    <t>Payrate / hr</t>
  </si>
  <si>
    <t>Employer Share</t>
  </si>
  <si>
    <t>Total Cost/Hr</t>
  </si>
  <si>
    <t>Training</t>
  </si>
  <si>
    <t>Casual</t>
  </si>
  <si>
    <t>Under 100 hours</t>
  </si>
  <si>
    <t>101-300 hours</t>
  </si>
  <si>
    <t>Regular</t>
  </si>
  <si>
    <t>301+ hours</t>
  </si>
  <si>
    <t>501+ hours</t>
  </si>
  <si>
    <t>Shift Factors</t>
  </si>
  <si>
    <t>ShiftID</t>
  </si>
  <si>
    <t>ShiftName</t>
  </si>
  <si>
    <t>ShiftHours</t>
  </si>
  <si>
    <t>Shift Premium</t>
  </si>
  <si>
    <t>Day</t>
  </si>
  <si>
    <t>6am-2pm</t>
  </si>
  <si>
    <t>Afternoon</t>
  </si>
  <si>
    <t>2pm-10pm</t>
  </si>
  <si>
    <t>Nights</t>
  </si>
  <si>
    <t>10pm-6am</t>
  </si>
  <si>
    <t>Inspection Lines</t>
  </si>
  <si>
    <t>InspectLineID</t>
  </si>
  <si>
    <t>InspectLine Name</t>
  </si>
  <si>
    <t>A</t>
  </si>
  <si>
    <t>Line A</t>
  </si>
  <si>
    <t>B</t>
  </si>
  <si>
    <t>Line B</t>
  </si>
  <si>
    <t>=D49&amp;E49&amp;"-"&amp;H49&amp;"-"&amp;F49</t>
  </si>
  <si>
    <t>Inspection Line, Shift, WeekDay/WeekEnd Staffing Counts</t>
  </si>
  <si>
    <t>StaffingID</t>
  </si>
  <si>
    <t>As Of</t>
  </si>
  <si>
    <t>LineID</t>
  </si>
  <si>
    <t>SunMon</t>
  </si>
  <si>
    <t>LkupKey</t>
  </si>
  <si>
    <t>EmployeeCOunt</t>
  </si>
  <si>
    <t>N</t>
  </si>
  <si>
    <t>Y</t>
  </si>
  <si>
    <t>Data Set</t>
  </si>
  <si>
    <t>Little Panda Inspection Lines A and B Inspection Data</t>
  </si>
  <si>
    <t>*** See the Comments on the headings of the empty columns for guidance on needed calculations</t>
  </si>
  <si>
    <t>Line A Inspection Data</t>
  </si>
  <si>
    <t>Line B Inspection Data</t>
  </si>
  <si>
    <t>InspectDataID</t>
  </si>
  <si>
    <t>Day of Week</t>
  </si>
  <si>
    <t>Over / Under</t>
  </si>
  <si>
    <t>Pass%</t>
  </si>
  <si>
    <t>Possible Supplier Income</t>
  </si>
  <si>
    <t>Supplier Cost of Parts</t>
  </si>
  <si>
    <t>Possible Supplier Profit</t>
  </si>
  <si>
    <t>Supplier Cost of Bad Parts</t>
  </si>
  <si>
    <t>Training $</t>
  </si>
  <si>
    <t>Regular $</t>
  </si>
  <si>
    <t>Casual $</t>
  </si>
  <si>
    <t>Total Line A $</t>
  </si>
  <si>
    <t>Inspect Labour $ per Part</t>
  </si>
  <si>
    <t>Over/Under</t>
  </si>
  <si>
    <t>Team Lead $</t>
  </si>
  <si>
    <t>All Total Labour $</t>
  </si>
  <si>
    <t>Little Panda Inspection Line A Batch Data</t>
  </si>
  <si>
    <t>BatchesLineAID</t>
  </si>
  <si>
    <t/>
  </si>
  <si>
    <t>Little Panda Inspection Line B Batch Data</t>
  </si>
  <si>
    <t>BatchesLineBID</t>
  </si>
  <si>
    <t>Date</t>
  </si>
  <si>
    <t>Shift</t>
  </si>
  <si>
    <t>LineA-ProdType</t>
  </si>
  <si>
    <t>Received</t>
  </si>
  <si>
    <t>Received Inspected</t>
  </si>
  <si>
    <t>Leftover Inspected</t>
  </si>
  <si>
    <t>Capacity</t>
  </si>
  <si>
    <t>Not Inspected</t>
  </si>
  <si>
    <t>Left From Day Shift for 3rd Shift</t>
  </si>
  <si>
    <t>Inspect Pass</t>
  </si>
  <si>
    <t>Inspectors</t>
  </si>
  <si>
    <t>LineB-ProdType</t>
  </si>
  <si>
    <t>Shipper/Receiver/Porter</t>
  </si>
  <si>
    <t>Batch  ID</t>
  </si>
  <si>
    <t>Batch 1 Qty</t>
  </si>
  <si>
    <t>Batch 1 Pass</t>
  </si>
  <si>
    <t>Batch 2 ID</t>
  </si>
  <si>
    <t>Batch 2 Qty</t>
  </si>
  <si>
    <t>Batch 2 Pass</t>
  </si>
  <si>
    <t>Batch 3 ID</t>
  </si>
  <si>
    <t>Batch 3 Qty</t>
  </si>
  <si>
    <t>Batch 3 Pass</t>
  </si>
  <si>
    <t>Batch 4 ID</t>
  </si>
  <si>
    <t>Batch 4 Qty</t>
  </si>
  <si>
    <t>Batch 4 Pass</t>
  </si>
  <si>
    <t>Batch 5 ID</t>
  </si>
  <si>
    <t>Batch 5 Qty</t>
  </si>
  <si>
    <t>Batch 5 Pass</t>
  </si>
  <si>
    <t>Batch 6 ID</t>
  </si>
  <si>
    <t>Batch 6 Qty</t>
  </si>
  <si>
    <t>Batch 6 Pass</t>
  </si>
  <si>
    <t>L</t>
  </si>
  <si>
    <t>230608-S1-D1</t>
  </si>
  <si>
    <t>230608-S1-D2</t>
  </si>
  <si>
    <t>230608-S1-D3</t>
  </si>
  <si>
    <t>230608-S1-D4</t>
  </si>
  <si>
    <t>230608-S1-D5</t>
  </si>
  <si>
    <t>230608-S1-D6</t>
  </si>
  <si>
    <t>230610-S1-D1</t>
  </si>
  <si>
    <t>230610-S1-D2</t>
  </si>
  <si>
    <t>230610-S1-D3</t>
  </si>
  <si>
    <t>230610-S1-D4</t>
  </si>
  <si>
    <t>230610-S1-D6</t>
  </si>
  <si>
    <t>230612-S1-M5</t>
  </si>
  <si>
    <t>230612-S1-M6</t>
  </si>
  <si>
    <t>230612-S1-M7</t>
  </si>
  <si>
    <t>230612-S1-M8</t>
  </si>
  <si>
    <t>230614-S1-D1</t>
  </si>
  <si>
    <t>230614-S1-D2</t>
  </si>
  <si>
    <t>230614-S1-D3</t>
  </si>
  <si>
    <t>230614-S1-D4</t>
  </si>
  <si>
    <t>230614-S1-D5</t>
  </si>
  <si>
    <t>230614-S1-D6</t>
  </si>
  <si>
    <t>230618-S1-D2</t>
  </si>
  <si>
    <t>230618-S1-D4</t>
  </si>
  <si>
    <t>230618-S1-D5</t>
  </si>
  <si>
    <t>230618-S1-D6</t>
  </si>
  <si>
    <t>230619-S1-D1</t>
  </si>
  <si>
    <t>230619-S1-D2</t>
  </si>
  <si>
    <t>230619-S1-D3</t>
  </si>
  <si>
    <t>230619-S1-D4</t>
  </si>
  <si>
    <t>230619-S1-D5</t>
  </si>
  <si>
    <t>230619-S1-D6</t>
  </si>
  <si>
    <t>230620-S1-M6</t>
  </si>
  <si>
    <t>230620-S1-M7</t>
  </si>
  <si>
    <t>230620-S1-M8</t>
  </si>
  <si>
    <t>230628-S1-D1</t>
  </si>
  <si>
    <t>230628-S1-D3</t>
  </si>
  <si>
    <t>230628-S1-D4</t>
  </si>
  <si>
    <t>230628-S1-D5</t>
  </si>
  <si>
    <t>230628-S1-D6</t>
  </si>
  <si>
    <t>230630-S1-M5</t>
  </si>
  <si>
    <t>230630-S1-M6</t>
  </si>
  <si>
    <t>230630-S1-M7</t>
  </si>
  <si>
    <t>230630-S1-M8</t>
  </si>
  <si>
    <t>230701-S1-D1</t>
  </si>
  <si>
    <t>230701-S1-D3</t>
  </si>
  <si>
    <t>230701-S1-D4</t>
  </si>
  <si>
    <t>230701-S1-D5</t>
  </si>
  <si>
    <t>230701-S1-D6</t>
  </si>
  <si>
    <t>230702-S1-D1</t>
  </si>
  <si>
    <t>230702-S1-D2</t>
  </si>
  <si>
    <t>230702-S1-D4</t>
  </si>
  <si>
    <t>230702-S1-D5</t>
  </si>
  <si>
    <t>230702-S1-D6</t>
  </si>
  <si>
    <t>230703-S1-D2</t>
  </si>
  <si>
    <t>230703-S1-D3</t>
  </si>
  <si>
    <t>230703-S1-D4</t>
  </si>
  <si>
    <t>230703-S1-D5</t>
  </si>
  <si>
    <t>230703-S1-D6</t>
  </si>
  <si>
    <t>230704-S1-M6</t>
  </si>
  <si>
    <t>230704-S1-M7</t>
  </si>
  <si>
    <t>230704-S1-M8</t>
  </si>
  <si>
    <t>230606-S1-G</t>
  </si>
  <si>
    <t>230606-S1-H</t>
  </si>
  <si>
    <t>230606-S1-J</t>
  </si>
  <si>
    <t>230607-S1-H</t>
  </si>
  <si>
    <t>230607-S1-J</t>
  </si>
  <si>
    <t>230608-S1-G</t>
  </si>
  <si>
    <t>230608-S1-H</t>
  </si>
  <si>
    <t>230608-S1-J</t>
  </si>
  <si>
    <t>230609-S1-G</t>
  </si>
  <si>
    <t>230609-S1-H</t>
  </si>
  <si>
    <t>230609-S1-J</t>
  </si>
  <si>
    <t>230610-S1-G</t>
  </si>
  <si>
    <t>230610-S1-H</t>
  </si>
  <si>
    <t>230610-S1-J</t>
  </si>
  <si>
    <t>230611-S1-G</t>
  </si>
  <si>
    <t>230611-S1-J</t>
  </si>
  <si>
    <t>230612-S1-G</t>
  </si>
  <si>
    <t>230612-S1-H</t>
  </si>
  <si>
    <t>230612-S1-J</t>
  </si>
  <si>
    <t>230613-S1-G</t>
  </si>
  <si>
    <t>230613-S1-H</t>
  </si>
  <si>
    <t>230613-S1-J</t>
  </si>
  <si>
    <t>230614-S1-H</t>
  </si>
  <si>
    <t>230614-S1-J</t>
  </si>
  <si>
    <t>230615-S1-G</t>
  </si>
  <si>
    <t>230615-S1-H</t>
  </si>
  <si>
    <t>230615-S1-J</t>
  </si>
  <si>
    <t>230616-S1-G</t>
  </si>
  <si>
    <t>230616-S1-H</t>
  </si>
  <si>
    <t>230616-S1-J</t>
  </si>
  <si>
    <t>230617-S1-G</t>
  </si>
  <si>
    <t>230617-S1-H</t>
  </si>
  <si>
    <t>230617-S1-J</t>
  </si>
  <si>
    <t>230618-S1-G</t>
  </si>
  <si>
    <t>230618-S1-J</t>
  </si>
  <si>
    <t>230619-S1-G</t>
  </si>
  <si>
    <t>230619-S1-J</t>
  </si>
  <si>
    <t>230620-S1-G</t>
  </si>
  <si>
    <t>230620-S1-J</t>
  </si>
  <si>
    <t>230621-S1-H</t>
  </si>
  <si>
    <t>230621-S1-J</t>
  </si>
  <si>
    <t>230622-S1-G</t>
  </si>
  <si>
    <t>230622-S1-H</t>
  </si>
  <si>
    <t>230622-S1-J</t>
  </si>
  <si>
    <t>230623-S1-G</t>
  </si>
  <si>
    <t>230623-S1-H</t>
  </si>
  <si>
    <t>230623-S1-J</t>
  </si>
  <si>
    <t>230624-S1-G</t>
  </si>
  <si>
    <t>230624-S1-H</t>
  </si>
  <si>
    <t>230624-S1-J</t>
  </si>
  <si>
    <t>230625-S1-G</t>
  </si>
  <si>
    <t>230625-S1-H</t>
  </si>
  <si>
    <t>230625-S1-J</t>
  </si>
  <si>
    <t>230626-S1-G</t>
  </si>
  <si>
    <t>230626-S1-H</t>
  </si>
  <si>
    <t>230626-S1-J</t>
  </si>
  <si>
    <t>230627-S1-G</t>
  </si>
  <si>
    <t>230627-S1-H</t>
  </si>
  <si>
    <t>230627-S1-J</t>
  </si>
  <si>
    <t>230628-S1-G</t>
  </si>
  <si>
    <t>230628-S1-J</t>
  </si>
  <si>
    <t>230629-S1-H</t>
  </si>
  <si>
    <t>230629-S1-J</t>
  </si>
  <si>
    <t>230630-S1-H</t>
  </si>
  <si>
    <t>230630-S1-J</t>
  </si>
  <si>
    <t>230701-S1-G</t>
  </si>
  <si>
    <t>230701-S1-H</t>
  </si>
  <si>
    <t>230701-S1-J</t>
  </si>
  <si>
    <t>230702-S1-G</t>
  </si>
  <si>
    <t>230702-S1-H</t>
  </si>
  <si>
    <t>230702-S1-J</t>
  </si>
  <si>
    <t>230703-S1-G</t>
  </si>
  <si>
    <t>230703-S1-H</t>
  </si>
  <si>
    <t>230703-S1-J</t>
  </si>
  <si>
    <t>230704-S1-G</t>
  </si>
  <si>
    <t>230704-S1-H</t>
  </si>
  <si>
    <t>230704-S1-J</t>
  </si>
  <si>
    <t>230606-S1-M6</t>
  </si>
  <si>
    <t>230606-S1-M7</t>
  </si>
  <si>
    <t>230606-S1-M8</t>
  </si>
  <si>
    <t>230607-S1-M5</t>
  </si>
  <si>
    <t>230607-S1-M6</t>
  </si>
  <si>
    <t>230607-S1-M7</t>
  </si>
  <si>
    <t>230607-S1-M8</t>
  </si>
  <si>
    <t>230609-S1-D1</t>
  </si>
  <si>
    <t>230609-S1-D3</t>
  </si>
  <si>
    <t>230609-S1-D4</t>
  </si>
  <si>
    <t>230609-S1-D5</t>
  </si>
  <si>
    <t>230609-S1-D6</t>
  </si>
  <si>
    <t>230611-S1-M5</t>
  </si>
  <si>
    <t>230611-S1-M6</t>
  </si>
  <si>
    <t>230611-S1-M7</t>
  </si>
  <si>
    <t>230611-S1-M8</t>
  </si>
  <si>
    <t>230613-S1-D1</t>
  </si>
  <si>
    <t>230613-S1-D2</t>
  </si>
  <si>
    <t>230613-S1-D3</t>
  </si>
  <si>
    <t>230613-S1-D4</t>
  </si>
  <si>
    <t>230613-S1-D5</t>
  </si>
  <si>
    <t>230613-S1-D6</t>
  </si>
  <si>
    <t>230615-S1-M5</t>
  </si>
  <si>
    <t>230615-S1-M7</t>
  </si>
  <si>
    <t>230615-S1-M8</t>
  </si>
  <si>
    <t>230616-S1-D1</t>
  </si>
  <si>
    <t>230616-S1-D2</t>
  </si>
  <si>
    <t>230616-S1-D3</t>
  </si>
  <si>
    <t>230616-S1-D4</t>
  </si>
  <si>
    <t>230616-S1-D5</t>
  </si>
  <si>
    <t>230616-S1-D6</t>
  </si>
  <si>
    <t>230617-S1-M5</t>
  </si>
  <si>
    <t>230617-S1-M6</t>
  </si>
  <si>
    <t>230617-S1-M7</t>
  </si>
  <si>
    <t>230617-S1-M8</t>
  </si>
  <si>
    <t>230618-S1-D3</t>
  </si>
  <si>
    <t>230621-S1-D2</t>
  </si>
  <si>
    <t>230621-S1-D3</t>
  </si>
  <si>
    <t>230621-S1-D4</t>
  </si>
  <si>
    <t>230621-S1-D5</t>
  </si>
  <si>
    <t>230621-S1-D6</t>
  </si>
  <si>
    <t>230622-S1-M5</t>
  </si>
  <si>
    <t>230622-S1-M6</t>
  </si>
  <si>
    <t>230622-S1-M7</t>
  </si>
  <si>
    <t>230622-S1-M8</t>
  </si>
  <si>
    <t>230623-S1-D1</t>
  </si>
  <si>
    <t>230623-S1-D2</t>
  </si>
  <si>
    <t>230623-S1-D4</t>
  </si>
  <si>
    <t>230623-S1-D5</t>
  </si>
  <si>
    <t>230623-S1-D6</t>
  </si>
  <si>
    <t>230624-S1-D1</t>
  </si>
  <si>
    <t>230624-S1-D2</t>
  </si>
  <si>
    <t>230624-S1-D3</t>
  </si>
  <si>
    <t>230624-S1-D4</t>
  </si>
  <si>
    <t>230624-S1-D5</t>
  </si>
  <si>
    <t>230624-S1-D6</t>
  </si>
  <si>
    <t>230625-S1-M5</t>
  </si>
  <si>
    <t>230625-S1-M6</t>
  </si>
  <si>
    <t>230625-S1-M7</t>
  </si>
  <si>
    <t>230625-S1-M8</t>
  </si>
  <si>
    <t>230626-S1-D1</t>
  </si>
  <si>
    <t>230626-S1-D2</t>
  </si>
  <si>
    <t>230626-S1-D3</t>
  </si>
  <si>
    <t>230626-S1-D4</t>
  </si>
  <si>
    <t>230626-S1-D5</t>
  </si>
  <si>
    <t>230626-S1-D6</t>
  </si>
  <si>
    <t>230627-S1-M5</t>
  </si>
  <si>
    <t>230627-S1-M6</t>
  </si>
  <si>
    <t>230627-S1-M7</t>
  </si>
  <si>
    <t>230627-S1-M8</t>
  </si>
  <si>
    <t>230628-S1-D2</t>
  </si>
  <si>
    <t>230629-S1-D1</t>
  </si>
  <si>
    <t>230629-S1-D3</t>
  </si>
  <si>
    <t>230629-S1-D4</t>
  </si>
  <si>
    <t>230629-S1-D5</t>
  </si>
  <si>
    <t>230629-S1-D6</t>
  </si>
  <si>
    <t>230704-S1-M5</t>
  </si>
  <si>
    <t>230606-S2-M5</t>
  </si>
  <si>
    <t>230606-S2-M6</t>
  </si>
  <si>
    <t>230606-S2-M7</t>
  </si>
  <si>
    <t>230606-S2-M8</t>
  </si>
  <si>
    <t>230607-S2-M5</t>
  </si>
  <si>
    <t>230607-S2-M6</t>
  </si>
  <si>
    <t>230607-S2-M7</t>
  </si>
  <si>
    <t>230607-S2-M8</t>
  </si>
  <si>
    <t>230608-S2-M5</t>
  </si>
  <si>
    <t>230608-S2-M6</t>
  </si>
  <si>
    <t>230608-S2-M7</t>
  </si>
  <si>
    <t>230608-S2-M8</t>
  </si>
  <si>
    <t>230609-S2-M5</t>
  </si>
  <si>
    <t>230609-S2-M6</t>
  </si>
  <si>
    <t>230609-S2-M7</t>
  </si>
  <si>
    <t>230609-S2-M8</t>
  </si>
  <si>
    <t>230610-S2-M5</t>
  </si>
  <si>
    <t>230610-S2-M7</t>
  </si>
  <si>
    <t>230610-S2-M8</t>
  </si>
  <si>
    <t>230611-S2-M6</t>
  </si>
  <si>
    <t>230611-S2-M7</t>
  </si>
  <si>
    <t>230611-S2-M8</t>
  </si>
  <si>
    <t>230612-S2-D1</t>
  </si>
  <si>
    <t>230612-S2-D3</t>
  </si>
  <si>
    <t>230612-S2-D4</t>
  </si>
  <si>
    <t>230612-S2-D5</t>
  </si>
  <si>
    <t>230612-S2-D6</t>
  </si>
  <si>
    <t>230613-S2-D1</t>
  </si>
  <si>
    <t>230613-S2-D2</t>
  </si>
  <si>
    <t>230613-S2-D3</t>
  </si>
  <si>
    <t>230613-S2-D4</t>
  </si>
  <si>
    <t>230613-S2-D5</t>
  </si>
  <si>
    <t>230613-S2-D6</t>
  </si>
  <si>
    <t>230614-S2-D1</t>
  </si>
  <si>
    <t>230614-S2-D2</t>
  </si>
  <si>
    <t>230614-S2-D3</t>
  </si>
  <si>
    <t>230614-S2-D4</t>
  </si>
  <si>
    <t>230614-S2-D5</t>
  </si>
  <si>
    <t>230614-S2-D6</t>
  </si>
  <si>
    <t>230615-S2-D1</t>
  </si>
  <si>
    <t>230615-S2-D3</t>
  </si>
  <si>
    <t>230615-S2-D4</t>
  </si>
  <si>
    <t>230615-S2-D5</t>
  </si>
  <si>
    <t>230615-S2-D6</t>
  </si>
  <si>
    <t>230616-S2-D1</t>
  </si>
  <si>
    <t>230616-S2-D2</t>
  </si>
  <si>
    <t>230616-S2-D3</t>
  </si>
  <si>
    <t>230616-S2-D4</t>
  </si>
  <si>
    <t>230616-S2-D5</t>
  </si>
  <si>
    <t>230616-S2-D6</t>
  </si>
  <si>
    <t>230617-S2-M5</t>
  </si>
  <si>
    <t>230617-S2-M6</t>
  </si>
  <si>
    <t>230617-S2-M7</t>
  </si>
  <si>
    <t>230617-S2-M8</t>
  </si>
  <si>
    <t>230618-S2-D1</t>
  </si>
  <si>
    <t>230618-S2-D2</t>
  </si>
  <si>
    <t>230618-S2-D3</t>
  </si>
  <si>
    <t>230618-S2-D4</t>
  </si>
  <si>
    <t>230618-S2-D6</t>
  </si>
  <si>
    <t>230619-S2-D1</t>
  </si>
  <si>
    <t>230619-S2-D2</t>
  </si>
  <si>
    <t>230619-S2-D3</t>
  </si>
  <si>
    <t>230619-S2-D4</t>
  </si>
  <si>
    <t>230619-S2-D5</t>
  </si>
  <si>
    <t>230619-S2-D6</t>
  </si>
  <si>
    <t>230620-S2-M5</t>
  </si>
  <si>
    <t>230620-S2-M6</t>
  </si>
  <si>
    <t>230620-S2-M7</t>
  </si>
  <si>
    <t>230620-S2-M8</t>
  </si>
  <si>
    <t>230621-S2-M5</t>
  </si>
  <si>
    <t>230621-S2-M6</t>
  </si>
  <si>
    <t>230621-S2-M7</t>
  </si>
  <si>
    <t>230621-S2-M8</t>
  </si>
  <si>
    <t>230622-S2-D1</t>
  </si>
  <si>
    <t>230622-S2-D2</t>
  </si>
  <si>
    <t>230622-S2-D3</t>
  </si>
  <si>
    <t>230622-S2-D4</t>
  </si>
  <si>
    <t>230622-S2-D5</t>
  </si>
  <si>
    <t>230622-S2-D6</t>
  </si>
  <si>
    <t>230623-S2-M5</t>
  </si>
  <si>
    <t>230623-S2-M6</t>
  </si>
  <si>
    <t>230623-S2-M7</t>
  </si>
  <si>
    <t>230623-S2-M8</t>
  </si>
  <si>
    <t>230624-S2-M6</t>
  </si>
  <si>
    <t>230624-S2-M7</t>
  </si>
  <si>
    <t>230624-S2-M8</t>
  </si>
  <si>
    <t>230625-S2-D1</t>
  </si>
  <si>
    <t>230625-S2-D2</t>
  </si>
  <si>
    <t>230625-S2-D3</t>
  </si>
  <si>
    <t>230625-S2-D4</t>
  </si>
  <si>
    <t>230625-S2-D5</t>
  </si>
  <si>
    <t>230625-S2-D6</t>
  </si>
  <si>
    <t>230626-S2-M5</t>
  </si>
  <si>
    <t>230626-S2-M6</t>
  </si>
  <si>
    <t>230626-S2-M7</t>
  </si>
  <si>
    <t>230626-S2-M8</t>
  </si>
  <si>
    <t>230627-S2-M5</t>
  </si>
  <si>
    <t>230627-S2-M6</t>
  </si>
  <si>
    <t>230627-S2-M7</t>
  </si>
  <si>
    <t>230627-S2-M8</t>
  </si>
  <si>
    <t>230628-S2-D1</t>
  </si>
  <si>
    <t>230628-S2-D2</t>
  </si>
  <si>
    <t>230628-S2-D3</t>
  </si>
  <si>
    <t>230628-S2-D4</t>
  </si>
  <si>
    <t>230628-S2-D5</t>
  </si>
  <si>
    <t>230628-S2-D6</t>
  </si>
  <si>
    <t>230629-S2-M5</t>
  </si>
  <si>
    <t>230629-S2-M6</t>
  </si>
  <si>
    <t>230629-S2-M7</t>
  </si>
  <si>
    <t>230629-S2-M8</t>
  </si>
  <si>
    <t>230630-S2-D1</t>
  </si>
  <si>
    <t>230630-S2-D2</t>
  </si>
  <si>
    <t>230630-S2-D3</t>
  </si>
  <si>
    <t>230630-S2-D4</t>
  </si>
  <si>
    <t>230630-S2-D5</t>
  </si>
  <si>
    <t>230630-S2-D6</t>
  </si>
  <si>
    <t>230701-S2-M5</t>
  </si>
  <si>
    <t>230701-S2-M6</t>
  </si>
  <si>
    <t>230701-S2-M7</t>
  </si>
  <si>
    <t>230701-S2-M8</t>
  </si>
  <si>
    <t>230702-S2-M5</t>
  </si>
  <si>
    <t>230702-S2-M6</t>
  </si>
  <si>
    <t>230702-S2-M8</t>
  </si>
  <si>
    <t>230703-S2-D1</t>
  </si>
  <si>
    <t>230703-S2-D2</t>
  </si>
  <si>
    <t>230703-S2-D4</t>
  </si>
  <si>
    <t>230703-S2-D5</t>
  </si>
  <si>
    <t>230703-S2-D6</t>
  </si>
  <si>
    <t>230704-S2-D2</t>
  </si>
  <si>
    <t>230704-S2-D3</t>
  </si>
  <si>
    <t>230704-S2-D4</t>
  </si>
  <si>
    <t>230704-S2-D5</t>
  </si>
  <si>
    <t>230704-S2-D6</t>
  </si>
  <si>
    <t>230606-S3-D1</t>
  </si>
  <si>
    <t>230606-S3-D2</t>
  </si>
  <si>
    <t>230606-S3-D3</t>
  </si>
  <si>
    <t>230606-S3-D4</t>
  </si>
  <si>
    <t>230606-S3-D5</t>
  </si>
  <si>
    <t>230606-S3-D6</t>
  </si>
  <si>
    <t>230607-S3-M5</t>
  </si>
  <si>
    <t>230607-S3-M6</t>
  </si>
  <si>
    <t>230607-S3-M8</t>
  </si>
  <si>
    <t>230608-S3-M6</t>
  </si>
  <si>
    <t>230608-S3-M7</t>
  </si>
  <si>
    <t>230608-S3-M8</t>
  </si>
  <si>
    <t>230609-S3-M5</t>
  </si>
  <si>
    <t>230609-S3-M6</t>
  </si>
  <si>
    <t>230609-S3-M7</t>
  </si>
  <si>
    <t>230609-S3-M8</t>
  </si>
  <si>
    <t>230610-S3-D1</t>
  </si>
  <si>
    <t>230610-S3-D2</t>
  </si>
  <si>
    <t>230610-S3-D3</t>
  </si>
  <si>
    <t>230610-S3-D4</t>
  </si>
  <si>
    <t>230610-S3-D5</t>
  </si>
  <si>
    <t>230610-S3-D6</t>
  </si>
  <si>
    <t>230613-S3-D2</t>
  </si>
  <si>
    <t>230613-S3-D3</t>
  </si>
  <si>
    <t>230613-S3-D4</t>
  </si>
  <si>
    <t>230613-S3-D5</t>
  </si>
  <si>
    <t>230613-S3-D6</t>
  </si>
  <si>
    <t>230614-S3-D1</t>
  </si>
  <si>
    <t>230614-S3-D3</t>
  </si>
  <si>
    <t>230614-S3-D4</t>
  </si>
  <si>
    <t>230614-S3-D5</t>
  </si>
  <si>
    <t>230614-S3-D6</t>
  </si>
  <si>
    <t>230615-S3-M6</t>
  </si>
  <si>
    <t>230615-S3-M7</t>
  </si>
  <si>
    <t>230615-S3-M8</t>
  </si>
  <si>
    <t>230616-S3-M5</t>
  </si>
  <si>
    <t>230616-S3-M6</t>
  </si>
  <si>
    <t>230616-S3-M7</t>
  </si>
  <si>
    <t>230616-S3-M8</t>
  </si>
  <si>
    <t>230617-S3-D1</t>
  </si>
  <si>
    <t>230617-S3-D2</t>
  </si>
  <si>
    <t>230617-S3-D3</t>
  </si>
  <si>
    <t>230617-S3-D4</t>
  </si>
  <si>
    <t>230617-S3-D5</t>
  </si>
  <si>
    <t>230617-S3-D6</t>
  </si>
  <si>
    <t>230620-S3-D1</t>
  </si>
  <si>
    <t>230620-S3-D2</t>
  </si>
  <si>
    <t>230620-S3-D3</t>
  </si>
  <si>
    <t>230620-S3-D4</t>
  </si>
  <si>
    <t>230620-S3-D6</t>
  </si>
  <si>
    <t>230621-S3-D1</t>
  </si>
  <si>
    <t>230621-S3-D2</t>
  </si>
  <si>
    <t>230621-S3-D3</t>
  </si>
  <si>
    <t>230621-S3-D4</t>
  </si>
  <si>
    <t>230621-S3-D5</t>
  </si>
  <si>
    <t>230621-S3-D6</t>
  </si>
  <si>
    <t>230622-S3-M5</t>
  </si>
  <si>
    <t>230622-S3-M7</t>
  </si>
  <si>
    <t>230622-S3-M8</t>
  </si>
  <si>
    <t>230623-S3-M5</t>
  </si>
  <si>
    <t>230623-S3-M6</t>
  </si>
  <si>
    <t>230623-S3-M7</t>
  </si>
  <si>
    <t>230623-S3-M8</t>
  </si>
  <si>
    <t>230624-S3-D1</t>
  </si>
  <si>
    <t>230624-S3-D2</t>
  </si>
  <si>
    <t>230624-S3-D3</t>
  </si>
  <si>
    <t>230624-S3-D4</t>
  </si>
  <si>
    <t>230624-S3-D6</t>
  </si>
  <si>
    <t>230627-S3-D1</t>
  </si>
  <si>
    <t>230627-S3-D3</t>
  </si>
  <si>
    <t>230627-S3-D4</t>
  </si>
  <si>
    <t>230627-S3-D5</t>
  </si>
  <si>
    <t>230627-S3-D6</t>
  </si>
  <si>
    <t>230628-S3-M5</t>
  </si>
  <si>
    <t>230628-S3-M6</t>
  </si>
  <si>
    <t>230628-S3-M7</t>
  </si>
  <si>
    <t>230628-S3-M8</t>
  </si>
  <si>
    <t>230629-S3-D1</t>
  </si>
  <si>
    <t>230629-S3-D2</t>
  </si>
  <si>
    <t>230629-S3-D3</t>
  </si>
  <si>
    <t>230629-S3-D4</t>
  </si>
  <si>
    <t>230629-S3-D5</t>
  </si>
  <si>
    <t>230629-S3-D6</t>
  </si>
  <si>
    <t>230630-S3-D2</t>
  </si>
  <si>
    <t>230630-S3-D3</t>
  </si>
  <si>
    <t>230630-S3-D4</t>
  </si>
  <si>
    <t>230630-S3-D5</t>
  </si>
  <si>
    <t>230630-S3-D6</t>
  </si>
  <si>
    <t>230701-S3-M5</t>
  </si>
  <si>
    <t>230701-S3-M6</t>
  </si>
  <si>
    <t>230701-S3-M7</t>
  </si>
  <si>
    <t>230701-S3-M8</t>
  </si>
  <si>
    <t>230704-S3-M5</t>
  </si>
  <si>
    <t>230704-S3-M6</t>
  </si>
  <si>
    <t>230704-S3-M7</t>
  </si>
  <si>
    <t>230704-S3-M8</t>
  </si>
  <si>
    <t>230614-S1-G</t>
  </si>
  <si>
    <t>230620-S1-H</t>
  </si>
  <si>
    <t>230629-S1-G</t>
  </si>
  <si>
    <t>230630-S1-G</t>
  </si>
  <si>
    <t>230606-S2-G</t>
  </si>
  <si>
    <t>230606-S2-H</t>
  </si>
  <si>
    <t>230606-S2-J</t>
  </si>
  <si>
    <t>230607-S2-G</t>
  </si>
  <si>
    <t>230607-S2-H</t>
  </si>
  <si>
    <t>230607-S2-J</t>
  </si>
  <si>
    <t>230608-S2-G</t>
  </si>
  <si>
    <t>230608-S2-H</t>
  </si>
  <si>
    <t>230608-S2-J</t>
  </si>
  <si>
    <t>230609-S2-G</t>
  </si>
  <si>
    <t>230609-S2-H</t>
  </si>
  <si>
    <t>230609-S2-J</t>
  </si>
  <si>
    <t>230610-S2-G</t>
  </si>
  <si>
    <t>230610-S2-J</t>
  </si>
  <si>
    <t>230611-S2-G</t>
  </si>
  <si>
    <t>230611-S2-H</t>
  </si>
  <si>
    <t>230611-S2-J</t>
  </si>
  <si>
    <t>230612-S2-H</t>
  </si>
  <si>
    <t>230612-S2-J</t>
  </si>
  <si>
    <t>230613-S2-H</t>
  </si>
  <si>
    <t>230613-S2-J</t>
  </si>
  <si>
    <t>230614-S2-G</t>
  </si>
  <si>
    <t>230614-S2-H</t>
  </si>
  <si>
    <t>230614-S2-J</t>
  </si>
  <si>
    <t>230615-S2-G</t>
  </si>
  <si>
    <t>230615-S2-H</t>
  </si>
  <si>
    <t>230615-S2-J</t>
  </si>
  <si>
    <t>230616-S2-G</t>
  </si>
  <si>
    <t>230616-S2-H</t>
  </si>
  <si>
    <t>230616-S2-J</t>
  </si>
  <si>
    <t>230617-S2-G</t>
  </si>
  <si>
    <t>230617-S2-H</t>
  </si>
  <si>
    <t>230617-S2-J</t>
  </si>
  <si>
    <t>230618-S2-G</t>
  </si>
  <si>
    <t>230618-S2-H</t>
  </si>
  <si>
    <t>230618-S2-J</t>
  </si>
  <si>
    <t>230619-S2-G</t>
  </si>
  <si>
    <t>230619-S2-H</t>
  </si>
  <si>
    <t>230619-S2-J</t>
  </si>
  <si>
    <t>230620-S2-G</t>
  </si>
  <si>
    <t>230620-S2-H</t>
  </si>
  <si>
    <t>230620-S2-J</t>
  </si>
  <si>
    <t>230621-S2-G</t>
  </si>
  <si>
    <t>230621-S2-J</t>
  </si>
  <si>
    <t>230622-S2-G</t>
  </si>
  <si>
    <t>230622-S2-H</t>
  </si>
  <si>
    <t>230622-S2-J</t>
  </si>
  <si>
    <t>230623-S2-G</t>
  </si>
  <si>
    <t>230623-S2-H</t>
  </si>
  <si>
    <t>230623-S2-J</t>
  </si>
  <si>
    <t>230624-S2-G</t>
  </si>
  <si>
    <t>230624-S2-H</t>
  </si>
  <si>
    <t>230624-S2-J</t>
  </si>
  <si>
    <t>230625-S2-G</t>
  </si>
  <si>
    <t>230625-S2-H</t>
  </si>
  <si>
    <t>230625-S2-J</t>
  </si>
  <si>
    <t>230626-S2-H</t>
  </si>
  <si>
    <t>230626-S2-J</t>
  </si>
  <si>
    <t>230627-S2-G</t>
  </si>
  <si>
    <t>230627-S2-H</t>
  </si>
  <si>
    <t>230627-S2-J</t>
  </si>
  <si>
    <t>230628-S2-G</t>
  </si>
  <si>
    <t>230628-S2-H</t>
  </si>
  <si>
    <t>230628-S2-J</t>
  </si>
  <si>
    <t>230629-S2-G</t>
  </si>
  <si>
    <t>230629-S2-H</t>
  </si>
  <si>
    <t>230629-S2-J</t>
  </si>
  <si>
    <t>230630-S2-G</t>
  </si>
  <si>
    <t>230630-S2-H</t>
  </si>
  <si>
    <t>230630-S2-J</t>
  </si>
  <si>
    <t>230701-S2-G</t>
  </si>
  <si>
    <t>230701-S2-H</t>
  </si>
  <si>
    <t>230701-S2-J</t>
  </si>
  <si>
    <t>230702-S2-G</t>
  </si>
  <si>
    <t>230702-S2-H</t>
  </si>
  <si>
    <t>230702-S2-J</t>
  </si>
  <si>
    <t>230703-S2-G</t>
  </si>
  <si>
    <t>230703-S2-H</t>
  </si>
  <si>
    <t>230703-S2-J</t>
  </si>
  <si>
    <t>230704-S2-G</t>
  </si>
  <si>
    <t>230704-S2-H</t>
  </si>
  <si>
    <t>230704-S2-J</t>
  </si>
  <si>
    <t>230606-S3-G</t>
  </si>
  <si>
    <t>230606-S3-H</t>
  </si>
  <si>
    <t>230606-S3-J</t>
  </si>
  <si>
    <t>230607-S3-G</t>
  </si>
  <si>
    <t>230607-S3-H</t>
  </si>
  <si>
    <t>230607-S3-J</t>
  </si>
  <si>
    <t>230608-S3-G</t>
  </si>
  <si>
    <t>230608-S3-H</t>
  </si>
  <si>
    <t>230608-S3-J</t>
  </si>
  <si>
    <t>230609-S3-G</t>
  </si>
  <si>
    <t>230609-S3-H</t>
  </si>
  <si>
    <t>230609-S3-J</t>
  </si>
  <si>
    <t>230610-S3-G</t>
  </si>
  <si>
    <t>230610-S3-H</t>
  </si>
  <si>
    <t>230610-S3-J</t>
  </si>
  <si>
    <t>230613-S3-G</t>
  </si>
  <si>
    <t>230613-S3-H</t>
  </si>
  <si>
    <t>230613-S3-J</t>
  </si>
  <si>
    <t>230614-S3-G</t>
  </si>
  <si>
    <t>230614-S3-H</t>
  </si>
  <si>
    <t>230614-S3-J</t>
  </si>
  <si>
    <t>230615-S3-G</t>
  </si>
  <si>
    <t>230615-S3-J</t>
  </si>
  <si>
    <t>230616-S3-G</t>
  </si>
  <si>
    <t>230616-S3-H</t>
  </si>
  <si>
    <t>230616-S3-J</t>
  </si>
  <si>
    <t>230617-S3-G</t>
  </si>
  <si>
    <t>230617-S3-H</t>
  </si>
  <si>
    <t>230617-S3-J</t>
  </si>
  <si>
    <t>230620-S3-H</t>
  </si>
  <si>
    <t>230620-S3-J</t>
  </si>
  <si>
    <t>230621-S3-G</t>
  </si>
  <si>
    <t>230621-S3-H</t>
  </si>
  <si>
    <t>230621-S3-J</t>
  </si>
  <si>
    <t>230622-S3-G</t>
  </si>
  <si>
    <t>230622-S3-H</t>
  </si>
  <si>
    <t>230622-S3-J</t>
  </si>
  <si>
    <t>230623-S3-G</t>
  </si>
  <si>
    <t>230623-S3-H</t>
  </si>
  <si>
    <t>230623-S3-J</t>
  </si>
  <si>
    <t>230624-S3-G</t>
  </si>
  <si>
    <t>230624-S3-H</t>
  </si>
  <si>
    <t>230624-S3-J</t>
  </si>
  <si>
    <t>230627-S3-G</t>
  </si>
  <si>
    <t>230627-S3-H</t>
  </si>
  <si>
    <t>230627-S3-J</t>
  </si>
  <si>
    <t>230628-S3-G</t>
  </si>
  <si>
    <t>230628-S3-H</t>
  </si>
  <si>
    <t>230628-S3-J</t>
  </si>
  <si>
    <t>230629-S3-G</t>
  </si>
  <si>
    <t>230629-S3-H</t>
  </si>
  <si>
    <t>230629-S3-J</t>
  </si>
  <si>
    <t>230630-S3-G</t>
  </si>
  <si>
    <t>230630-S3-H</t>
  </si>
  <si>
    <t>230630-S3-J</t>
  </si>
  <si>
    <t>230701-S3-G</t>
  </si>
  <si>
    <t>230701-S3-H</t>
  </si>
  <si>
    <t>230701-S3-J</t>
  </si>
  <si>
    <t>230704-S3-G</t>
  </si>
  <si>
    <t>230704-S3-J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</si>
</sst>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1" fillId="0" borderId="0" xfId="0" applyFont="1"/>
    <xf numFmtId="0" fontId="4" fillId="0" borderId="0" xfId="0" applyFont="1"/>
    <xf numFmtId="164" fontId="0" fillId="0" borderId="0" xfId="0" applyNumberFormat="1" applyAlignment="1">
      <alignment horizontal="left"/>
    </xf>
    <xf numFmtId="0" fontId="5" fillId="0" borderId="0" xfId="0" applyFont="1"/>
    <xf numFmtId="0" fontId="2" fillId="0" borderId="0" xfId="1"/>
    <xf numFmtId="0" fontId="0" fillId="0" borderId="0" xfId="0" applyAlignment="1">
      <alignment wrapText="1"/>
    </xf>
    <xf numFmtId="0" fontId="6" fillId="0" borderId="0" xfId="0" applyFont="1"/>
    <xf numFmtId="0" fontId="0" fillId="0" borderId="0" xfId="0" quotePrefix="1"/>
    <xf numFmtId="6" fontId="0" fillId="0" borderId="0" xfId="0" applyNumberFormat="1"/>
    <xf numFmtId="8" fontId="0" fillId="0" borderId="0" xfId="0" applyNumberFormat="1"/>
    <xf numFmtId="9" fontId="0" fillId="0" borderId="0" xfId="0" applyNumberFormat="1"/>
    <xf numFmtId="15" fontId="0" fillId="0" borderId="0" xfId="0" applyNumberFormat="1"/>
    <xf numFmtId="0" fontId="9" fillId="0" borderId="0" xfId="0" applyFont="1"/>
    <xf numFmtId="14" fontId="0" fillId="0" borderId="0" xfId="0" applyNumberFormat="1"/>
    <xf numFmtId="1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83AE-F49B-46DF-B988-E7F0F8CC81AF}">
  <dimension ref="A1:E98"/>
  <sheetViews>
    <sheetView tabSelected="1" workbookViewId="0"/>
  </sheetViews>
  <sheetFormatPr defaultRowHeight="15" x14ac:dyDescent="0.25"/>
  <cols>
    <col min="1" max="1" width="9.28515625" customWidth="1"/>
    <col min="2" max="2" width="24.42578125" customWidth="1"/>
    <col min="3" max="3" width="58.28515625" customWidth="1"/>
    <col min="4" max="4" width="13.7109375" customWidth="1"/>
  </cols>
  <sheetData>
    <row r="1" spans="1:5" ht="21" x14ac:dyDescent="0.35">
      <c r="A1" s="1" t="s">
        <v>0</v>
      </c>
      <c r="C1" s="2" t="s">
        <v>1</v>
      </c>
      <c r="D1" s="14" t="s">
        <v>163</v>
      </c>
      <c r="E1" s="14" t="s">
        <v>220</v>
      </c>
    </row>
    <row r="3" spans="1:5" x14ac:dyDescent="0.25">
      <c r="A3" s="2" t="s">
        <v>2</v>
      </c>
    </row>
    <row r="4" spans="1:5" x14ac:dyDescent="0.25">
      <c r="B4" t="s">
        <v>3</v>
      </c>
      <c r="C4" s="3" t="s">
        <v>4</v>
      </c>
    </row>
    <row r="5" spans="1:5" x14ac:dyDescent="0.25">
      <c r="B5" t="s">
        <v>5</v>
      </c>
      <c r="C5" t="s">
        <v>6</v>
      </c>
    </row>
    <row r="6" spans="1:5" x14ac:dyDescent="0.25">
      <c r="B6" t="s">
        <v>7</v>
      </c>
      <c r="C6" s="4">
        <v>45384</v>
      </c>
    </row>
    <row r="7" spans="1:5" x14ac:dyDescent="0.25">
      <c r="B7" t="s">
        <v>8</v>
      </c>
      <c r="C7" s="4" t="s">
        <v>9</v>
      </c>
    </row>
    <row r="8" spans="1:5" x14ac:dyDescent="0.25">
      <c r="B8" t="s">
        <v>10</v>
      </c>
      <c r="C8" t="s">
        <v>11</v>
      </c>
    </row>
    <row r="9" spans="1:5" x14ac:dyDescent="0.25">
      <c r="B9" t="s">
        <v>12</v>
      </c>
      <c r="C9" s="4" t="s">
        <v>13</v>
      </c>
    </row>
    <row r="10" spans="1:5" x14ac:dyDescent="0.25">
      <c r="C10" s="4" t="s">
        <v>14</v>
      </c>
    </row>
    <row r="11" spans="1:5" x14ac:dyDescent="0.25">
      <c r="C11" s="4"/>
    </row>
    <row r="12" spans="1:5" x14ac:dyDescent="0.25">
      <c r="A12" s="2" t="s">
        <v>15</v>
      </c>
    </row>
    <row r="13" spans="1:5" x14ac:dyDescent="0.25">
      <c r="A13">
        <v>1</v>
      </c>
      <c r="B13" s="3" t="s">
        <v>16</v>
      </c>
      <c r="C13" s="3"/>
    </row>
    <row r="14" spans="1:5" x14ac:dyDescent="0.25">
      <c r="A14">
        <v>2</v>
      </c>
      <c r="B14" s="3" t="s">
        <v>17</v>
      </c>
      <c r="C14" s="3"/>
    </row>
    <row r="15" spans="1:5" x14ac:dyDescent="0.25">
      <c r="A15">
        <v>3</v>
      </c>
      <c r="B15" s="3" t="s">
        <v>18</v>
      </c>
      <c r="C15" s="3"/>
    </row>
    <row r="16" spans="1:5" x14ac:dyDescent="0.25">
      <c r="A16">
        <v>4</v>
      </c>
      <c r="B16" s="3" t="s">
        <v>19</v>
      </c>
      <c r="C16" s="3"/>
    </row>
    <row r="17" spans="1:3" x14ac:dyDescent="0.25">
      <c r="A17">
        <v>5</v>
      </c>
      <c r="B17" s="3" t="s">
        <v>20</v>
      </c>
      <c r="C17" s="3"/>
    </row>
    <row r="18" spans="1:3" x14ac:dyDescent="0.25">
      <c r="A18">
        <v>6</v>
      </c>
      <c r="B18" s="3" t="s">
        <v>21</v>
      </c>
      <c r="C18" s="3"/>
    </row>
    <row r="19" spans="1:3" x14ac:dyDescent="0.25">
      <c r="A19">
        <v>7</v>
      </c>
      <c r="B19" s="3" t="s">
        <v>22</v>
      </c>
      <c r="C19" s="3"/>
    </row>
    <row r="20" spans="1:3" x14ac:dyDescent="0.25">
      <c r="A20">
        <v>9</v>
      </c>
      <c r="B20" s="3" t="s">
        <v>23</v>
      </c>
      <c r="C20" s="3"/>
    </row>
    <row r="21" spans="1:3" x14ac:dyDescent="0.25">
      <c r="A21">
        <v>10</v>
      </c>
      <c r="B21" s="3" t="s">
        <v>24</v>
      </c>
      <c r="C21" s="3"/>
    </row>
    <row r="22" spans="1:3" x14ac:dyDescent="0.25">
      <c r="B22" s="3"/>
      <c r="C22" s="3"/>
    </row>
    <row r="23" spans="1:3" x14ac:dyDescent="0.25">
      <c r="B23" s="3"/>
      <c r="C23" s="3"/>
    </row>
    <row r="24" spans="1:3" x14ac:dyDescent="0.25">
      <c r="A24" s="2" t="s">
        <v>25</v>
      </c>
      <c r="C24" s="3"/>
    </row>
    <row r="25" spans="1:3" x14ac:dyDescent="0.25">
      <c r="A25">
        <v>1</v>
      </c>
      <c r="B25" t="s">
        <v>26</v>
      </c>
      <c r="C25" s="3"/>
    </row>
    <row r="26" spans="1:3" x14ac:dyDescent="0.25">
      <c r="A26">
        <v>2</v>
      </c>
      <c r="B26" t="s">
        <v>27</v>
      </c>
      <c r="C26" s="3"/>
    </row>
    <row r="27" spans="1:3" x14ac:dyDescent="0.25">
      <c r="A27">
        <v>3</v>
      </c>
      <c r="B27" t="s">
        <v>28</v>
      </c>
      <c r="C27" s="3"/>
    </row>
    <row r="28" spans="1:3" x14ac:dyDescent="0.25">
      <c r="C28" s="3"/>
    </row>
    <row r="29" spans="1:3" x14ac:dyDescent="0.25">
      <c r="A29" s="2" t="s">
        <v>29</v>
      </c>
      <c r="C29" s="3" t="s">
        <v>30</v>
      </c>
    </row>
    <row r="30" spans="1:3" x14ac:dyDescent="0.25">
      <c r="A30">
        <v>1</v>
      </c>
      <c r="B30" t="s">
        <v>31</v>
      </c>
      <c r="C30" s="3"/>
    </row>
    <row r="31" spans="1:3" x14ac:dyDescent="0.25">
      <c r="A31">
        <v>2</v>
      </c>
      <c r="B31" t="s">
        <v>32</v>
      </c>
      <c r="C31" s="3"/>
    </row>
    <row r="32" spans="1:3" x14ac:dyDescent="0.25">
      <c r="A32">
        <v>3</v>
      </c>
      <c r="B32" t="s">
        <v>33</v>
      </c>
      <c r="C32" s="3"/>
    </row>
    <row r="33" spans="1:4" x14ac:dyDescent="0.25">
      <c r="C33" s="3"/>
    </row>
    <row r="34" spans="1:4" x14ac:dyDescent="0.25">
      <c r="A34" s="2" t="s">
        <v>34</v>
      </c>
      <c r="C34" s="3"/>
    </row>
    <row r="35" spans="1:4" x14ac:dyDescent="0.25">
      <c r="A35">
        <v>1</v>
      </c>
      <c r="B35" t="s">
        <v>35</v>
      </c>
      <c r="C35" s="3"/>
    </row>
    <row r="36" spans="1:4" x14ac:dyDescent="0.25">
      <c r="A36">
        <v>2</v>
      </c>
      <c r="B36" t="s">
        <v>36</v>
      </c>
      <c r="C36" s="3"/>
    </row>
    <row r="37" spans="1:4" x14ac:dyDescent="0.25">
      <c r="A37">
        <v>3</v>
      </c>
      <c r="B37" t="s">
        <v>37</v>
      </c>
      <c r="C37" s="3"/>
    </row>
    <row r="38" spans="1:4" x14ac:dyDescent="0.25">
      <c r="A38">
        <v>4</v>
      </c>
      <c r="B38" t="s">
        <v>38</v>
      </c>
      <c r="C38" s="3"/>
    </row>
    <row r="39" spans="1:4" x14ac:dyDescent="0.25">
      <c r="A39">
        <v>5</v>
      </c>
      <c r="B39" t="s">
        <v>39</v>
      </c>
      <c r="C39" s="3"/>
    </row>
    <row r="40" spans="1:4" x14ac:dyDescent="0.25">
      <c r="C40" s="3"/>
    </row>
    <row r="41" spans="1:4" x14ac:dyDescent="0.25">
      <c r="A41" s="2" t="s">
        <v>40</v>
      </c>
      <c r="C41" s="3"/>
    </row>
    <row r="42" spans="1:4" x14ac:dyDescent="0.25">
      <c r="A42" s="2"/>
      <c r="B42" t="s">
        <v>41</v>
      </c>
      <c r="C42" s="3"/>
    </row>
    <row r="43" spans="1:4" x14ac:dyDescent="0.25">
      <c r="A43" s="2"/>
      <c r="B43" t="s">
        <v>42</v>
      </c>
      <c r="C43" s="3"/>
    </row>
    <row r="44" spans="1:4" x14ac:dyDescent="0.25">
      <c r="A44" s="2"/>
      <c r="B44" t="s">
        <v>43</v>
      </c>
      <c r="C44" s="3"/>
    </row>
    <row r="45" spans="1:4" x14ac:dyDescent="0.25">
      <c r="C45" s="3"/>
    </row>
    <row r="46" spans="1:4" x14ac:dyDescent="0.25">
      <c r="A46" s="2" t="s">
        <v>44</v>
      </c>
    </row>
    <row r="47" spans="1:4" x14ac:dyDescent="0.25">
      <c r="A47" s="5" t="s">
        <v>45</v>
      </c>
      <c r="B47" s="5" t="s">
        <v>46</v>
      </c>
      <c r="C47" s="5" t="s">
        <v>47</v>
      </c>
      <c r="D47" s="5" t="s">
        <v>48</v>
      </c>
    </row>
    <row r="48" spans="1:4" x14ac:dyDescent="0.25">
      <c r="A48">
        <v>1</v>
      </c>
      <c r="B48" s="3" t="s">
        <v>49</v>
      </c>
      <c r="C48" s="4">
        <v>45384</v>
      </c>
      <c r="D48" s="3"/>
    </row>
    <row r="49" spans="1:4" x14ac:dyDescent="0.25">
      <c r="B49" s="3"/>
      <c r="C49" s="4"/>
      <c r="D49" s="3"/>
    </row>
    <row r="51" spans="1:4" x14ac:dyDescent="0.25">
      <c r="A51" s="2" t="s">
        <v>50</v>
      </c>
    </row>
    <row r="52" spans="1:4" x14ac:dyDescent="0.25">
      <c r="A52">
        <v>1</v>
      </c>
      <c r="B52" t="s">
        <v>51</v>
      </c>
    </row>
    <row r="53" spans="1:4" x14ac:dyDescent="0.25">
      <c r="A53">
        <v>2</v>
      </c>
      <c r="B53" t="s">
        <v>52</v>
      </c>
    </row>
    <row r="54" spans="1:4" x14ac:dyDescent="0.25">
      <c r="A54">
        <v>3</v>
      </c>
      <c r="B54" t="s">
        <v>53</v>
      </c>
    </row>
    <row r="55" spans="1:4" x14ac:dyDescent="0.25">
      <c r="B55" s="6"/>
    </row>
    <row r="57" spans="1:4" x14ac:dyDescent="0.25">
      <c r="A57" s="2" t="s">
        <v>54</v>
      </c>
    </row>
    <row r="58" spans="1:4" x14ac:dyDescent="0.25">
      <c r="A58" s="5" t="s">
        <v>45</v>
      </c>
      <c r="B58" s="5" t="s">
        <v>55</v>
      </c>
      <c r="C58" s="5" t="s">
        <v>56</v>
      </c>
    </row>
    <row r="59" spans="1:4" x14ac:dyDescent="0.25">
      <c r="A59">
        <v>1</v>
      </c>
      <c r="B59" s="6" t="s">
        <v>57</v>
      </c>
      <c r="C59" t="s">
        <v>58</v>
      </c>
    </row>
    <row r="60" spans="1:4" x14ac:dyDescent="0.25">
      <c r="B60" s="6"/>
      <c r="C60" t="s">
        <v>59</v>
      </c>
    </row>
    <row r="61" spans="1:4" x14ac:dyDescent="0.25">
      <c r="A61">
        <v>2</v>
      </c>
      <c r="B61" t="s">
        <v>60</v>
      </c>
      <c r="C61" t="s">
        <v>61</v>
      </c>
    </row>
    <row r="62" spans="1:4" x14ac:dyDescent="0.25">
      <c r="B62" s="6"/>
    </row>
    <row r="63" spans="1:4" x14ac:dyDescent="0.25">
      <c r="A63">
        <v>3</v>
      </c>
      <c r="B63" t="s">
        <v>62</v>
      </c>
      <c r="C63" t="s">
        <v>63</v>
      </c>
    </row>
    <row r="64" spans="1:4" x14ac:dyDescent="0.25">
      <c r="C64" t="s">
        <v>64</v>
      </c>
    </row>
    <row r="65" spans="1:3" x14ac:dyDescent="0.25">
      <c r="C65" t="s">
        <v>65</v>
      </c>
    </row>
    <row r="66" spans="1:3" x14ac:dyDescent="0.25">
      <c r="A66">
        <v>4</v>
      </c>
      <c r="B66" t="s">
        <v>66</v>
      </c>
      <c r="C66" t="s">
        <v>67</v>
      </c>
    </row>
    <row r="67" spans="1:3" x14ac:dyDescent="0.25">
      <c r="C67" t="s">
        <v>68</v>
      </c>
    </row>
    <row r="68" spans="1:3" x14ac:dyDescent="0.25">
      <c r="C68" t="s">
        <v>69</v>
      </c>
    </row>
    <row r="69" spans="1:3" x14ac:dyDescent="0.25">
      <c r="A69">
        <v>5</v>
      </c>
      <c r="B69" t="s">
        <v>70</v>
      </c>
      <c r="C69" t="s">
        <v>67</v>
      </c>
    </row>
    <row r="70" spans="1:3" x14ac:dyDescent="0.25">
      <c r="C70" t="s">
        <v>71</v>
      </c>
    </row>
    <row r="71" spans="1:3" x14ac:dyDescent="0.25">
      <c r="C71" t="s">
        <v>69</v>
      </c>
    </row>
    <row r="73" spans="1:3" x14ac:dyDescent="0.25">
      <c r="C73" s="7"/>
    </row>
    <row r="74" spans="1:3" x14ac:dyDescent="0.25">
      <c r="C74" s="7"/>
    </row>
    <row r="75" spans="1:3" x14ac:dyDescent="0.25">
      <c r="C75" s="7"/>
    </row>
    <row r="76" spans="1:3" x14ac:dyDescent="0.25">
      <c r="C76" s="7"/>
    </row>
    <row r="83" spans="2:2" x14ac:dyDescent="0.25">
      <c r="B83" s="8"/>
    </row>
    <row r="98" spans="2:2" x14ac:dyDescent="0.25">
      <c r="B98" s="8"/>
    </row>
  </sheetData>
  <hyperlinks>
    <hyperlink ref="B59" location="ReadMeFirst!A1" display="ReadMeFirst" xr:uid="{29F11C03-D4C3-4936-805E-6729AFCF6DA1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4F41-9D13-4E60-BC3E-F808586A3435}">
  <dimension ref="A1:U78"/>
  <sheetViews>
    <sheetView workbookViewId="0">
      <selection activeCell="G1" sqref="G1"/>
    </sheetView>
  </sheetViews>
  <sheetFormatPr defaultRowHeight="15" x14ac:dyDescent="0.25"/>
  <cols>
    <col min="2" max="2" width="11" customWidth="1"/>
    <col min="3" max="3" width="16.5703125" customWidth="1"/>
    <col min="4" max="4" width="16.28515625" customWidth="1"/>
    <col min="5" max="5" width="13.140625" customWidth="1"/>
    <col min="7" max="7" width="13.5703125" customWidth="1"/>
    <col min="10" max="10" width="16.140625" customWidth="1"/>
    <col min="11" max="11" width="15.28515625" customWidth="1"/>
    <col min="18" max="18" width="11" customWidth="1"/>
    <col min="19" max="19" width="10.7109375" customWidth="1"/>
    <col min="21" max="21" width="12.28515625" customWidth="1"/>
  </cols>
  <sheetData>
    <row r="1" spans="1:21" ht="21" x14ac:dyDescent="0.35">
      <c r="A1" t="s">
        <v>72</v>
      </c>
      <c r="G1" s="14" t="str">
        <f>ReadMeFirst!D1&amp;" "&amp;ReadMeFirst!E1</f>
        <v>Data Set L</v>
      </c>
    </row>
    <row r="5" spans="1:21" x14ac:dyDescent="0.25">
      <c r="B5" s="5" t="s">
        <v>73</v>
      </c>
    </row>
    <row r="6" spans="1:21" x14ac:dyDescent="0.25">
      <c r="B6" t="s">
        <v>74</v>
      </c>
      <c r="C6" t="s">
        <v>75</v>
      </c>
      <c r="D6" t="s">
        <v>76</v>
      </c>
    </row>
    <row r="7" spans="1:21" x14ac:dyDescent="0.25">
      <c r="B7">
        <v>55</v>
      </c>
      <c r="C7" t="s">
        <v>77</v>
      </c>
      <c r="D7" t="s">
        <v>78</v>
      </c>
    </row>
    <row r="8" spans="1:21" x14ac:dyDescent="0.25">
      <c r="B8">
        <v>92</v>
      </c>
      <c r="C8" t="s">
        <v>79</v>
      </c>
      <c r="D8" t="s">
        <v>80</v>
      </c>
    </row>
    <row r="9" spans="1:21" x14ac:dyDescent="0.25">
      <c r="Q9" s="5" t="s">
        <v>81</v>
      </c>
    </row>
    <row r="10" spans="1:21" x14ac:dyDescent="0.25">
      <c r="Q10" s="9" t="s">
        <v>82</v>
      </c>
    </row>
    <row r="11" spans="1:21" x14ac:dyDescent="0.25">
      <c r="B11" s="5" t="s">
        <v>83</v>
      </c>
      <c r="K11" s="9" t="s">
        <v>84</v>
      </c>
    </row>
    <row r="12" spans="1:21" s="7" customFormat="1" ht="34.5" customHeight="1" x14ac:dyDescent="0.25">
      <c r="B12" s="7" t="s">
        <v>85</v>
      </c>
      <c r="C12" s="7" t="s">
        <v>86</v>
      </c>
      <c r="D12" s="7" t="s">
        <v>74</v>
      </c>
      <c r="E12" s="7" t="s">
        <v>87</v>
      </c>
      <c r="F12" s="7" t="s">
        <v>88</v>
      </c>
      <c r="G12" s="7" t="s">
        <v>89</v>
      </c>
      <c r="H12" s="7" t="s">
        <v>90</v>
      </c>
      <c r="I12" s="7" t="s">
        <v>91</v>
      </c>
      <c r="J12" s="7" t="s">
        <v>92</v>
      </c>
      <c r="K12" s="7" t="s">
        <v>93</v>
      </c>
      <c r="L12" s="7" t="s">
        <v>94</v>
      </c>
      <c r="M12" s="7" t="s">
        <v>95</v>
      </c>
      <c r="N12" s="7" t="s">
        <v>96</v>
      </c>
      <c r="Q12" t="s">
        <v>97</v>
      </c>
      <c r="R12" s="7" t="s">
        <v>85</v>
      </c>
      <c r="S12" s="7" t="s">
        <v>98</v>
      </c>
      <c r="T12" s="7" t="s">
        <v>74</v>
      </c>
      <c r="U12" s="7" t="s">
        <v>87</v>
      </c>
    </row>
    <row r="13" spans="1:21" x14ac:dyDescent="0.25">
      <c r="B13">
        <v>105</v>
      </c>
      <c r="C13" t="s">
        <v>99</v>
      </c>
      <c r="D13">
        <v>55</v>
      </c>
      <c r="E13">
        <v>3</v>
      </c>
      <c r="F13">
        <v>129</v>
      </c>
      <c r="G13">
        <v>36</v>
      </c>
      <c r="H13">
        <v>184</v>
      </c>
      <c r="I13">
        <v>14</v>
      </c>
      <c r="J13">
        <v>1.1000000000000001</v>
      </c>
      <c r="K13" s="9">
        <f>INT(7/(I13*J13/60))</f>
        <v>27</v>
      </c>
      <c r="L13">
        <f>ROUNDUP(K13/2,0)</f>
        <v>14</v>
      </c>
      <c r="M13">
        <v>0.35</v>
      </c>
      <c r="N13">
        <v>12</v>
      </c>
      <c r="Q13" s="9" t="str">
        <f>R13&amp;"-"&amp;S13</f>
        <v>105-1</v>
      </c>
      <c r="R13">
        <v>105</v>
      </c>
      <c r="S13">
        <v>1</v>
      </c>
      <c r="T13">
        <v>55</v>
      </c>
      <c r="U13" t="s">
        <v>100</v>
      </c>
    </row>
    <row r="14" spans="1:21" x14ac:dyDescent="0.25">
      <c r="B14">
        <v>119</v>
      </c>
      <c r="C14" t="s">
        <v>101</v>
      </c>
      <c r="D14">
        <v>92</v>
      </c>
      <c r="E14">
        <v>6</v>
      </c>
      <c r="F14">
        <v>17.8</v>
      </c>
      <c r="G14">
        <v>11</v>
      </c>
      <c r="H14">
        <v>32</v>
      </c>
      <c r="I14">
        <v>6</v>
      </c>
      <c r="J14">
        <v>0.4</v>
      </c>
      <c r="K14">
        <f>7/(I14*J14/60)</f>
        <v>174.99999999999997</v>
      </c>
      <c r="L14">
        <f t="shared" ref="L14:L15" si="0">ROUNDUP(K14/2,0)</f>
        <v>88</v>
      </c>
      <c r="M14">
        <v>0.2</v>
      </c>
      <c r="N14">
        <v>50</v>
      </c>
      <c r="Q14" t="str">
        <f t="shared" ref="Q14:Q25" si="1">R14&amp;"-"&amp;S14</f>
        <v>105-2</v>
      </c>
      <c r="R14">
        <v>105</v>
      </c>
      <c r="S14">
        <v>2</v>
      </c>
      <c r="T14">
        <v>55</v>
      </c>
      <c r="U14" t="s">
        <v>102</v>
      </c>
    </row>
    <row r="15" spans="1:21" x14ac:dyDescent="0.25">
      <c r="B15">
        <v>201</v>
      </c>
      <c r="C15" t="s">
        <v>103</v>
      </c>
      <c r="D15">
        <v>92</v>
      </c>
      <c r="E15">
        <v>4</v>
      </c>
      <c r="F15">
        <v>32.6</v>
      </c>
      <c r="G15">
        <v>16.5</v>
      </c>
      <c r="H15">
        <v>71</v>
      </c>
      <c r="I15">
        <v>10</v>
      </c>
      <c r="J15">
        <v>0.6</v>
      </c>
      <c r="K15">
        <f>7/(I15*J15/60)</f>
        <v>70</v>
      </c>
      <c r="L15">
        <f t="shared" si="0"/>
        <v>35</v>
      </c>
      <c r="M15">
        <v>0.2</v>
      </c>
      <c r="N15">
        <v>40</v>
      </c>
      <c r="Q15" t="str">
        <f t="shared" si="1"/>
        <v>105-3</v>
      </c>
      <c r="R15">
        <v>105</v>
      </c>
      <c r="S15">
        <v>3</v>
      </c>
      <c r="T15">
        <v>55</v>
      </c>
      <c r="U15" t="s">
        <v>104</v>
      </c>
    </row>
    <row r="16" spans="1:21" x14ac:dyDescent="0.25">
      <c r="Q16" t="str">
        <f t="shared" si="1"/>
        <v>119-1</v>
      </c>
      <c r="R16">
        <v>119</v>
      </c>
      <c r="S16">
        <v>1</v>
      </c>
      <c r="T16">
        <v>92</v>
      </c>
      <c r="U16" t="s">
        <v>105</v>
      </c>
    </row>
    <row r="17" spans="2:21" x14ac:dyDescent="0.25">
      <c r="Q17" t="str">
        <f t="shared" si="1"/>
        <v>119-2</v>
      </c>
      <c r="R17">
        <v>119</v>
      </c>
      <c r="S17">
        <v>2</v>
      </c>
      <c r="T17">
        <v>92</v>
      </c>
      <c r="U17" t="s">
        <v>106</v>
      </c>
    </row>
    <row r="18" spans="2:21" x14ac:dyDescent="0.25">
      <c r="B18" s="5" t="s">
        <v>107</v>
      </c>
      <c r="Q18" t="str">
        <f t="shared" si="1"/>
        <v>119-3</v>
      </c>
      <c r="R18">
        <v>119</v>
      </c>
      <c r="S18">
        <v>3</v>
      </c>
      <c r="T18">
        <v>92</v>
      </c>
      <c r="U18" t="s">
        <v>108</v>
      </c>
    </row>
    <row r="19" spans="2:21" x14ac:dyDescent="0.25">
      <c r="B19" t="s">
        <v>109</v>
      </c>
      <c r="C19" t="s">
        <v>110</v>
      </c>
      <c r="Q19" t="str">
        <f t="shared" si="1"/>
        <v>119-4</v>
      </c>
      <c r="R19">
        <v>119</v>
      </c>
      <c r="S19">
        <v>4</v>
      </c>
      <c r="T19">
        <v>92</v>
      </c>
      <c r="U19" t="s">
        <v>111</v>
      </c>
    </row>
    <row r="20" spans="2:21" x14ac:dyDescent="0.25">
      <c r="B20">
        <v>101</v>
      </c>
      <c r="C20" t="s">
        <v>112</v>
      </c>
      <c r="Q20" t="str">
        <f t="shared" si="1"/>
        <v>119-5</v>
      </c>
      <c r="R20">
        <v>119</v>
      </c>
      <c r="S20">
        <v>5</v>
      </c>
      <c r="T20">
        <v>92</v>
      </c>
      <c r="U20" t="s">
        <v>113</v>
      </c>
    </row>
    <row r="21" spans="2:21" x14ac:dyDescent="0.25">
      <c r="B21">
        <v>102</v>
      </c>
      <c r="C21" t="s">
        <v>114</v>
      </c>
      <c r="Q21" t="str">
        <f t="shared" si="1"/>
        <v>119-6</v>
      </c>
      <c r="R21">
        <v>119</v>
      </c>
      <c r="S21">
        <v>6</v>
      </c>
      <c r="T21">
        <v>92</v>
      </c>
      <c r="U21" t="s">
        <v>115</v>
      </c>
    </row>
    <row r="22" spans="2:21" x14ac:dyDescent="0.25">
      <c r="B22">
        <v>103</v>
      </c>
      <c r="C22" t="s">
        <v>116</v>
      </c>
      <c r="Q22" t="str">
        <f t="shared" si="1"/>
        <v>201-1</v>
      </c>
      <c r="R22">
        <v>201</v>
      </c>
      <c r="S22">
        <v>1</v>
      </c>
      <c r="T22">
        <v>92</v>
      </c>
      <c r="U22" t="s">
        <v>117</v>
      </c>
    </row>
    <row r="23" spans="2:21" x14ac:dyDescent="0.25">
      <c r="Q23" t="str">
        <f t="shared" si="1"/>
        <v>201-2</v>
      </c>
      <c r="R23">
        <v>201</v>
      </c>
      <c r="S23">
        <v>2</v>
      </c>
      <c r="T23">
        <v>92</v>
      </c>
      <c r="U23" t="s">
        <v>118</v>
      </c>
    </row>
    <row r="24" spans="2:21" x14ac:dyDescent="0.25">
      <c r="Q24" t="str">
        <f t="shared" si="1"/>
        <v>201-3</v>
      </c>
      <c r="R24">
        <v>201</v>
      </c>
      <c r="S24">
        <v>3</v>
      </c>
      <c r="T24">
        <v>92</v>
      </c>
      <c r="U24" t="s">
        <v>119</v>
      </c>
    </row>
    <row r="25" spans="2:21" x14ac:dyDescent="0.25">
      <c r="B25" s="5" t="s">
        <v>120</v>
      </c>
      <c r="Q25" t="str">
        <f t="shared" si="1"/>
        <v>201-4</v>
      </c>
      <c r="R25">
        <v>201</v>
      </c>
      <c r="S25">
        <v>4</v>
      </c>
      <c r="T25">
        <v>92</v>
      </c>
      <c r="U25" t="s">
        <v>121</v>
      </c>
    </row>
    <row r="26" spans="2:21" x14ac:dyDescent="0.25">
      <c r="B26" t="s">
        <v>122</v>
      </c>
      <c r="C26" t="s">
        <v>123</v>
      </c>
      <c r="D26" t="s">
        <v>124</v>
      </c>
      <c r="E26" t="s">
        <v>109</v>
      </c>
      <c r="F26" t="s">
        <v>125</v>
      </c>
      <c r="G26" t="s">
        <v>126</v>
      </c>
      <c r="H26" t="s">
        <v>127</v>
      </c>
    </row>
    <row r="27" spans="2:21" x14ac:dyDescent="0.25">
      <c r="B27">
        <v>1</v>
      </c>
      <c r="C27" t="s">
        <v>128</v>
      </c>
      <c r="E27">
        <v>101</v>
      </c>
      <c r="F27" s="10">
        <v>18</v>
      </c>
      <c r="G27" s="11">
        <f>F27*0.35</f>
        <v>6.3</v>
      </c>
      <c r="H27" s="11">
        <f>F27+G27</f>
        <v>24.3</v>
      </c>
    </row>
    <row r="28" spans="2:21" x14ac:dyDescent="0.25">
      <c r="B28">
        <v>2</v>
      </c>
      <c r="C28" t="s">
        <v>129</v>
      </c>
      <c r="D28" t="s">
        <v>130</v>
      </c>
      <c r="E28">
        <v>101</v>
      </c>
      <c r="F28" s="10">
        <v>22</v>
      </c>
      <c r="G28" s="11">
        <f t="shared" ref="G28:G32" si="2">F28*0.35</f>
        <v>7.6999999999999993</v>
      </c>
      <c r="H28" s="11">
        <f t="shared" ref="H28:H32" si="3">F28+G28</f>
        <v>29.7</v>
      </c>
    </row>
    <row r="29" spans="2:21" x14ac:dyDescent="0.25">
      <c r="B29">
        <v>3</v>
      </c>
      <c r="C29" t="s">
        <v>129</v>
      </c>
      <c r="D29" t="s">
        <v>131</v>
      </c>
      <c r="E29">
        <v>101</v>
      </c>
      <c r="F29" s="10">
        <v>24</v>
      </c>
      <c r="G29" s="11">
        <f t="shared" si="2"/>
        <v>8.3999999999999986</v>
      </c>
      <c r="H29" s="11">
        <f t="shared" si="3"/>
        <v>32.4</v>
      </c>
    </row>
    <row r="30" spans="2:21" x14ac:dyDescent="0.25">
      <c r="B30">
        <v>4</v>
      </c>
      <c r="C30" t="s">
        <v>132</v>
      </c>
      <c r="D30" t="s">
        <v>133</v>
      </c>
      <c r="E30">
        <v>101</v>
      </c>
      <c r="F30" s="10">
        <v>26</v>
      </c>
      <c r="G30" s="11">
        <f t="shared" si="2"/>
        <v>9.1</v>
      </c>
      <c r="H30" s="11">
        <f t="shared" si="3"/>
        <v>35.1</v>
      </c>
    </row>
    <row r="31" spans="2:21" x14ac:dyDescent="0.25">
      <c r="B31">
        <v>5</v>
      </c>
      <c r="C31" t="s">
        <v>114</v>
      </c>
      <c r="D31" t="s">
        <v>134</v>
      </c>
      <c r="E31">
        <v>102</v>
      </c>
      <c r="F31" s="10">
        <v>30</v>
      </c>
      <c r="G31" s="11">
        <f t="shared" si="2"/>
        <v>10.5</v>
      </c>
      <c r="H31" s="11">
        <f t="shared" si="3"/>
        <v>40.5</v>
      </c>
    </row>
    <row r="32" spans="2:21" x14ac:dyDescent="0.25">
      <c r="B32">
        <v>6</v>
      </c>
      <c r="C32" t="s">
        <v>116</v>
      </c>
      <c r="E32">
        <v>103</v>
      </c>
      <c r="F32" s="10">
        <v>30</v>
      </c>
      <c r="G32" s="11">
        <f t="shared" si="2"/>
        <v>10.5</v>
      </c>
      <c r="H32" s="11">
        <f t="shared" si="3"/>
        <v>40.5</v>
      </c>
    </row>
    <row r="35" spans="2:9" x14ac:dyDescent="0.25">
      <c r="B35" s="5" t="s">
        <v>135</v>
      </c>
    </row>
    <row r="36" spans="2:9" x14ac:dyDescent="0.25">
      <c r="B36" t="s">
        <v>136</v>
      </c>
      <c r="C36" t="s">
        <v>137</v>
      </c>
      <c r="D36" t="s">
        <v>138</v>
      </c>
      <c r="E36" t="s">
        <v>139</v>
      </c>
    </row>
    <row r="37" spans="2:9" x14ac:dyDescent="0.25">
      <c r="B37">
        <v>1</v>
      </c>
      <c r="C37" t="s">
        <v>140</v>
      </c>
      <c r="D37" t="s">
        <v>141</v>
      </c>
      <c r="E37" s="12">
        <v>0</v>
      </c>
    </row>
    <row r="38" spans="2:9" x14ac:dyDescent="0.25">
      <c r="B38">
        <v>2</v>
      </c>
      <c r="C38" t="s">
        <v>142</v>
      </c>
      <c r="D38" t="s">
        <v>143</v>
      </c>
      <c r="E38" s="12">
        <v>0.1</v>
      </c>
    </row>
    <row r="39" spans="2:9" x14ac:dyDescent="0.25">
      <c r="B39">
        <v>3</v>
      </c>
      <c r="C39" t="s">
        <v>144</v>
      </c>
      <c r="D39" t="s">
        <v>145</v>
      </c>
      <c r="E39" s="12">
        <v>0.35</v>
      </c>
    </row>
    <row r="41" spans="2:9" x14ac:dyDescent="0.25">
      <c r="B41" s="5" t="s">
        <v>146</v>
      </c>
    </row>
    <row r="42" spans="2:9" x14ac:dyDescent="0.25">
      <c r="B42" t="s">
        <v>147</v>
      </c>
      <c r="C42" t="s">
        <v>148</v>
      </c>
    </row>
    <row r="43" spans="2:9" x14ac:dyDescent="0.25">
      <c r="B43" t="s">
        <v>149</v>
      </c>
      <c r="C43" t="s">
        <v>150</v>
      </c>
    </row>
    <row r="44" spans="2:9" x14ac:dyDescent="0.25">
      <c r="B44" t="s">
        <v>151</v>
      </c>
      <c r="C44" t="s">
        <v>152</v>
      </c>
    </row>
    <row r="46" spans="2:9" x14ac:dyDescent="0.25">
      <c r="G46" s="9" t="s">
        <v>153</v>
      </c>
    </row>
    <row r="47" spans="2:9" x14ac:dyDescent="0.25">
      <c r="B47" s="5" t="s">
        <v>154</v>
      </c>
    </row>
    <row r="48" spans="2:9" x14ac:dyDescent="0.25">
      <c r="B48" t="s">
        <v>155</v>
      </c>
      <c r="C48" t="s">
        <v>156</v>
      </c>
      <c r="D48" t="s">
        <v>136</v>
      </c>
      <c r="E48" t="s">
        <v>157</v>
      </c>
      <c r="F48" t="s">
        <v>158</v>
      </c>
      <c r="G48" t="s">
        <v>159</v>
      </c>
      <c r="H48" t="s">
        <v>109</v>
      </c>
      <c r="I48" s="2" t="s">
        <v>160</v>
      </c>
    </row>
    <row r="49" spans="2:9" x14ac:dyDescent="0.25">
      <c r="B49">
        <v>1</v>
      </c>
      <c r="C49" s="13">
        <v>45231</v>
      </c>
      <c r="D49">
        <v>1</v>
      </c>
      <c r="E49" t="s">
        <v>149</v>
      </c>
      <c r="F49" t="s">
        <v>161</v>
      </c>
      <c r="G49" s="9" t="str">
        <f>D49&amp;E49&amp;"-"&amp;H49&amp;"-"&amp;F49</f>
        <v>1A-101-N</v>
      </c>
      <c r="H49">
        <v>101</v>
      </c>
      <c r="I49">
        <v>6</v>
      </c>
    </row>
    <row r="50" spans="2:9" x14ac:dyDescent="0.25">
      <c r="B50">
        <v>1</v>
      </c>
      <c r="C50" s="13">
        <v>45231</v>
      </c>
      <c r="D50">
        <v>1</v>
      </c>
      <c r="E50" t="s">
        <v>149</v>
      </c>
      <c r="F50" t="s">
        <v>162</v>
      </c>
      <c r="G50" t="str">
        <f>D50&amp;E50&amp;"-"&amp;H50&amp;"-"&amp;F50</f>
        <v>1A-101-Y</v>
      </c>
      <c r="H50">
        <v>101</v>
      </c>
      <c r="I50">
        <v>3</v>
      </c>
    </row>
    <row r="51" spans="2:9" x14ac:dyDescent="0.25">
      <c r="B51">
        <v>2</v>
      </c>
      <c r="C51" s="13">
        <v>45232</v>
      </c>
      <c r="D51">
        <v>1</v>
      </c>
      <c r="E51" t="s">
        <v>149</v>
      </c>
      <c r="F51" t="s">
        <v>161</v>
      </c>
      <c r="G51" t="str">
        <f t="shared" ref="G51:G78" si="4">D51&amp;E51&amp;"-"&amp;H51&amp;"-"&amp;F51</f>
        <v>1A-102-N</v>
      </c>
      <c r="H51">
        <v>102</v>
      </c>
      <c r="I51">
        <v>1</v>
      </c>
    </row>
    <row r="52" spans="2:9" x14ac:dyDescent="0.25">
      <c r="B52">
        <v>2</v>
      </c>
      <c r="C52" s="13">
        <v>45232</v>
      </c>
      <c r="D52">
        <v>1</v>
      </c>
      <c r="E52" t="s">
        <v>149</v>
      </c>
      <c r="F52" t="s">
        <v>162</v>
      </c>
      <c r="G52" t="str">
        <f t="shared" si="4"/>
        <v>1A-102-Y</v>
      </c>
      <c r="H52">
        <v>102</v>
      </c>
      <c r="I52">
        <v>0.5</v>
      </c>
    </row>
    <row r="53" spans="2:9" x14ac:dyDescent="0.25">
      <c r="B53">
        <v>3</v>
      </c>
      <c r="C53" s="13">
        <v>45233</v>
      </c>
      <c r="D53">
        <v>1</v>
      </c>
      <c r="E53" t="s">
        <v>149</v>
      </c>
      <c r="F53" t="s">
        <v>161</v>
      </c>
      <c r="G53" t="str">
        <f t="shared" si="4"/>
        <v>1A-103-N</v>
      </c>
      <c r="H53">
        <v>103</v>
      </c>
      <c r="I53">
        <v>1</v>
      </c>
    </row>
    <row r="54" spans="2:9" x14ac:dyDescent="0.25">
      <c r="B54">
        <v>3</v>
      </c>
      <c r="C54" s="13">
        <v>45233</v>
      </c>
      <c r="D54">
        <v>1</v>
      </c>
      <c r="E54" t="s">
        <v>149</v>
      </c>
      <c r="F54" t="s">
        <v>162</v>
      </c>
      <c r="G54" t="str">
        <f t="shared" si="4"/>
        <v>1A-103-Y</v>
      </c>
      <c r="H54">
        <v>103</v>
      </c>
      <c r="I54">
        <v>0.5</v>
      </c>
    </row>
    <row r="55" spans="2:9" x14ac:dyDescent="0.25">
      <c r="B55">
        <v>4</v>
      </c>
      <c r="C55" s="13">
        <v>45234</v>
      </c>
      <c r="D55">
        <v>1</v>
      </c>
      <c r="E55" t="s">
        <v>151</v>
      </c>
      <c r="F55" t="s">
        <v>161</v>
      </c>
      <c r="G55" t="str">
        <f t="shared" si="4"/>
        <v>1B-101-N</v>
      </c>
      <c r="H55">
        <v>101</v>
      </c>
      <c r="I55">
        <v>8</v>
      </c>
    </row>
    <row r="56" spans="2:9" x14ac:dyDescent="0.25">
      <c r="B56">
        <v>4</v>
      </c>
      <c r="C56" s="13">
        <v>45234</v>
      </c>
      <c r="D56">
        <v>1</v>
      </c>
      <c r="E56" t="s">
        <v>151</v>
      </c>
      <c r="F56" t="s">
        <v>162</v>
      </c>
      <c r="G56" t="str">
        <f t="shared" si="4"/>
        <v>1B-101-Y</v>
      </c>
      <c r="H56">
        <v>101</v>
      </c>
      <c r="I56">
        <v>4</v>
      </c>
    </row>
    <row r="57" spans="2:9" x14ac:dyDescent="0.25">
      <c r="B57">
        <v>5</v>
      </c>
      <c r="C57" s="13">
        <v>45235</v>
      </c>
      <c r="D57">
        <v>1</v>
      </c>
      <c r="E57" t="s">
        <v>151</v>
      </c>
      <c r="F57" t="s">
        <v>161</v>
      </c>
      <c r="G57" t="str">
        <f t="shared" si="4"/>
        <v>1B-102-N</v>
      </c>
      <c r="H57">
        <v>102</v>
      </c>
      <c r="I57">
        <v>1</v>
      </c>
    </row>
    <row r="58" spans="2:9" x14ac:dyDescent="0.25">
      <c r="B58">
        <v>5</v>
      </c>
      <c r="C58" s="13">
        <v>45235</v>
      </c>
      <c r="D58">
        <v>1</v>
      </c>
      <c r="E58" t="s">
        <v>151</v>
      </c>
      <c r="F58" t="s">
        <v>162</v>
      </c>
      <c r="G58" t="str">
        <f t="shared" si="4"/>
        <v>1B-102-Y</v>
      </c>
      <c r="H58">
        <v>102</v>
      </c>
      <c r="I58">
        <v>0.5</v>
      </c>
    </row>
    <row r="59" spans="2:9" x14ac:dyDescent="0.25">
      <c r="B59">
        <v>6</v>
      </c>
      <c r="C59" s="13">
        <v>45236</v>
      </c>
      <c r="D59">
        <v>1</v>
      </c>
      <c r="E59" t="s">
        <v>151</v>
      </c>
      <c r="F59" t="s">
        <v>161</v>
      </c>
      <c r="G59" t="str">
        <f t="shared" si="4"/>
        <v>1B-103-N</v>
      </c>
      <c r="H59">
        <v>103</v>
      </c>
      <c r="I59">
        <v>1</v>
      </c>
    </row>
    <row r="60" spans="2:9" x14ac:dyDescent="0.25">
      <c r="B60">
        <v>6</v>
      </c>
      <c r="C60" s="13">
        <v>45236</v>
      </c>
      <c r="D60">
        <v>1</v>
      </c>
      <c r="E60" t="s">
        <v>151</v>
      </c>
      <c r="F60" t="s">
        <v>162</v>
      </c>
      <c r="G60" t="str">
        <f t="shared" si="4"/>
        <v>1B-103-Y</v>
      </c>
      <c r="H60">
        <v>103</v>
      </c>
      <c r="I60">
        <v>0.5</v>
      </c>
    </row>
    <row r="61" spans="2:9" x14ac:dyDescent="0.25">
      <c r="B61">
        <v>7</v>
      </c>
      <c r="C61" s="13">
        <v>45237</v>
      </c>
      <c r="D61">
        <v>2</v>
      </c>
      <c r="E61" t="s">
        <v>149</v>
      </c>
      <c r="F61" t="s">
        <v>161</v>
      </c>
      <c r="G61" t="str">
        <f t="shared" si="4"/>
        <v>2A-101-N</v>
      </c>
      <c r="H61">
        <v>101</v>
      </c>
      <c r="I61">
        <v>5</v>
      </c>
    </row>
    <row r="62" spans="2:9" x14ac:dyDescent="0.25">
      <c r="B62">
        <v>7</v>
      </c>
      <c r="C62" s="13">
        <v>45237</v>
      </c>
      <c r="D62">
        <v>2</v>
      </c>
      <c r="E62" t="s">
        <v>149</v>
      </c>
      <c r="F62" t="s">
        <v>162</v>
      </c>
      <c r="G62" t="str">
        <f t="shared" si="4"/>
        <v>2A-101-Y</v>
      </c>
      <c r="H62">
        <v>101</v>
      </c>
      <c r="I62">
        <v>2</v>
      </c>
    </row>
    <row r="63" spans="2:9" x14ac:dyDescent="0.25">
      <c r="B63">
        <v>8</v>
      </c>
      <c r="C63" s="13">
        <v>45238</v>
      </c>
      <c r="D63">
        <v>2</v>
      </c>
      <c r="E63" t="s">
        <v>149</v>
      </c>
      <c r="F63" t="s">
        <v>161</v>
      </c>
      <c r="G63" t="str">
        <f t="shared" si="4"/>
        <v>2A-102-N</v>
      </c>
      <c r="H63">
        <v>102</v>
      </c>
      <c r="I63">
        <v>1</v>
      </c>
    </row>
    <row r="64" spans="2:9" x14ac:dyDescent="0.25">
      <c r="B64">
        <v>8</v>
      </c>
      <c r="C64" s="13">
        <v>45238</v>
      </c>
      <c r="D64">
        <v>2</v>
      </c>
      <c r="E64" t="s">
        <v>149</v>
      </c>
      <c r="F64" t="s">
        <v>162</v>
      </c>
      <c r="G64" t="str">
        <f t="shared" si="4"/>
        <v>2A-102-Y</v>
      </c>
      <c r="H64">
        <v>102</v>
      </c>
      <c r="I64">
        <v>0.5</v>
      </c>
    </row>
    <row r="65" spans="2:9" x14ac:dyDescent="0.25">
      <c r="B65">
        <v>9</v>
      </c>
      <c r="C65" s="13">
        <v>45239</v>
      </c>
      <c r="D65">
        <v>2</v>
      </c>
      <c r="E65" t="s">
        <v>149</v>
      </c>
      <c r="F65" t="s">
        <v>161</v>
      </c>
      <c r="G65" t="str">
        <f t="shared" si="4"/>
        <v>2A-103-N</v>
      </c>
      <c r="H65">
        <v>103</v>
      </c>
      <c r="I65">
        <v>1</v>
      </c>
    </row>
    <row r="66" spans="2:9" x14ac:dyDescent="0.25">
      <c r="B66">
        <v>9</v>
      </c>
      <c r="C66" s="13">
        <v>45239</v>
      </c>
      <c r="D66">
        <v>2</v>
      </c>
      <c r="E66" t="s">
        <v>149</v>
      </c>
      <c r="F66" t="s">
        <v>162</v>
      </c>
      <c r="G66" t="str">
        <f t="shared" si="4"/>
        <v>2A-103-Y</v>
      </c>
      <c r="H66">
        <v>103</v>
      </c>
      <c r="I66">
        <v>0.5</v>
      </c>
    </row>
    <row r="67" spans="2:9" x14ac:dyDescent="0.25">
      <c r="B67">
        <v>10</v>
      </c>
      <c r="C67" s="13">
        <v>45240</v>
      </c>
      <c r="D67">
        <v>2</v>
      </c>
      <c r="E67" t="s">
        <v>151</v>
      </c>
      <c r="F67" t="s">
        <v>161</v>
      </c>
      <c r="G67" t="str">
        <f t="shared" si="4"/>
        <v>2B-101-N</v>
      </c>
      <c r="H67">
        <v>101</v>
      </c>
      <c r="I67">
        <v>7</v>
      </c>
    </row>
    <row r="68" spans="2:9" x14ac:dyDescent="0.25">
      <c r="B68">
        <v>10</v>
      </c>
      <c r="C68" s="13">
        <v>45240</v>
      </c>
      <c r="D68">
        <v>2</v>
      </c>
      <c r="E68" t="s">
        <v>151</v>
      </c>
      <c r="F68" t="s">
        <v>162</v>
      </c>
      <c r="G68" t="str">
        <f t="shared" si="4"/>
        <v>2B-101-Y</v>
      </c>
      <c r="H68">
        <v>101</v>
      </c>
      <c r="I68">
        <v>3</v>
      </c>
    </row>
    <row r="69" spans="2:9" x14ac:dyDescent="0.25">
      <c r="B69">
        <v>11</v>
      </c>
      <c r="C69" s="13">
        <v>45241</v>
      </c>
      <c r="D69">
        <v>2</v>
      </c>
      <c r="E69" t="s">
        <v>151</v>
      </c>
      <c r="F69" t="s">
        <v>161</v>
      </c>
      <c r="G69" t="str">
        <f t="shared" si="4"/>
        <v>2B-102-N</v>
      </c>
      <c r="H69">
        <v>102</v>
      </c>
      <c r="I69">
        <v>1</v>
      </c>
    </row>
    <row r="70" spans="2:9" x14ac:dyDescent="0.25">
      <c r="B70">
        <v>11</v>
      </c>
      <c r="C70" s="13">
        <v>45241</v>
      </c>
      <c r="D70">
        <v>2</v>
      </c>
      <c r="E70" t="s">
        <v>151</v>
      </c>
      <c r="F70" t="s">
        <v>162</v>
      </c>
      <c r="G70" t="str">
        <f t="shared" si="4"/>
        <v>2B-102-Y</v>
      </c>
      <c r="H70">
        <v>102</v>
      </c>
      <c r="I70">
        <v>0.5</v>
      </c>
    </row>
    <row r="71" spans="2:9" x14ac:dyDescent="0.25">
      <c r="B71">
        <v>12</v>
      </c>
      <c r="C71" s="13">
        <v>45242</v>
      </c>
      <c r="D71">
        <v>2</v>
      </c>
      <c r="E71" t="s">
        <v>151</v>
      </c>
      <c r="F71" t="s">
        <v>161</v>
      </c>
      <c r="G71" t="str">
        <f t="shared" si="4"/>
        <v>2B-103-N</v>
      </c>
      <c r="H71">
        <v>103</v>
      </c>
      <c r="I71">
        <v>1</v>
      </c>
    </row>
    <row r="72" spans="2:9" x14ac:dyDescent="0.25">
      <c r="B72">
        <v>12</v>
      </c>
      <c r="C72" s="13">
        <v>45242</v>
      </c>
      <c r="D72">
        <v>2</v>
      </c>
      <c r="E72" t="s">
        <v>151</v>
      </c>
      <c r="F72" t="s">
        <v>162</v>
      </c>
      <c r="G72" t="str">
        <f t="shared" si="4"/>
        <v>2B-103-Y</v>
      </c>
      <c r="H72">
        <v>103</v>
      </c>
      <c r="I72">
        <v>0.5</v>
      </c>
    </row>
    <row r="73" spans="2:9" x14ac:dyDescent="0.25">
      <c r="B73">
        <v>13</v>
      </c>
      <c r="C73" s="13">
        <v>45243</v>
      </c>
      <c r="D73">
        <v>3</v>
      </c>
      <c r="E73" t="s">
        <v>149</v>
      </c>
      <c r="F73" t="s">
        <v>161</v>
      </c>
      <c r="G73" t="str">
        <f t="shared" si="4"/>
        <v>3A-101-N</v>
      </c>
      <c r="H73">
        <v>101</v>
      </c>
      <c r="I73">
        <v>6</v>
      </c>
    </row>
    <row r="74" spans="2:9" x14ac:dyDescent="0.25">
      <c r="B74">
        <v>14</v>
      </c>
      <c r="C74" s="13">
        <v>45244</v>
      </c>
      <c r="D74">
        <v>3</v>
      </c>
      <c r="E74" t="s">
        <v>149</v>
      </c>
      <c r="F74" t="s">
        <v>161</v>
      </c>
      <c r="G74" t="str">
        <f t="shared" si="4"/>
        <v>3A-102-N</v>
      </c>
      <c r="H74">
        <v>102</v>
      </c>
      <c r="I74">
        <v>1</v>
      </c>
    </row>
    <row r="75" spans="2:9" x14ac:dyDescent="0.25">
      <c r="B75">
        <v>15</v>
      </c>
      <c r="C75" s="13">
        <v>45245</v>
      </c>
      <c r="D75">
        <v>3</v>
      </c>
      <c r="E75" t="s">
        <v>149</v>
      </c>
      <c r="F75" t="s">
        <v>161</v>
      </c>
      <c r="G75" t="str">
        <f t="shared" si="4"/>
        <v>3A-103-N</v>
      </c>
      <c r="H75">
        <v>103</v>
      </c>
      <c r="I75">
        <v>0.5</v>
      </c>
    </row>
    <row r="76" spans="2:9" x14ac:dyDescent="0.25">
      <c r="B76">
        <v>16</v>
      </c>
      <c r="C76" s="13">
        <v>45246</v>
      </c>
      <c r="D76">
        <v>3</v>
      </c>
      <c r="E76" t="s">
        <v>151</v>
      </c>
      <c r="F76" t="s">
        <v>161</v>
      </c>
      <c r="G76" t="str">
        <f t="shared" si="4"/>
        <v>3B-101-N</v>
      </c>
      <c r="H76">
        <v>101</v>
      </c>
      <c r="I76">
        <v>6</v>
      </c>
    </row>
    <row r="77" spans="2:9" x14ac:dyDescent="0.25">
      <c r="B77">
        <v>17</v>
      </c>
      <c r="C77" s="13">
        <v>45247</v>
      </c>
      <c r="D77">
        <v>3</v>
      </c>
      <c r="E77" t="s">
        <v>151</v>
      </c>
      <c r="F77" t="s">
        <v>161</v>
      </c>
      <c r="G77" t="str">
        <f t="shared" si="4"/>
        <v>3B-102-N</v>
      </c>
      <c r="H77">
        <v>102</v>
      </c>
      <c r="I77">
        <v>1</v>
      </c>
    </row>
    <row r="78" spans="2:9" x14ac:dyDescent="0.25">
      <c r="B78">
        <v>18</v>
      </c>
      <c r="C78" s="13">
        <v>45248</v>
      </c>
      <c r="D78">
        <v>3</v>
      </c>
      <c r="E78" t="s">
        <v>151</v>
      </c>
      <c r="F78" t="s">
        <v>161</v>
      </c>
      <c r="G78" t="str">
        <f t="shared" si="4"/>
        <v>3B-103-N</v>
      </c>
      <c r="H78">
        <v>103</v>
      </c>
      <c r="I78">
        <v>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0F51-C044-4893-AD49-6046A1F3378C}">
  <dimension ref="A1:BC94"/>
  <sheetViews>
    <sheetView workbookViewId="0"/>
  </sheetViews>
  <sheetFormatPr defaultRowHeight="15" x14ac:dyDescent="0.25"/>
  <cols>
    <col min="3" max="3" width="10.42578125" bestFit="1" customWidth="1"/>
    <col min="4" max="4" width="10.42578125" customWidth="1"/>
    <col min="8" max="8" width="10.42578125" customWidth="1"/>
    <col min="9" max="9" width="10.28515625" customWidth="1"/>
    <col min="11" max="11" width="10.85546875" customWidth="1"/>
    <col min="12" max="12" width="11.85546875" customWidth="1"/>
    <col min="13" max="19" width="10.5703125" customWidth="1"/>
    <col min="20" max="20" width="10.28515625" customWidth="1"/>
    <col min="29" max="29" width="4.42578125" customWidth="1"/>
    <col min="32" max="32" width="10.7109375" customWidth="1"/>
    <col min="33" max="33" width="10.85546875" customWidth="1"/>
    <col min="34" max="34" width="9.7109375" customWidth="1"/>
    <col min="35" max="35" width="10.5703125" customWidth="1"/>
    <col min="36" max="36" width="10" customWidth="1"/>
    <col min="37" max="39" width="9.42578125" customWidth="1"/>
    <col min="40" max="40" width="11.42578125" customWidth="1"/>
    <col min="41" max="41" width="11.28515625" customWidth="1"/>
  </cols>
  <sheetData>
    <row r="1" spans="1:55" ht="21" x14ac:dyDescent="0.35">
      <c r="A1" t="s">
        <v>164</v>
      </c>
      <c r="G1" s="14" t="str">
        <f>ReadMeFirst!D1&amp;" "&amp;ReadMeFirst!E1</f>
        <v>Data Set L</v>
      </c>
    </row>
    <row r="2" spans="1:55" x14ac:dyDescent="0.25">
      <c r="G2" t="s">
        <v>165</v>
      </c>
    </row>
    <row r="6" spans="1:55" x14ac:dyDescent="0.25">
      <c r="F6" t="s">
        <v>166</v>
      </c>
      <c r="AD6" t="s">
        <v>167</v>
      </c>
    </row>
    <row r="7" spans="1:55" s="7" customFormat="1" ht="65.25" customHeight="1" x14ac:dyDescent="0.25">
      <c r="B7" s="7" t="s">
        <v>168</v>
      </c>
      <c r="C7" s="7" t="s">
        <v>189</v>
      </c>
      <c r="D7" s="7" t="s">
        <v>169</v>
      </c>
      <c r="E7" s="7" t="s">
        <v>190</v>
      </c>
      <c r="F7" s="7" t="s">
        <v>191</v>
      </c>
      <c r="G7" s="7" t="s">
        <v>192</v>
      </c>
      <c r="H7" s="7" t="s">
        <v>193</v>
      </c>
      <c r="I7" s="7" t="s">
        <v>194</v>
      </c>
      <c r="J7" s="7" t="s">
        <v>195</v>
      </c>
      <c r="K7" s="7" t="s">
        <v>196</v>
      </c>
      <c r="L7" s="7" t="s">
        <v>197</v>
      </c>
      <c r="M7" s="7" t="s">
        <v>198</v>
      </c>
      <c r="N7" s="7" t="s">
        <v>170</v>
      </c>
      <c r="O7" s="7" t="s">
        <v>171</v>
      </c>
      <c r="P7" s="7" t="s">
        <v>172</v>
      </c>
      <c r="Q7" s="7" t="s">
        <v>173</v>
      </c>
      <c r="R7" s="7" t="s">
        <v>174</v>
      </c>
      <c r="S7" s="7" t="s">
        <v>175</v>
      </c>
      <c r="T7" s="7" t="s">
        <v>199</v>
      </c>
      <c r="U7" s="7" t="s">
        <v>128</v>
      </c>
      <c r="V7" s="7" t="s">
        <v>132</v>
      </c>
      <c r="W7" s="7" t="s">
        <v>129</v>
      </c>
      <c r="X7" s="7" t="s">
        <v>176</v>
      </c>
      <c r="Y7" s="7" t="s">
        <v>177</v>
      </c>
      <c r="Z7" s="7" t="s">
        <v>178</v>
      </c>
      <c r="AA7" s="7" t="s">
        <v>179</v>
      </c>
      <c r="AB7" s="7" t="s">
        <v>180</v>
      </c>
      <c r="AD7" s="7" t="s">
        <v>200</v>
      </c>
      <c r="AE7" s="7" t="s">
        <v>192</v>
      </c>
      <c r="AF7" s="7" t="s">
        <v>193</v>
      </c>
      <c r="AG7" s="7" t="s">
        <v>194</v>
      </c>
      <c r="AH7" s="7" t="s">
        <v>195</v>
      </c>
      <c r="AI7" s="7" t="s">
        <v>196</v>
      </c>
      <c r="AJ7" s="7" t="s">
        <v>197</v>
      </c>
      <c r="AK7" s="7" t="s">
        <v>198</v>
      </c>
      <c r="AL7" s="7" t="s">
        <v>181</v>
      </c>
      <c r="AM7" s="7" t="s">
        <v>171</v>
      </c>
      <c r="AN7" s="7" t="s">
        <v>199</v>
      </c>
      <c r="AO7" s="7" t="s">
        <v>199</v>
      </c>
      <c r="AP7" s="7" t="s">
        <v>128</v>
      </c>
      <c r="AQ7" s="7" t="s">
        <v>132</v>
      </c>
      <c r="AR7" s="7" t="s">
        <v>129</v>
      </c>
      <c r="AS7" s="7" t="s">
        <v>176</v>
      </c>
      <c r="AT7" s="7" t="s">
        <v>177</v>
      </c>
      <c r="AU7" s="7" t="s">
        <v>178</v>
      </c>
      <c r="AV7" s="7" t="s">
        <v>179</v>
      </c>
      <c r="AW7" s="7" t="s">
        <v>180</v>
      </c>
      <c r="AY7" s="7" t="s">
        <v>114</v>
      </c>
      <c r="AZ7" s="7" t="s">
        <v>201</v>
      </c>
      <c r="BA7" s="7" t="s">
        <v>182</v>
      </c>
      <c r="BB7" s="7" t="str">
        <f>AZ7&amp; " $"</f>
        <v>Shipper/Receiver/Porter $</v>
      </c>
      <c r="BC7" s="7" t="s">
        <v>183</v>
      </c>
    </row>
    <row r="8" spans="1:55" x14ac:dyDescent="0.25">
      <c r="B8">
        <v>890</v>
      </c>
      <c r="C8" s="15">
        <v>45083</v>
      </c>
      <c r="D8" s="15"/>
      <c r="E8">
        <v>1</v>
      </c>
      <c r="F8">
        <v>201</v>
      </c>
      <c r="G8">
        <v>470</v>
      </c>
      <c r="H8">
        <v>420</v>
      </c>
      <c r="I8">
        <v>0</v>
      </c>
      <c r="J8">
        <v>420</v>
      </c>
      <c r="K8">
        <v>50</v>
      </c>
      <c r="L8">
        <v>0</v>
      </c>
      <c r="M8">
        <v>411</v>
      </c>
      <c r="T8">
        <v>6</v>
      </c>
      <c r="U8">
        <v>0</v>
      </c>
      <c r="V8">
        <v>3</v>
      </c>
      <c r="AD8">
        <v>105</v>
      </c>
      <c r="AE8">
        <v>211</v>
      </c>
      <c r="AF8">
        <v>185</v>
      </c>
      <c r="AG8">
        <v>0</v>
      </c>
      <c r="AH8">
        <v>216</v>
      </c>
      <c r="AI8">
        <v>26</v>
      </c>
      <c r="AJ8">
        <v>0</v>
      </c>
      <c r="AK8">
        <v>177</v>
      </c>
      <c r="AN8">
        <v>8</v>
      </c>
      <c r="AO8">
        <v>7</v>
      </c>
      <c r="AP8">
        <v>0</v>
      </c>
      <c r="AQ8">
        <v>3</v>
      </c>
      <c r="AY8">
        <v>2</v>
      </c>
      <c r="AZ8">
        <v>2</v>
      </c>
    </row>
    <row r="9" spans="1:55" x14ac:dyDescent="0.25">
      <c r="B9">
        <v>891</v>
      </c>
      <c r="C9" s="15">
        <v>45084</v>
      </c>
      <c r="D9" s="15"/>
      <c r="E9">
        <v>1</v>
      </c>
      <c r="F9">
        <v>201</v>
      </c>
      <c r="G9">
        <v>378</v>
      </c>
      <c r="H9">
        <v>378</v>
      </c>
      <c r="I9">
        <v>0</v>
      </c>
      <c r="J9">
        <v>420</v>
      </c>
      <c r="K9">
        <v>0</v>
      </c>
      <c r="L9">
        <v>0</v>
      </c>
      <c r="M9">
        <v>351</v>
      </c>
      <c r="T9">
        <v>6</v>
      </c>
      <c r="U9">
        <v>0</v>
      </c>
      <c r="V9">
        <v>4</v>
      </c>
      <c r="AD9">
        <v>105</v>
      </c>
      <c r="AE9">
        <v>235</v>
      </c>
      <c r="AF9">
        <v>226</v>
      </c>
      <c r="AG9">
        <v>0</v>
      </c>
      <c r="AH9">
        <v>216</v>
      </c>
      <c r="AI9">
        <v>9</v>
      </c>
      <c r="AJ9">
        <v>0</v>
      </c>
      <c r="AK9">
        <v>212</v>
      </c>
      <c r="AN9">
        <v>8</v>
      </c>
      <c r="AO9">
        <v>8</v>
      </c>
      <c r="AP9">
        <v>0</v>
      </c>
      <c r="AQ9">
        <v>3</v>
      </c>
      <c r="AY9">
        <v>2</v>
      </c>
      <c r="AZ9">
        <v>2</v>
      </c>
    </row>
    <row r="10" spans="1:55" x14ac:dyDescent="0.25">
      <c r="B10">
        <v>892</v>
      </c>
      <c r="C10" s="15">
        <v>45085</v>
      </c>
      <c r="D10" s="15"/>
      <c r="E10">
        <v>1</v>
      </c>
      <c r="F10">
        <v>119</v>
      </c>
      <c r="G10">
        <v>882</v>
      </c>
      <c r="H10">
        <v>882</v>
      </c>
      <c r="I10">
        <v>0</v>
      </c>
      <c r="J10">
        <v>1049.9999999999998</v>
      </c>
      <c r="K10">
        <v>0</v>
      </c>
      <c r="L10">
        <v>0</v>
      </c>
      <c r="M10">
        <v>829</v>
      </c>
      <c r="T10">
        <v>6</v>
      </c>
      <c r="U10">
        <v>0</v>
      </c>
      <c r="V10">
        <v>3</v>
      </c>
      <c r="AD10">
        <v>105</v>
      </c>
      <c r="AE10">
        <v>174</v>
      </c>
      <c r="AF10">
        <v>174</v>
      </c>
      <c r="AG10">
        <v>0</v>
      </c>
      <c r="AH10">
        <v>216</v>
      </c>
      <c r="AI10">
        <v>0</v>
      </c>
      <c r="AJ10">
        <v>0</v>
      </c>
      <c r="AK10">
        <v>161</v>
      </c>
      <c r="AN10">
        <v>8</v>
      </c>
      <c r="AO10">
        <v>8</v>
      </c>
      <c r="AP10">
        <v>0</v>
      </c>
      <c r="AQ10">
        <v>3</v>
      </c>
      <c r="AY10">
        <v>2</v>
      </c>
      <c r="AZ10">
        <v>2</v>
      </c>
    </row>
    <row r="11" spans="1:55" x14ac:dyDescent="0.25">
      <c r="B11">
        <v>893</v>
      </c>
      <c r="C11" s="15">
        <v>45086</v>
      </c>
      <c r="D11" s="15"/>
      <c r="E11">
        <v>1</v>
      </c>
      <c r="F11">
        <v>119</v>
      </c>
      <c r="G11">
        <v>1197</v>
      </c>
      <c r="H11">
        <v>955</v>
      </c>
      <c r="I11">
        <v>0</v>
      </c>
      <c r="J11">
        <v>1049.9999999999998</v>
      </c>
      <c r="K11">
        <v>242</v>
      </c>
      <c r="L11">
        <v>0</v>
      </c>
      <c r="M11">
        <v>888</v>
      </c>
      <c r="T11">
        <v>6</v>
      </c>
      <c r="U11">
        <v>1</v>
      </c>
      <c r="V11">
        <v>4</v>
      </c>
      <c r="AD11">
        <v>105</v>
      </c>
      <c r="AE11">
        <v>259</v>
      </c>
      <c r="AF11">
        <v>209</v>
      </c>
      <c r="AG11">
        <v>0</v>
      </c>
      <c r="AH11">
        <v>216</v>
      </c>
      <c r="AI11">
        <v>50</v>
      </c>
      <c r="AJ11">
        <v>0</v>
      </c>
      <c r="AK11">
        <v>200</v>
      </c>
      <c r="AN11">
        <v>8</v>
      </c>
      <c r="AO11">
        <v>8</v>
      </c>
      <c r="AP11">
        <v>0</v>
      </c>
      <c r="AQ11">
        <v>3</v>
      </c>
      <c r="AY11">
        <v>2</v>
      </c>
      <c r="AZ11">
        <v>2</v>
      </c>
    </row>
    <row r="12" spans="1:55" x14ac:dyDescent="0.25">
      <c r="B12">
        <v>894</v>
      </c>
      <c r="C12" s="15">
        <v>45087</v>
      </c>
      <c r="D12" s="15"/>
      <c r="E12">
        <v>1</v>
      </c>
      <c r="F12">
        <v>119</v>
      </c>
      <c r="G12">
        <v>1081</v>
      </c>
      <c r="H12">
        <v>1081</v>
      </c>
      <c r="I12">
        <v>0</v>
      </c>
      <c r="J12">
        <v>1049.9999999999998</v>
      </c>
      <c r="K12">
        <v>0</v>
      </c>
      <c r="L12">
        <v>0</v>
      </c>
      <c r="M12">
        <v>1059</v>
      </c>
      <c r="T12">
        <v>6</v>
      </c>
      <c r="U12">
        <v>0</v>
      </c>
      <c r="V12">
        <v>4</v>
      </c>
      <c r="AD12">
        <v>105</v>
      </c>
      <c r="AE12">
        <v>209</v>
      </c>
      <c r="AF12">
        <v>209</v>
      </c>
      <c r="AG12">
        <v>0</v>
      </c>
      <c r="AH12">
        <v>216</v>
      </c>
      <c r="AI12">
        <v>0</v>
      </c>
      <c r="AJ12">
        <v>0</v>
      </c>
      <c r="AK12">
        <v>198</v>
      </c>
      <c r="AN12">
        <v>8</v>
      </c>
      <c r="AO12">
        <v>8</v>
      </c>
      <c r="AP12">
        <v>0</v>
      </c>
      <c r="AQ12">
        <v>4</v>
      </c>
      <c r="AY12">
        <v>2</v>
      </c>
      <c r="AZ12">
        <v>2</v>
      </c>
    </row>
    <row r="13" spans="1:55" x14ac:dyDescent="0.25">
      <c r="B13">
        <v>895</v>
      </c>
      <c r="C13" s="15">
        <v>45088</v>
      </c>
      <c r="D13" s="15"/>
      <c r="E13">
        <v>1</v>
      </c>
      <c r="F13">
        <v>201</v>
      </c>
      <c r="G13">
        <v>228</v>
      </c>
      <c r="H13">
        <v>210</v>
      </c>
      <c r="I13">
        <v>0</v>
      </c>
      <c r="J13">
        <v>210</v>
      </c>
      <c r="K13">
        <v>18</v>
      </c>
      <c r="L13">
        <v>0</v>
      </c>
      <c r="M13">
        <v>203</v>
      </c>
      <c r="T13">
        <v>3</v>
      </c>
      <c r="U13">
        <v>0</v>
      </c>
      <c r="V13">
        <v>2</v>
      </c>
      <c r="AD13">
        <v>105</v>
      </c>
      <c r="AE13">
        <v>120</v>
      </c>
      <c r="AF13">
        <v>108</v>
      </c>
      <c r="AG13">
        <v>0</v>
      </c>
      <c r="AH13">
        <v>108</v>
      </c>
      <c r="AI13">
        <v>12</v>
      </c>
      <c r="AJ13">
        <v>0</v>
      </c>
      <c r="AK13">
        <v>103</v>
      </c>
      <c r="AN13">
        <v>4</v>
      </c>
      <c r="AO13">
        <v>4</v>
      </c>
      <c r="AP13">
        <v>0</v>
      </c>
      <c r="AQ13">
        <v>2</v>
      </c>
      <c r="AY13">
        <v>1</v>
      </c>
      <c r="AZ13">
        <v>1</v>
      </c>
    </row>
    <row r="14" spans="1:55" x14ac:dyDescent="0.25">
      <c r="B14">
        <v>896</v>
      </c>
      <c r="C14" s="15">
        <v>45089</v>
      </c>
      <c r="D14" s="15"/>
      <c r="E14">
        <v>1</v>
      </c>
      <c r="F14">
        <v>201</v>
      </c>
      <c r="G14">
        <v>207</v>
      </c>
      <c r="H14">
        <v>201</v>
      </c>
      <c r="I14">
        <v>0</v>
      </c>
      <c r="J14">
        <v>210</v>
      </c>
      <c r="K14">
        <v>6</v>
      </c>
      <c r="L14">
        <v>0</v>
      </c>
      <c r="M14">
        <v>194</v>
      </c>
      <c r="T14">
        <v>3</v>
      </c>
      <c r="U14">
        <v>0</v>
      </c>
      <c r="V14">
        <v>2</v>
      </c>
      <c r="AD14">
        <v>105</v>
      </c>
      <c r="AE14">
        <v>101</v>
      </c>
      <c r="AF14">
        <v>101</v>
      </c>
      <c r="AG14">
        <v>0</v>
      </c>
      <c r="AH14">
        <v>108</v>
      </c>
      <c r="AI14">
        <v>0</v>
      </c>
      <c r="AJ14">
        <v>0</v>
      </c>
      <c r="AK14">
        <v>96</v>
      </c>
      <c r="AN14">
        <v>4</v>
      </c>
      <c r="AO14">
        <v>4</v>
      </c>
      <c r="AP14">
        <v>0</v>
      </c>
      <c r="AQ14">
        <v>2</v>
      </c>
      <c r="AY14">
        <v>1</v>
      </c>
      <c r="AZ14">
        <v>1</v>
      </c>
    </row>
    <row r="15" spans="1:55" x14ac:dyDescent="0.25">
      <c r="B15">
        <v>897</v>
      </c>
      <c r="C15" s="15">
        <v>45090</v>
      </c>
      <c r="D15" s="15"/>
      <c r="E15">
        <v>1</v>
      </c>
      <c r="F15">
        <v>119</v>
      </c>
      <c r="G15">
        <v>1081</v>
      </c>
      <c r="H15">
        <v>1050</v>
      </c>
      <c r="I15">
        <v>0</v>
      </c>
      <c r="J15">
        <v>1049.9999999999998</v>
      </c>
      <c r="K15">
        <v>31</v>
      </c>
      <c r="L15">
        <v>0</v>
      </c>
      <c r="M15">
        <v>1018</v>
      </c>
      <c r="T15">
        <v>6</v>
      </c>
      <c r="U15">
        <v>0</v>
      </c>
      <c r="V15">
        <v>3</v>
      </c>
      <c r="AD15">
        <v>105</v>
      </c>
      <c r="AE15">
        <v>248</v>
      </c>
      <c r="AF15">
        <v>220</v>
      </c>
      <c r="AG15">
        <v>0</v>
      </c>
      <c r="AH15">
        <v>216</v>
      </c>
      <c r="AI15">
        <v>28</v>
      </c>
      <c r="AJ15">
        <v>0</v>
      </c>
      <c r="AK15">
        <v>215</v>
      </c>
      <c r="AN15">
        <v>8</v>
      </c>
      <c r="AO15">
        <v>8</v>
      </c>
      <c r="AP15">
        <v>0</v>
      </c>
      <c r="AQ15">
        <v>4</v>
      </c>
      <c r="AY15">
        <v>2</v>
      </c>
      <c r="AZ15">
        <v>2</v>
      </c>
    </row>
    <row r="16" spans="1:55" x14ac:dyDescent="0.25">
      <c r="B16">
        <v>898</v>
      </c>
      <c r="C16" s="15">
        <v>45091</v>
      </c>
      <c r="D16" s="15"/>
      <c r="E16">
        <v>1</v>
      </c>
      <c r="F16">
        <v>119</v>
      </c>
      <c r="G16">
        <v>871</v>
      </c>
      <c r="H16">
        <v>871</v>
      </c>
      <c r="I16">
        <v>0</v>
      </c>
      <c r="J16">
        <v>1049.9999999999998</v>
      </c>
      <c r="K16">
        <v>0</v>
      </c>
      <c r="L16">
        <v>0</v>
      </c>
      <c r="M16">
        <v>836</v>
      </c>
      <c r="T16">
        <v>6</v>
      </c>
      <c r="U16">
        <v>0</v>
      </c>
      <c r="V16">
        <v>4</v>
      </c>
      <c r="AD16">
        <v>105</v>
      </c>
      <c r="AE16">
        <v>224</v>
      </c>
      <c r="AF16">
        <v>224</v>
      </c>
      <c r="AG16">
        <v>0</v>
      </c>
      <c r="AH16">
        <v>216</v>
      </c>
      <c r="AI16">
        <v>0</v>
      </c>
      <c r="AJ16">
        <v>0</v>
      </c>
      <c r="AK16">
        <v>215</v>
      </c>
      <c r="AN16">
        <v>8</v>
      </c>
      <c r="AO16">
        <v>8</v>
      </c>
      <c r="AP16">
        <v>0</v>
      </c>
      <c r="AQ16">
        <v>4</v>
      </c>
      <c r="AY16">
        <v>2</v>
      </c>
      <c r="AZ16">
        <v>2</v>
      </c>
    </row>
    <row r="17" spans="2:52" x14ac:dyDescent="0.25">
      <c r="B17">
        <v>899</v>
      </c>
      <c r="C17" s="15">
        <v>45092</v>
      </c>
      <c r="D17" s="15"/>
      <c r="E17">
        <v>1</v>
      </c>
      <c r="F17">
        <v>201</v>
      </c>
      <c r="G17">
        <v>478</v>
      </c>
      <c r="H17">
        <v>403</v>
      </c>
      <c r="I17">
        <v>0</v>
      </c>
      <c r="J17">
        <v>420</v>
      </c>
      <c r="K17">
        <v>75</v>
      </c>
      <c r="L17">
        <v>0</v>
      </c>
      <c r="M17">
        <v>382</v>
      </c>
      <c r="T17">
        <v>6</v>
      </c>
      <c r="U17">
        <v>0</v>
      </c>
      <c r="V17">
        <v>4</v>
      </c>
      <c r="AD17">
        <v>105</v>
      </c>
      <c r="AE17">
        <v>226</v>
      </c>
      <c r="AF17">
        <v>207</v>
      </c>
      <c r="AG17">
        <v>0</v>
      </c>
      <c r="AH17">
        <v>216</v>
      </c>
      <c r="AI17">
        <v>19</v>
      </c>
      <c r="AJ17">
        <v>0</v>
      </c>
      <c r="AK17">
        <v>192</v>
      </c>
      <c r="AN17">
        <v>8</v>
      </c>
      <c r="AO17">
        <v>8</v>
      </c>
      <c r="AP17">
        <v>0</v>
      </c>
      <c r="AQ17">
        <v>3</v>
      </c>
      <c r="AY17">
        <v>2</v>
      </c>
      <c r="AZ17">
        <v>2</v>
      </c>
    </row>
    <row r="18" spans="2:52" x14ac:dyDescent="0.25">
      <c r="B18">
        <v>900</v>
      </c>
      <c r="C18" s="15">
        <v>45093</v>
      </c>
      <c r="D18" s="15"/>
      <c r="E18">
        <v>1</v>
      </c>
      <c r="F18">
        <v>119</v>
      </c>
      <c r="G18">
        <v>1008</v>
      </c>
      <c r="H18">
        <v>857</v>
      </c>
      <c r="I18">
        <v>0</v>
      </c>
      <c r="J18">
        <v>1049.9999999999998</v>
      </c>
      <c r="K18">
        <v>151</v>
      </c>
      <c r="L18">
        <v>0</v>
      </c>
      <c r="M18">
        <v>822</v>
      </c>
      <c r="T18">
        <v>5</v>
      </c>
      <c r="U18">
        <v>0</v>
      </c>
      <c r="V18">
        <v>3</v>
      </c>
      <c r="AD18">
        <v>105</v>
      </c>
      <c r="AE18">
        <v>226</v>
      </c>
      <c r="AF18">
        <v>211</v>
      </c>
      <c r="AG18">
        <v>0</v>
      </c>
      <c r="AH18">
        <v>216</v>
      </c>
      <c r="AI18">
        <v>15</v>
      </c>
      <c r="AJ18">
        <v>0</v>
      </c>
      <c r="AK18">
        <v>196</v>
      </c>
      <c r="AN18">
        <v>8</v>
      </c>
      <c r="AO18">
        <v>8</v>
      </c>
      <c r="AP18">
        <v>1</v>
      </c>
      <c r="AQ18">
        <v>3</v>
      </c>
      <c r="AY18">
        <v>2</v>
      </c>
      <c r="AZ18">
        <v>2</v>
      </c>
    </row>
    <row r="19" spans="2:52" x14ac:dyDescent="0.25">
      <c r="B19">
        <v>901</v>
      </c>
      <c r="C19" s="15">
        <v>45094</v>
      </c>
      <c r="D19" s="15"/>
      <c r="E19">
        <v>1</v>
      </c>
      <c r="F19">
        <v>201</v>
      </c>
      <c r="G19">
        <v>411</v>
      </c>
      <c r="H19">
        <v>350</v>
      </c>
      <c r="I19">
        <v>0</v>
      </c>
      <c r="J19">
        <v>420</v>
      </c>
      <c r="K19">
        <v>61</v>
      </c>
      <c r="L19">
        <v>0</v>
      </c>
      <c r="M19">
        <v>329</v>
      </c>
      <c r="T19">
        <v>5</v>
      </c>
      <c r="U19">
        <v>0</v>
      </c>
      <c r="V19">
        <v>4</v>
      </c>
      <c r="AD19">
        <v>105</v>
      </c>
      <c r="AE19">
        <v>218</v>
      </c>
      <c r="AF19">
        <v>209</v>
      </c>
      <c r="AG19">
        <v>0</v>
      </c>
      <c r="AH19">
        <v>216</v>
      </c>
      <c r="AI19">
        <v>9</v>
      </c>
      <c r="AJ19">
        <v>0</v>
      </c>
      <c r="AK19">
        <v>204</v>
      </c>
      <c r="AN19">
        <v>8</v>
      </c>
      <c r="AO19">
        <v>8</v>
      </c>
      <c r="AP19">
        <v>0</v>
      </c>
      <c r="AQ19">
        <v>3</v>
      </c>
      <c r="AY19">
        <v>2</v>
      </c>
      <c r="AZ19">
        <v>2</v>
      </c>
    </row>
    <row r="20" spans="2:52" x14ac:dyDescent="0.25">
      <c r="B20">
        <v>902</v>
      </c>
      <c r="C20" s="15">
        <v>45095</v>
      </c>
      <c r="D20" s="15"/>
      <c r="E20">
        <v>1</v>
      </c>
      <c r="F20">
        <v>119</v>
      </c>
      <c r="G20">
        <v>477</v>
      </c>
      <c r="H20">
        <v>477</v>
      </c>
      <c r="I20">
        <v>0</v>
      </c>
      <c r="J20">
        <v>524.99999999999989</v>
      </c>
      <c r="K20">
        <v>0</v>
      </c>
      <c r="L20">
        <v>0</v>
      </c>
      <c r="M20">
        <v>467</v>
      </c>
      <c r="T20">
        <v>3</v>
      </c>
      <c r="U20">
        <v>0</v>
      </c>
      <c r="V20">
        <v>2</v>
      </c>
      <c r="AD20">
        <v>105</v>
      </c>
      <c r="AE20">
        <v>87</v>
      </c>
      <c r="AF20">
        <v>87</v>
      </c>
      <c r="AG20">
        <v>0</v>
      </c>
      <c r="AH20">
        <v>108</v>
      </c>
      <c r="AI20">
        <v>0</v>
      </c>
      <c r="AJ20">
        <v>0</v>
      </c>
      <c r="AK20">
        <v>80</v>
      </c>
      <c r="AN20">
        <v>4</v>
      </c>
      <c r="AO20">
        <v>4</v>
      </c>
      <c r="AP20">
        <v>0</v>
      </c>
      <c r="AQ20">
        <v>2</v>
      </c>
      <c r="AY20">
        <v>1</v>
      </c>
      <c r="AZ20">
        <v>1</v>
      </c>
    </row>
    <row r="21" spans="2:52" x14ac:dyDescent="0.25">
      <c r="B21">
        <v>903</v>
      </c>
      <c r="C21" s="15">
        <v>45096</v>
      </c>
      <c r="D21" s="15"/>
      <c r="E21">
        <v>1</v>
      </c>
      <c r="F21">
        <v>119</v>
      </c>
      <c r="G21">
        <v>624</v>
      </c>
      <c r="H21">
        <v>509</v>
      </c>
      <c r="I21">
        <v>0</v>
      </c>
      <c r="J21">
        <v>524.99999999999989</v>
      </c>
      <c r="K21">
        <v>115</v>
      </c>
      <c r="L21">
        <v>0</v>
      </c>
      <c r="M21">
        <v>483</v>
      </c>
      <c r="T21">
        <v>3</v>
      </c>
      <c r="U21">
        <v>0</v>
      </c>
      <c r="V21">
        <v>2</v>
      </c>
      <c r="AD21">
        <v>105</v>
      </c>
      <c r="AE21">
        <v>124</v>
      </c>
      <c r="AF21">
        <v>108</v>
      </c>
      <c r="AG21">
        <v>0</v>
      </c>
      <c r="AH21">
        <v>108</v>
      </c>
      <c r="AI21">
        <v>16</v>
      </c>
      <c r="AJ21">
        <v>0</v>
      </c>
      <c r="AK21">
        <v>104</v>
      </c>
      <c r="AN21">
        <v>4</v>
      </c>
      <c r="AO21">
        <v>4</v>
      </c>
      <c r="AP21">
        <v>0</v>
      </c>
      <c r="AQ21">
        <v>2</v>
      </c>
      <c r="AY21">
        <v>1</v>
      </c>
      <c r="AZ21">
        <v>1</v>
      </c>
    </row>
    <row r="22" spans="2:52" x14ac:dyDescent="0.25">
      <c r="B22">
        <v>904</v>
      </c>
      <c r="C22" s="15">
        <v>45097</v>
      </c>
      <c r="D22" s="15"/>
      <c r="E22">
        <v>1</v>
      </c>
      <c r="F22">
        <v>201</v>
      </c>
      <c r="G22">
        <v>445</v>
      </c>
      <c r="H22">
        <v>432</v>
      </c>
      <c r="I22">
        <v>0</v>
      </c>
      <c r="J22">
        <v>420</v>
      </c>
      <c r="K22">
        <v>13</v>
      </c>
      <c r="L22">
        <v>0</v>
      </c>
      <c r="M22">
        <v>401</v>
      </c>
      <c r="T22">
        <v>6</v>
      </c>
      <c r="U22">
        <v>0</v>
      </c>
      <c r="V22">
        <v>4</v>
      </c>
      <c r="AD22">
        <v>105</v>
      </c>
      <c r="AE22">
        <v>209</v>
      </c>
      <c r="AF22">
        <v>205</v>
      </c>
      <c r="AG22">
        <v>0</v>
      </c>
      <c r="AH22">
        <v>216</v>
      </c>
      <c r="AI22">
        <v>4</v>
      </c>
      <c r="AJ22">
        <v>0</v>
      </c>
      <c r="AK22">
        <v>196</v>
      </c>
      <c r="AN22">
        <v>8</v>
      </c>
      <c r="AO22">
        <v>8</v>
      </c>
      <c r="AP22">
        <v>1</v>
      </c>
      <c r="AQ22">
        <v>3</v>
      </c>
      <c r="AY22">
        <v>2</v>
      </c>
      <c r="AZ22">
        <v>2</v>
      </c>
    </row>
    <row r="23" spans="2:52" x14ac:dyDescent="0.25">
      <c r="B23">
        <v>905</v>
      </c>
      <c r="C23" s="15">
        <v>45098</v>
      </c>
      <c r="D23" s="15"/>
      <c r="E23">
        <v>1</v>
      </c>
      <c r="F23">
        <v>119</v>
      </c>
      <c r="G23">
        <v>861</v>
      </c>
      <c r="H23">
        <v>861</v>
      </c>
      <c r="I23">
        <v>0</v>
      </c>
      <c r="J23">
        <v>1049.9999999999998</v>
      </c>
      <c r="K23">
        <v>0</v>
      </c>
      <c r="L23">
        <v>0</v>
      </c>
      <c r="M23">
        <v>843</v>
      </c>
      <c r="T23">
        <v>6</v>
      </c>
      <c r="U23">
        <v>0</v>
      </c>
      <c r="V23">
        <v>3</v>
      </c>
      <c r="AD23">
        <v>105</v>
      </c>
      <c r="AE23">
        <v>187</v>
      </c>
      <c r="AF23">
        <v>187</v>
      </c>
      <c r="AG23">
        <v>0</v>
      </c>
      <c r="AH23">
        <v>216</v>
      </c>
      <c r="AI23">
        <v>0</v>
      </c>
      <c r="AJ23">
        <v>0</v>
      </c>
      <c r="AK23">
        <v>177</v>
      </c>
      <c r="AN23">
        <v>8</v>
      </c>
      <c r="AO23">
        <v>8</v>
      </c>
      <c r="AP23">
        <v>0</v>
      </c>
      <c r="AQ23">
        <v>4</v>
      </c>
      <c r="AY23">
        <v>2</v>
      </c>
      <c r="AZ23">
        <v>2</v>
      </c>
    </row>
    <row r="24" spans="2:52" x14ac:dyDescent="0.25">
      <c r="B24">
        <v>906</v>
      </c>
      <c r="C24" s="15">
        <v>45099</v>
      </c>
      <c r="D24" s="15"/>
      <c r="E24">
        <v>1</v>
      </c>
      <c r="F24">
        <v>201</v>
      </c>
      <c r="G24">
        <v>352</v>
      </c>
      <c r="H24">
        <v>352</v>
      </c>
      <c r="I24">
        <v>0</v>
      </c>
      <c r="J24">
        <v>420</v>
      </c>
      <c r="K24">
        <v>0</v>
      </c>
      <c r="L24">
        <v>0</v>
      </c>
      <c r="M24">
        <v>337</v>
      </c>
      <c r="T24">
        <v>6</v>
      </c>
      <c r="U24">
        <v>0</v>
      </c>
      <c r="V24">
        <v>3</v>
      </c>
      <c r="AD24">
        <v>105</v>
      </c>
      <c r="AE24">
        <v>211</v>
      </c>
      <c r="AF24">
        <v>211</v>
      </c>
      <c r="AG24">
        <v>0</v>
      </c>
      <c r="AH24">
        <v>216</v>
      </c>
      <c r="AI24">
        <v>0</v>
      </c>
      <c r="AJ24">
        <v>0</v>
      </c>
      <c r="AK24">
        <v>196</v>
      </c>
      <c r="AN24">
        <v>8</v>
      </c>
      <c r="AO24">
        <v>8</v>
      </c>
      <c r="AP24">
        <v>0</v>
      </c>
      <c r="AQ24">
        <v>4</v>
      </c>
      <c r="AY24">
        <v>2</v>
      </c>
      <c r="AZ24">
        <v>2</v>
      </c>
    </row>
    <row r="25" spans="2:52" x14ac:dyDescent="0.25">
      <c r="B25">
        <v>907</v>
      </c>
      <c r="C25" s="15">
        <v>45100</v>
      </c>
      <c r="D25" s="15"/>
      <c r="E25">
        <v>1</v>
      </c>
      <c r="F25">
        <v>119</v>
      </c>
      <c r="G25">
        <v>1018</v>
      </c>
      <c r="H25">
        <v>913</v>
      </c>
      <c r="I25">
        <v>0</v>
      </c>
      <c r="J25">
        <v>1049.9999999999998</v>
      </c>
      <c r="K25">
        <v>105</v>
      </c>
      <c r="L25">
        <v>0</v>
      </c>
      <c r="M25">
        <v>894</v>
      </c>
      <c r="T25">
        <v>6</v>
      </c>
      <c r="U25">
        <v>1</v>
      </c>
      <c r="V25">
        <v>3</v>
      </c>
      <c r="AD25">
        <v>105</v>
      </c>
      <c r="AE25">
        <v>177</v>
      </c>
      <c r="AF25">
        <v>177</v>
      </c>
      <c r="AG25">
        <v>0</v>
      </c>
      <c r="AH25">
        <v>216</v>
      </c>
      <c r="AI25">
        <v>0</v>
      </c>
      <c r="AJ25">
        <v>0</v>
      </c>
      <c r="AK25">
        <v>169</v>
      </c>
      <c r="AN25">
        <v>8</v>
      </c>
      <c r="AO25">
        <v>7</v>
      </c>
      <c r="AP25">
        <v>0</v>
      </c>
      <c r="AQ25">
        <v>3</v>
      </c>
      <c r="AY25">
        <v>2</v>
      </c>
      <c r="AZ25">
        <v>2</v>
      </c>
    </row>
    <row r="26" spans="2:52" x14ac:dyDescent="0.25">
      <c r="B26">
        <v>908</v>
      </c>
      <c r="C26" s="15">
        <v>45101</v>
      </c>
      <c r="D26" s="15"/>
      <c r="E26">
        <v>1</v>
      </c>
      <c r="F26">
        <v>119</v>
      </c>
      <c r="G26">
        <v>1249</v>
      </c>
      <c r="H26">
        <v>1081</v>
      </c>
      <c r="I26">
        <v>0</v>
      </c>
      <c r="J26">
        <v>1049.9999999999998</v>
      </c>
      <c r="K26">
        <v>168</v>
      </c>
      <c r="L26">
        <v>0</v>
      </c>
      <c r="M26">
        <v>1059</v>
      </c>
      <c r="T26">
        <v>6</v>
      </c>
      <c r="U26">
        <v>0</v>
      </c>
      <c r="V26">
        <v>4</v>
      </c>
      <c r="AD26">
        <v>105</v>
      </c>
      <c r="AE26">
        <v>250</v>
      </c>
      <c r="AF26">
        <v>205</v>
      </c>
      <c r="AG26">
        <v>0</v>
      </c>
      <c r="AH26">
        <v>216</v>
      </c>
      <c r="AI26">
        <v>45</v>
      </c>
      <c r="AJ26">
        <v>0</v>
      </c>
      <c r="AK26">
        <v>192</v>
      </c>
      <c r="AN26">
        <v>8</v>
      </c>
      <c r="AO26">
        <v>8</v>
      </c>
      <c r="AP26">
        <v>0</v>
      </c>
      <c r="AQ26">
        <v>3</v>
      </c>
      <c r="AY26">
        <v>2</v>
      </c>
      <c r="AZ26">
        <v>2</v>
      </c>
    </row>
    <row r="27" spans="2:52" x14ac:dyDescent="0.25">
      <c r="B27">
        <v>909</v>
      </c>
      <c r="C27" s="15">
        <v>45102</v>
      </c>
      <c r="D27" s="15"/>
      <c r="E27">
        <v>1</v>
      </c>
      <c r="F27">
        <v>201</v>
      </c>
      <c r="G27">
        <v>172</v>
      </c>
      <c r="H27">
        <v>172</v>
      </c>
      <c r="I27">
        <v>0</v>
      </c>
      <c r="J27">
        <v>210</v>
      </c>
      <c r="K27">
        <v>0</v>
      </c>
      <c r="L27">
        <v>0</v>
      </c>
      <c r="M27">
        <v>168</v>
      </c>
      <c r="T27">
        <v>3</v>
      </c>
      <c r="U27">
        <v>0</v>
      </c>
      <c r="V27">
        <v>2</v>
      </c>
      <c r="AD27">
        <v>105</v>
      </c>
      <c r="AE27">
        <v>117</v>
      </c>
      <c r="AF27">
        <v>111</v>
      </c>
      <c r="AG27">
        <v>0</v>
      </c>
      <c r="AH27">
        <v>108</v>
      </c>
      <c r="AI27">
        <v>6</v>
      </c>
      <c r="AJ27">
        <v>0</v>
      </c>
      <c r="AK27">
        <v>105</v>
      </c>
      <c r="AN27">
        <v>4</v>
      </c>
      <c r="AO27">
        <v>4</v>
      </c>
      <c r="AP27">
        <v>0</v>
      </c>
      <c r="AQ27">
        <v>2</v>
      </c>
      <c r="AY27">
        <v>1</v>
      </c>
      <c r="AZ27">
        <v>1</v>
      </c>
    </row>
    <row r="28" spans="2:52" x14ac:dyDescent="0.25">
      <c r="B28">
        <v>910</v>
      </c>
      <c r="C28" s="15">
        <v>45103</v>
      </c>
      <c r="D28" s="15"/>
      <c r="E28">
        <v>1</v>
      </c>
      <c r="F28">
        <v>119</v>
      </c>
      <c r="G28">
        <v>435</v>
      </c>
      <c r="H28">
        <v>435</v>
      </c>
      <c r="I28">
        <v>0</v>
      </c>
      <c r="J28">
        <v>524.99999999999989</v>
      </c>
      <c r="K28">
        <v>0</v>
      </c>
      <c r="L28">
        <v>0</v>
      </c>
      <c r="M28">
        <v>404</v>
      </c>
      <c r="T28">
        <v>3</v>
      </c>
      <c r="U28">
        <v>0</v>
      </c>
      <c r="V28">
        <v>2</v>
      </c>
      <c r="AD28">
        <v>105</v>
      </c>
      <c r="AE28">
        <v>102</v>
      </c>
      <c r="AF28">
        <v>102</v>
      </c>
      <c r="AG28">
        <v>0</v>
      </c>
      <c r="AH28">
        <v>108</v>
      </c>
      <c r="AI28">
        <v>0</v>
      </c>
      <c r="AJ28">
        <v>0</v>
      </c>
      <c r="AK28">
        <v>98</v>
      </c>
      <c r="AN28">
        <v>4</v>
      </c>
      <c r="AO28">
        <v>4</v>
      </c>
      <c r="AP28">
        <v>0</v>
      </c>
      <c r="AQ28">
        <v>2</v>
      </c>
      <c r="AY28">
        <v>1</v>
      </c>
      <c r="AZ28">
        <v>1</v>
      </c>
    </row>
    <row r="29" spans="2:52" x14ac:dyDescent="0.25">
      <c r="B29">
        <v>911</v>
      </c>
      <c r="C29" s="15">
        <v>45104</v>
      </c>
      <c r="D29" s="15"/>
      <c r="E29">
        <v>1</v>
      </c>
      <c r="F29">
        <v>201</v>
      </c>
      <c r="G29">
        <v>441</v>
      </c>
      <c r="H29">
        <v>424</v>
      </c>
      <c r="I29">
        <v>0</v>
      </c>
      <c r="J29">
        <v>420</v>
      </c>
      <c r="K29">
        <v>17</v>
      </c>
      <c r="L29">
        <v>0</v>
      </c>
      <c r="M29">
        <v>402</v>
      </c>
      <c r="T29">
        <v>6</v>
      </c>
      <c r="U29">
        <v>0</v>
      </c>
      <c r="V29">
        <v>4</v>
      </c>
      <c r="AD29">
        <v>105</v>
      </c>
      <c r="AE29">
        <v>259</v>
      </c>
      <c r="AF29">
        <v>222</v>
      </c>
      <c r="AG29">
        <v>0</v>
      </c>
      <c r="AH29">
        <v>216</v>
      </c>
      <c r="AI29">
        <v>37</v>
      </c>
      <c r="AJ29">
        <v>0</v>
      </c>
      <c r="AK29">
        <v>217</v>
      </c>
      <c r="AN29">
        <v>8</v>
      </c>
      <c r="AO29">
        <v>8</v>
      </c>
      <c r="AP29">
        <v>0</v>
      </c>
      <c r="AQ29">
        <v>3</v>
      </c>
      <c r="AY29">
        <v>2</v>
      </c>
      <c r="AZ29">
        <v>2</v>
      </c>
    </row>
    <row r="30" spans="2:52" x14ac:dyDescent="0.25">
      <c r="B30">
        <v>912</v>
      </c>
      <c r="C30" s="15">
        <v>45105</v>
      </c>
      <c r="D30" s="15"/>
      <c r="E30">
        <v>1</v>
      </c>
      <c r="F30">
        <v>119</v>
      </c>
      <c r="G30">
        <v>1155</v>
      </c>
      <c r="H30">
        <v>840</v>
      </c>
      <c r="I30">
        <v>0</v>
      </c>
      <c r="J30">
        <v>1049.9999999999998</v>
      </c>
      <c r="K30">
        <v>315</v>
      </c>
      <c r="L30">
        <v>0</v>
      </c>
      <c r="M30">
        <v>814</v>
      </c>
      <c r="T30">
        <v>5</v>
      </c>
      <c r="U30">
        <v>0</v>
      </c>
      <c r="V30">
        <v>3</v>
      </c>
      <c r="AD30">
        <v>105</v>
      </c>
      <c r="AE30">
        <v>228</v>
      </c>
      <c r="AF30">
        <v>226</v>
      </c>
      <c r="AG30">
        <v>0</v>
      </c>
      <c r="AH30">
        <v>216</v>
      </c>
      <c r="AI30">
        <v>2</v>
      </c>
      <c r="AJ30">
        <v>0</v>
      </c>
      <c r="AK30">
        <v>221</v>
      </c>
      <c r="AN30">
        <v>8</v>
      </c>
      <c r="AO30">
        <v>8</v>
      </c>
      <c r="AP30">
        <v>0</v>
      </c>
      <c r="AQ30">
        <v>3</v>
      </c>
      <c r="AY30">
        <v>1</v>
      </c>
      <c r="AZ30">
        <v>2</v>
      </c>
    </row>
    <row r="31" spans="2:52" x14ac:dyDescent="0.25">
      <c r="B31">
        <v>913</v>
      </c>
      <c r="C31" s="15">
        <v>45106</v>
      </c>
      <c r="D31" s="15"/>
      <c r="E31">
        <v>1</v>
      </c>
      <c r="F31">
        <v>119</v>
      </c>
      <c r="G31">
        <v>987</v>
      </c>
      <c r="H31">
        <v>987</v>
      </c>
      <c r="I31">
        <v>0</v>
      </c>
      <c r="J31">
        <v>1049.9999999999998</v>
      </c>
      <c r="K31">
        <v>0</v>
      </c>
      <c r="L31">
        <v>0</v>
      </c>
      <c r="M31">
        <v>937</v>
      </c>
      <c r="T31">
        <v>6</v>
      </c>
      <c r="U31">
        <v>0</v>
      </c>
      <c r="V31">
        <v>3</v>
      </c>
      <c r="AD31">
        <v>105</v>
      </c>
      <c r="AE31">
        <v>187</v>
      </c>
      <c r="AF31">
        <v>187</v>
      </c>
      <c r="AG31">
        <v>0</v>
      </c>
      <c r="AH31">
        <v>216</v>
      </c>
      <c r="AI31">
        <v>0</v>
      </c>
      <c r="AJ31">
        <v>0</v>
      </c>
      <c r="AK31">
        <v>179</v>
      </c>
      <c r="AN31">
        <v>8</v>
      </c>
      <c r="AO31">
        <v>8</v>
      </c>
      <c r="AP31">
        <v>0</v>
      </c>
      <c r="AQ31">
        <v>4</v>
      </c>
      <c r="AY31">
        <v>2</v>
      </c>
      <c r="AZ31">
        <v>2</v>
      </c>
    </row>
    <row r="32" spans="2:52" x14ac:dyDescent="0.25">
      <c r="B32">
        <v>914</v>
      </c>
      <c r="C32" s="15">
        <v>45107</v>
      </c>
      <c r="D32" s="15"/>
      <c r="E32">
        <v>1</v>
      </c>
      <c r="F32">
        <v>201</v>
      </c>
      <c r="G32">
        <v>411</v>
      </c>
      <c r="H32">
        <v>411</v>
      </c>
      <c r="I32">
        <v>0</v>
      </c>
      <c r="J32">
        <v>420</v>
      </c>
      <c r="K32">
        <v>0</v>
      </c>
      <c r="L32">
        <v>0</v>
      </c>
      <c r="M32">
        <v>398</v>
      </c>
      <c r="T32">
        <v>6</v>
      </c>
      <c r="U32">
        <v>0</v>
      </c>
      <c r="V32">
        <v>4</v>
      </c>
      <c r="AD32">
        <v>105</v>
      </c>
      <c r="AE32">
        <v>179</v>
      </c>
      <c r="AF32">
        <v>179</v>
      </c>
      <c r="AG32">
        <v>0</v>
      </c>
      <c r="AH32">
        <v>216</v>
      </c>
      <c r="AI32">
        <v>0</v>
      </c>
      <c r="AJ32">
        <v>0</v>
      </c>
      <c r="AK32">
        <v>173</v>
      </c>
      <c r="AN32">
        <v>8</v>
      </c>
      <c r="AO32">
        <v>8</v>
      </c>
      <c r="AP32">
        <v>1</v>
      </c>
      <c r="AQ32">
        <v>3</v>
      </c>
      <c r="AY32">
        <v>2</v>
      </c>
      <c r="AZ32">
        <v>2</v>
      </c>
    </row>
    <row r="33" spans="2:52" x14ac:dyDescent="0.25">
      <c r="B33">
        <v>915</v>
      </c>
      <c r="C33" s="15">
        <v>45108</v>
      </c>
      <c r="D33" s="15"/>
      <c r="E33">
        <v>1</v>
      </c>
      <c r="F33">
        <v>119</v>
      </c>
      <c r="G33">
        <v>840</v>
      </c>
      <c r="H33">
        <v>840</v>
      </c>
      <c r="I33">
        <v>0</v>
      </c>
      <c r="J33">
        <v>1049.9999999999998</v>
      </c>
      <c r="K33">
        <v>0</v>
      </c>
      <c r="L33">
        <v>0</v>
      </c>
      <c r="M33">
        <v>781</v>
      </c>
      <c r="T33">
        <v>5</v>
      </c>
      <c r="U33">
        <v>0</v>
      </c>
      <c r="V33">
        <v>3</v>
      </c>
      <c r="AD33">
        <v>105</v>
      </c>
      <c r="AE33">
        <v>246</v>
      </c>
      <c r="AF33">
        <v>213</v>
      </c>
      <c r="AG33">
        <v>0</v>
      </c>
      <c r="AH33">
        <v>216</v>
      </c>
      <c r="AI33">
        <v>33</v>
      </c>
      <c r="AJ33">
        <v>0</v>
      </c>
      <c r="AK33">
        <v>204</v>
      </c>
      <c r="AN33">
        <v>8</v>
      </c>
      <c r="AO33">
        <v>8</v>
      </c>
      <c r="AP33">
        <v>0</v>
      </c>
      <c r="AQ33">
        <v>3</v>
      </c>
      <c r="AY33">
        <v>2</v>
      </c>
      <c r="AZ33">
        <v>2</v>
      </c>
    </row>
    <row r="34" spans="2:52" x14ac:dyDescent="0.25">
      <c r="B34">
        <v>916</v>
      </c>
      <c r="C34" s="15">
        <v>45109</v>
      </c>
      <c r="D34" s="15"/>
      <c r="E34">
        <v>1</v>
      </c>
      <c r="F34">
        <v>119</v>
      </c>
      <c r="G34">
        <v>462</v>
      </c>
      <c r="H34">
        <v>462</v>
      </c>
      <c r="I34">
        <v>0</v>
      </c>
      <c r="J34">
        <v>524.99999999999989</v>
      </c>
      <c r="K34">
        <v>0</v>
      </c>
      <c r="L34">
        <v>0</v>
      </c>
      <c r="M34">
        <v>448</v>
      </c>
      <c r="T34">
        <v>3</v>
      </c>
      <c r="U34">
        <v>0</v>
      </c>
      <c r="V34">
        <v>2</v>
      </c>
      <c r="AD34">
        <v>105</v>
      </c>
      <c r="AE34">
        <v>113</v>
      </c>
      <c r="AF34">
        <v>105</v>
      </c>
      <c r="AG34">
        <v>0</v>
      </c>
      <c r="AH34">
        <v>108</v>
      </c>
      <c r="AI34">
        <v>8</v>
      </c>
      <c r="AJ34">
        <v>0</v>
      </c>
      <c r="AK34">
        <v>102</v>
      </c>
      <c r="AN34">
        <v>4</v>
      </c>
      <c r="AO34">
        <v>4</v>
      </c>
      <c r="AP34">
        <v>0</v>
      </c>
      <c r="AQ34">
        <v>2</v>
      </c>
      <c r="AY34">
        <v>1</v>
      </c>
      <c r="AZ34">
        <v>1</v>
      </c>
    </row>
    <row r="35" spans="2:52" x14ac:dyDescent="0.25">
      <c r="B35">
        <v>917</v>
      </c>
      <c r="C35" s="15">
        <v>45110</v>
      </c>
      <c r="D35" s="15"/>
      <c r="E35">
        <v>1</v>
      </c>
      <c r="F35">
        <v>119</v>
      </c>
      <c r="G35">
        <v>619</v>
      </c>
      <c r="H35">
        <v>546</v>
      </c>
      <c r="I35">
        <v>0</v>
      </c>
      <c r="J35">
        <v>524.99999999999989</v>
      </c>
      <c r="K35">
        <v>73</v>
      </c>
      <c r="L35">
        <v>0</v>
      </c>
      <c r="M35">
        <v>507</v>
      </c>
      <c r="T35">
        <v>3</v>
      </c>
      <c r="U35">
        <v>0</v>
      </c>
      <c r="V35">
        <v>2</v>
      </c>
      <c r="AD35">
        <v>105</v>
      </c>
      <c r="AE35">
        <v>88</v>
      </c>
      <c r="AF35">
        <v>88</v>
      </c>
      <c r="AG35">
        <v>0</v>
      </c>
      <c r="AH35">
        <v>108</v>
      </c>
      <c r="AI35">
        <v>0</v>
      </c>
      <c r="AJ35">
        <v>0</v>
      </c>
      <c r="AK35">
        <v>84</v>
      </c>
      <c r="AN35">
        <v>4</v>
      </c>
      <c r="AO35">
        <v>4</v>
      </c>
      <c r="AP35">
        <v>0</v>
      </c>
      <c r="AQ35">
        <v>2</v>
      </c>
      <c r="AY35">
        <v>0</v>
      </c>
      <c r="AZ35">
        <v>1</v>
      </c>
    </row>
    <row r="36" spans="2:52" x14ac:dyDescent="0.25">
      <c r="B36">
        <v>918</v>
      </c>
      <c r="C36" s="15">
        <v>45111</v>
      </c>
      <c r="D36" s="15"/>
      <c r="E36">
        <v>1</v>
      </c>
      <c r="F36">
        <v>201</v>
      </c>
      <c r="G36">
        <v>340</v>
      </c>
      <c r="H36">
        <v>340</v>
      </c>
      <c r="I36">
        <v>0</v>
      </c>
      <c r="J36">
        <v>420</v>
      </c>
      <c r="K36">
        <v>0</v>
      </c>
      <c r="L36">
        <v>0</v>
      </c>
      <c r="M36">
        <v>323</v>
      </c>
      <c r="T36">
        <v>6</v>
      </c>
      <c r="U36">
        <v>0</v>
      </c>
      <c r="V36">
        <v>4</v>
      </c>
      <c r="AD36">
        <v>105</v>
      </c>
      <c r="AE36">
        <v>213</v>
      </c>
      <c r="AF36">
        <v>213</v>
      </c>
      <c r="AG36">
        <v>0</v>
      </c>
      <c r="AH36">
        <v>216</v>
      </c>
      <c r="AI36">
        <v>0</v>
      </c>
      <c r="AJ36">
        <v>0</v>
      </c>
      <c r="AK36">
        <v>204</v>
      </c>
      <c r="AN36">
        <v>8</v>
      </c>
      <c r="AO36">
        <v>8</v>
      </c>
      <c r="AP36">
        <v>0</v>
      </c>
      <c r="AQ36">
        <v>4</v>
      </c>
      <c r="AY36">
        <v>2</v>
      </c>
      <c r="AZ36">
        <v>2</v>
      </c>
    </row>
    <row r="37" spans="2:52" x14ac:dyDescent="0.25">
      <c r="B37">
        <v>919</v>
      </c>
      <c r="C37" s="15">
        <v>45083</v>
      </c>
      <c r="D37" s="15"/>
      <c r="E37">
        <v>2</v>
      </c>
      <c r="F37">
        <v>201</v>
      </c>
      <c r="G37">
        <v>374</v>
      </c>
      <c r="H37">
        <v>360</v>
      </c>
      <c r="I37">
        <v>0</v>
      </c>
      <c r="J37">
        <v>350</v>
      </c>
      <c r="K37">
        <v>14</v>
      </c>
      <c r="L37">
        <v>0</v>
      </c>
      <c r="M37">
        <v>345</v>
      </c>
      <c r="T37">
        <v>5</v>
      </c>
      <c r="U37">
        <v>0</v>
      </c>
      <c r="V37">
        <v>4</v>
      </c>
      <c r="AD37">
        <v>105</v>
      </c>
      <c r="AE37">
        <v>211</v>
      </c>
      <c r="AF37">
        <v>185</v>
      </c>
      <c r="AG37">
        <v>0</v>
      </c>
      <c r="AH37">
        <v>189</v>
      </c>
      <c r="AI37">
        <v>26</v>
      </c>
      <c r="AJ37">
        <v>0</v>
      </c>
      <c r="AK37">
        <v>179</v>
      </c>
      <c r="AN37">
        <v>7</v>
      </c>
      <c r="AO37">
        <v>7</v>
      </c>
      <c r="AP37">
        <v>0</v>
      </c>
      <c r="AQ37">
        <v>3</v>
      </c>
      <c r="AY37">
        <v>2</v>
      </c>
      <c r="AZ37">
        <v>2</v>
      </c>
    </row>
    <row r="38" spans="2:52" x14ac:dyDescent="0.25">
      <c r="B38">
        <v>920</v>
      </c>
      <c r="C38" s="15">
        <v>45084</v>
      </c>
      <c r="D38" s="15"/>
      <c r="E38">
        <v>2</v>
      </c>
      <c r="F38">
        <v>201</v>
      </c>
      <c r="G38">
        <v>322</v>
      </c>
      <c r="H38">
        <v>322</v>
      </c>
      <c r="I38">
        <v>0</v>
      </c>
      <c r="J38">
        <v>350</v>
      </c>
      <c r="K38">
        <v>0</v>
      </c>
      <c r="L38">
        <v>0</v>
      </c>
      <c r="M38">
        <v>315</v>
      </c>
      <c r="T38">
        <v>5</v>
      </c>
      <c r="U38">
        <v>1</v>
      </c>
      <c r="V38">
        <v>3</v>
      </c>
      <c r="AD38">
        <v>105</v>
      </c>
      <c r="AE38">
        <v>162</v>
      </c>
      <c r="AF38">
        <v>162</v>
      </c>
      <c r="AG38">
        <v>0</v>
      </c>
      <c r="AH38">
        <v>189</v>
      </c>
      <c r="AI38">
        <v>0</v>
      </c>
      <c r="AJ38">
        <v>0</v>
      </c>
      <c r="AK38">
        <v>150</v>
      </c>
      <c r="AN38">
        <v>7</v>
      </c>
      <c r="AO38">
        <v>7</v>
      </c>
      <c r="AP38">
        <v>0</v>
      </c>
      <c r="AQ38">
        <v>4</v>
      </c>
      <c r="AY38">
        <v>1</v>
      </c>
      <c r="AZ38">
        <v>2</v>
      </c>
    </row>
    <row r="39" spans="2:52" x14ac:dyDescent="0.25">
      <c r="B39">
        <v>921</v>
      </c>
      <c r="C39" s="15">
        <v>45085</v>
      </c>
      <c r="D39" s="15"/>
      <c r="E39">
        <v>2</v>
      </c>
      <c r="F39">
        <v>201</v>
      </c>
      <c r="G39">
        <v>350</v>
      </c>
      <c r="H39">
        <v>288</v>
      </c>
      <c r="I39">
        <v>0</v>
      </c>
      <c r="J39">
        <v>350</v>
      </c>
      <c r="K39">
        <v>62</v>
      </c>
      <c r="L39">
        <v>0</v>
      </c>
      <c r="M39">
        <v>276</v>
      </c>
      <c r="T39">
        <v>4</v>
      </c>
      <c r="U39">
        <v>0</v>
      </c>
      <c r="V39">
        <v>3</v>
      </c>
      <c r="AD39">
        <v>105</v>
      </c>
      <c r="AE39">
        <v>154</v>
      </c>
      <c r="AF39">
        <v>154</v>
      </c>
      <c r="AG39">
        <v>0</v>
      </c>
      <c r="AH39">
        <v>189</v>
      </c>
      <c r="AI39">
        <v>0</v>
      </c>
      <c r="AJ39">
        <v>0</v>
      </c>
      <c r="AK39">
        <v>150</v>
      </c>
      <c r="AN39">
        <v>7</v>
      </c>
      <c r="AO39">
        <v>7</v>
      </c>
      <c r="AP39">
        <v>0</v>
      </c>
      <c r="AQ39">
        <v>3</v>
      </c>
      <c r="AY39">
        <v>2</v>
      </c>
      <c r="AZ39">
        <v>2</v>
      </c>
    </row>
    <row r="40" spans="2:52" x14ac:dyDescent="0.25">
      <c r="B40">
        <v>922</v>
      </c>
      <c r="C40" s="15">
        <v>45086</v>
      </c>
      <c r="D40" s="15"/>
      <c r="E40">
        <v>2</v>
      </c>
      <c r="F40">
        <v>201</v>
      </c>
      <c r="G40">
        <v>308</v>
      </c>
      <c r="H40">
        <v>308</v>
      </c>
      <c r="I40">
        <v>0</v>
      </c>
      <c r="J40">
        <v>350</v>
      </c>
      <c r="K40">
        <v>0</v>
      </c>
      <c r="L40">
        <v>0</v>
      </c>
      <c r="M40">
        <v>301</v>
      </c>
      <c r="T40">
        <v>5</v>
      </c>
      <c r="U40">
        <v>0</v>
      </c>
      <c r="V40">
        <v>3</v>
      </c>
      <c r="AD40">
        <v>105</v>
      </c>
      <c r="AE40">
        <v>181</v>
      </c>
      <c r="AF40">
        <v>181</v>
      </c>
      <c r="AG40">
        <v>0</v>
      </c>
      <c r="AH40">
        <v>189</v>
      </c>
      <c r="AI40">
        <v>0</v>
      </c>
      <c r="AJ40">
        <v>0</v>
      </c>
      <c r="AK40">
        <v>173</v>
      </c>
      <c r="AN40">
        <v>7</v>
      </c>
      <c r="AO40">
        <v>7</v>
      </c>
      <c r="AP40">
        <v>0</v>
      </c>
      <c r="AQ40">
        <v>3</v>
      </c>
      <c r="AY40">
        <v>2</v>
      </c>
      <c r="AZ40">
        <v>2</v>
      </c>
    </row>
    <row r="41" spans="2:52" x14ac:dyDescent="0.25">
      <c r="B41">
        <v>923</v>
      </c>
      <c r="C41" s="15">
        <v>45087</v>
      </c>
      <c r="D41" s="15"/>
      <c r="E41">
        <v>2</v>
      </c>
      <c r="F41">
        <v>201</v>
      </c>
      <c r="G41">
        <v>416</v>
      </c>
      <c r="H41">
        <v>343</v>
      </c>
      <c r="I41">
        <v>0</v>
      </c>
      <c r="J41">
        <v>350</v>
      </c>
      <c r="K41">
        <v>73</v>
      </c>
      <c r="L41">
        <v>0</v>
      </c>
      <c r="M41">
        <v>325</v>
      </c>
      <c r="T41">
        <v>5</v>
      </c>
      <c r="U41">
        <v>0</v>
      </c>
      <c r="V41">
        <v>3</v>
      </c>
      <c r="AD41">
        <v>105</v>
      </c>
      <c r="AE41">
        <v>158</v>
      </c>
      <c r="AF41">
        <v>158</v>
      </c>
      <c r="AG41">
        <v>0</v>
      </c>
      <c r="AH41">
        <v>189</v>
      </c>
      <c r="AI41">
        <v>0</v>
      </c>
      <c r="AJ41">
        <v>0</v>
      </c>
      <c r="AK41">
        <v>151</v>
      </c>
      <c r="AN41">
        <v>7</v>
      </c>
      <c r="AO41">
        <v>7</v>
      </c>
      <c r="AP41">
        <v>0</v>
      </c>
      <c r="AQ41">
        <v>3</v>
      </c>
      <c r="AY41">
        <v>2</v>
      </c>
      <c r="AZ41">
        <v>2</v>
      </c>
    </row>
    <row r="42" spans="2:52" x14ac:dyDescent="0.25">
      <c r="B42">
        <v>924</v>
      </c>
      <c r="C42" s="15">
        <v>45088</v>
      </c>
      <c r="D42" s="15"/>
      <c r="E42">
        <v>2</v>
      </c>
      <c r="F42">
        <v>201</v>
      </c>
      <c r="G42">
        <v>148</v>
      </c>
      <c r="H42">
        <v>140</v>
      </c>
      <c r="I42">
        <v>0</v>
      </c>
      <c r="J42">
        <v>140</v>
      </c>
      <c r="K42">
        <v>8</v>
      </c>
      <c r="L42">
        <v>0</v>
      </c>
      <c r="M42">
        <v>130</v>
      </c>
      <c r="T42">
        <v>2</v>
      </c>
      <c r="U42">
        <v>0</v>
      </c>
      <c r="V42">
        <v>1</v>
      </c>
      <c r="AD42">
        <v>105</v>
      </c>
      <c r="AE42">
        <v>76</v>
      </c>
      <c r="AF42">
        <v>76</v>
      </c>
      <c r="AG42">
        <v>0</v>
      </c>
      <c r="AH42">
        <v>81</v>
      </c>
      <c r="AI42">
        <v>0</v>
      </c>
      <c r="AJ42">
        <v>0</v>
      </c>
      <c r="AK42">
        <v>72</v>
      </c>
      <c r="AN42">
        <v>3</v>
      </c>
      <c r="AO42">
        <v>3</v>
      </c>
      <c r="AP42">
        <v>0</v>
      </c>
      <c r="AQ42">
        <v>1</v>
      </c>
      <c r="AY42">
        <v>1</v>
      </c>
      <c r="AZ42">
        <v>1</v>
      </c>
    </row>
    <row r="43" spans="2:52" x14ac:dyDescent="0.25">
      <c r="B43">
        <v>925</v>
      </c>
      <c r="C43" s="15">
        <v>45089</v>
      </c>
      <c r="D43" s="15"/>
      <c r="E43">
        <v>2</v>
      </c>
      <c r="F43">
        <v>119</v>
      </c>
      <c r="G43">
        <v>339</v>
      </c>
      <c r="H43">
        <v>339</v>
      </c>
      <c r="I43">
        <v>0</v>
      </c>
      <c r="J43">
        <v>349.99999999999994</v>
      </c>
      <c r="K43">
        <v>0</v>
      </c>
      <c r="L43">
        <v>0</v>
      </c>
      <c r="M43">
        <v>315</v>
      </c>
      <c r="T43">
        <v>2</v>
      </c>
      <c r="U43">
        <v>0</v>
      </c>
      <c r="V43">
        <v>1</v>
      </c>
      <c r="AD43">
        <v>105</v>
      </c>
      <c r="AE43">
        <v>69</v>
      </c>
      <c r="AF43">
        <v>69</v>
      </c>
      <c r="AG43">
        <v>0</v>
      </c>
      <c r="AH43">
        <v>81</v>
      </c>
      <c r="AI43">
        <v>0</v>
      </c>
      <c r="AJ43">
        <v>0</v>
      </c>
      <c r="AK43">
        <v>66</v>
      </c>
      <c r="AN43">
        <v>3</v>
      </c>
      <c r="AO43">
        <v>3</v>
      </c>
      <c r="AP43">
        <v>0</v>
      </c>
      <c r="AQ43">
        <v>1</v>
      </c>
      <c r="AY43">
        <v>1</v>
      </c>
      <c r="AZ43">
        <v>1</v>
      </c>
    </row>
    <row r="44" spans="2:52" x14ac:dyDescent="0.25">
      <c r="B44">
        <v>926</v>
      </c>
      <c r="C44" s="15">
        <v>45090</v>
      </c>
      <c r="D44" s="15"/>
      <c r="E44">
        <v>2</v>
      </c>
      <c r="F44">
        <v>119</v>
      </c>
      <c r="G44">
        <v>840</v>
      </c>
      <c r="H44">
        <v>840</v>
      </c>
      <c r="I44">
        <v>0</v>
      </c>
      <c r="J44">
        <v>874.99999999999989</v>
      </c>
      <c r="K44">
        <v>0</v>
      </c>
      <c r="L44">
        <v>0</v>
      </c>
      <c r="M44">
        <v>781</v>
      </c>
      <c r="T44">
        <v>5</v>
      </c>
      <c r="U44">
        <v>0</v>
      </c>
      <c r="V44">
        <v>4</v>
      </c>
      <c r="AD44">
        <v>105</v>
      </c>
      <c r="AE44">
        <v>166</v>
      </c>
      <c r="AF44">
        <v>166</v>
      </c>
      <c r="AG44">
        <v>0</v>
      </c>
      <c r="AH44">
        <v>189</v>
      </c>
      <c r="AI44">
        <v>0</v>
      </c>
      <c r="AJ44">
        <v>0</v>
      </c>
      <c r="AK44">
        <v>154</v>
      </c>
      <c r="AN44">
        <v>7</v>
      </c>
      <c r="AO44">
        <v>7</v>
      </c>
      <c r="AP44">
        <v>0</v>
      </c>
      <c r="AQ44">
        <v>4</v>
      </c>
      <c r="AY44">
        <v>2</v>
      </c>
      <c r="AZ44">
        <v>2</v>
      </c>
    </row>
    <row r="45" spans="2:52" x14ac:dyDescent="0.25">
      <c r="B45">
        <v>927</v>
      </c>
      <c r="C45" s="15">
        <v>45091</v>
      </c>
      <c r="D45" s="15"/>
      <c r="E45">
        <v>2</v>
      </c>
      <c r="F45">
        <v>119</v>
      </c>
      <c r="G45">
        <v>805</v>
      </c>
      <c r="H45">
        <v>805</v>
      </c>
      <c r="I45">
        <v>0</v>
      </c>
      <c r="J45">
        <v>874.99999999999989</v>
      </c>
      <c r="K45">
        <v>0</v>
      </c>
      <c r="L45">
        <v>0</v>
      </c>
      <c r="M45">
        <v>756</v>
      </c>
      <c r="T45">
        <v>5</v>
      </c>
      <c r="U45">
        <v>0</v>
      </c>
      <c r="V45">
        <v>4</v>
      </c>
      <c r="AD45">
        <v>105</v>
      </c>
      <c r="AE45">
        <v>156</v>
      </c>
      <c r="AF45">
        <v>156</v>
      </c>
      <c r="AG45">
        <v>0</v>
      </c>
      <c r="AH45">
        <v>189</v>
      </c>
      <c r="AI45">
        <v>0</v>
      </c>
      <c r="AJ45">
        <v>0</v>
      </c>
      <c r="AK45">
        <v>148</v>
      </c>
      <c r="AN45">
        <v>7</v>
      </c>
      <c r="AO45">
        <v>7</v>
      </c>
      <c r="AP45">
        <v>0</v>
      </c>
      <c r="AQ45">
        <v>3</v>
      </c>
      <c r="AY45">
        <v>2</v>
      </c>
      <c r="AZ45">
        <v>2</v>
      </c>
    </row>
    <row r="46" spans="2:52" x14ac:dyDescent="0.25">
      <c r="B46">
        <v>928</v>
      </c>
      <c r="C46" s="15">
        <v>45092</v>
      </c>
      <c r="D46" s="15"/>
      <c r="E46">
        <v>2</v>
      </c>
      <c r="F46">
        <v>119</v>
      </c>
      <c r="G46">
        <v>787</v>
      </c>
      <c r="H46">
        <v>787</v>
      </c>
      <c r="I46">
        <v>0</v>
      </c>
      <c r="J46">
        <v>874.99999999999989</v>
      </c>
      <c r="K46">
        <v>0</v>
      </c>
      <c r="L46">
        <v>0</v>
      </c>
      <c r="M46">
        <v>763</v>
      </c>
      <c r="T46">
        <v>5</v>
      </c>
      <c r="U46">
        <v>0</v>
      </c>
      <c r="V46">
        <v>4</v>
      </c>
      <c r="AD46">
        <v>105</v>
      </c>
      <c r="AE46">
        <v>190</v>
      </c>
      <c r="AF46">
        <v>189</v>
      </c>
      <c r="AG46">
        <v>0</v>
      </c>
      <c r="AH46">
        <v>189</v>
      </c>
      <c r="AI46">
        <v>1</v>
      </c>
      <c r="AJ46">
        <v>0</v>
      </c>
      <c r="AK46">
        <v>175</v>
      </c>
      <c r="AN46">
        <v>7</v>
      </c>
      <c r="AO46">
        <v>7</v>
      </c>
      <c r="AP46">
        <v>0</v>
      </c>
      <c r="AQ46">
        <v>4</v>
      </c>
      <c r="AY46">
        <v>2</v>
      </c>
      <c r="AZ46">
        <v>2</v>
      </c>
    </row>
    <row r="47" spans="2:52" x14ac:dyDescent="0.25">
      <c r="B47">
        <v>929</v>
      </c>
      <c r="C47" s="15">
        <v>45093</v>
      </c>
      <c r="D47" s="15"/>
      <c r="E47">
        <v>2</v>
      </c>
      <c r="F47">
        <v>119</v>
      </c>
      <c r="G47">
        <v>796</v>
      </c>
      <c r="H47">
        <v>796</v>
      </c>
      <c r="I47">
        <v>0</v>
      </c>
      <c r="J47">
        <v>874.99999999999989</v>
      </c>
      <c r="K47">
        <v>0</v>
      </c>
      <c r="L47">
        <v>0</v>
      </c>
      <c r="M47">
        <v>764</v>
      </c>
      <c r="T47">
        <v>5</v>
      </c>
      <c r="U47">
        <v>1</v>
      </c>
      <c r="V47">
        <v>3</v>
      </c>
      <c r="AD47">
        <v>105</v>
      </c>
      <c r="AE47">
        <v>185</v>
      </c>
      <c r="AF47">
        <v>185</v>
      </c>
      <c r="AG47">
        <v>0</v>
      </c>
      <c r="AH47">
        <v>189</v>
      </c>
      <c r="AI47">
        <v>0</v>
      </c>
      <c r="AJ47">
        <v>0</v>
      </c>
      <c r="AK47">
        <v>177</v>
      </c>
      <c r="AN47">
        <v>7</v>
      </c>
      <c r="AO47">
        <v>7</v>
      </c>
      <c r="AP47">
        <v>0</v>
      </c>
      <c r="AQ47">
        <v>4</v>
      </c>
      <c r="AY47">
        <v>2</v>
      </c>
      <c r="AZ47">
        <v>2</v>
      </c>
    </row>
    <row r="48" spans="2:52" x14ac:dyDescent="0.25">
      <c r="B48">
        <v>930</v>
      </c>
      <c r="C48" s="15">
        <v>45094</v>
      </c>
      <c r="D48" s="15"/>
      <c r="E48">
        <v>2</v>
      </c>
      <c r="F48">
        <v>201</v>
      </c>
      <c r="G48">
        <v>364</v>
      </c>
      <c r="H48">
        <v>336</v>
      </c>
      <c r="I48">
        <v>0</v>
      </c>
      <c r="J48">
        <v>350</v>
      </c>
      <c r="K48">
        <v>28</v>
      </c>
      <c r="L48">
        <v>0</v>
      </c>
      <c r="M48">
        <v>312</v>
      </c>
      <c r="T48">
        <v>5</v>
      </c>
      <c r="U48">
        <v>0</v>
      </c>
      <c r="V48">
        <v>4</v>
      </c>
      <c r="AD48">
        <v>105</v>
      </c>
      <c r="AE48">
        <v>181</v>
      </c>
      <c r="AF48">
        <v>171</v>
      </c>
      <c r="AG48">
        <v>0</v>
      </c>
      <c r="AH48">
        <v>189</v>
      </c>
      <c r="AI48">
        <v>10</v>
      </c>
      <c r="AJ48">
        <v>0</v>
      </c>
      <c r="AK48">
        <v>159</v>
      </c>
      <c r="AN48">
        <v>7</v>
      </c>
      <c r="AO48">
        <v>7</v>
      </c>
      <c r="AP48">
        <v>1</v>
      </c>
      <c r="AQ48">
        <v>4</v>
      </c>
      <c r="AY48">
        <v>2</v>
      </c>
      <c r="AZ48">
        <v>2</v>
      </c>
    </row>
    <row r="49" spans="2:52" x14ac:dyDescent="0.25">
      <c r="B49">
        <v>931</v>
      </c>
      <c r="C49" s="15">
        <v>45095</v>
      </c>
      <c r="D49" s="15"/>
      <c r="E49">
        <v>2</v>
      </c>
      <c r="F49">
        <v>119</v>
      </c>
      <c r="G49">
        <v>371</v>
      </c>
      <c r="H49">
        <v>367</v>
      </c>
      <c r="I49">
        <v>0</v>
      </c>
      <c r="J49">
        <v>349.99999999999994</v>
      </c>
      <c r="K49">
        <v>4</v>
      </c>
      <c r="L49">
        <v>0</v>
      </c>
      <c r="M49">
        <v>355</v>
      </c>
      <c r="T49">
        <v>2</v>
      </c>
      <c r="U49">
        <v>0</v>
      </c>
      <c r="V49">
        <v>1</v>
      </c>
      <c r="AD49">
        <v>105</v>
      </c>
      <c r="AE49">
        <v>93</v>
      </c>
      <c r="AF49">
        <v>85</v>
      </c>
      <c r="AG49">
        <v>0</v>
      </c>
      <c r="AH49">
        <v>81</v>
      </c>
      <c r="AI49">
        <v>8</v>
      </c>
      <c r="AJ49">
        <v>0</v>
      </c>
      <c r="AK49">
        <v>82</v>
      </c>
      <c r="AN49">
        <v>3</v>
      </c>
      <c r="AO49">
        <v>3</v>
      </c>
      <c r="AP49">
        <v>0</v>
      </c>
      <c r="AQ49">
        <v>1</v>
      </c>
      <c r="AY49">
        <v>1</v>
      </c>
      <c r="AZ49">
        <v>1</v>
      </c>
    </row>
    <row r="50" spans="2:52" x14ac:dyDescent="0.25">
      <c r="B50">
        <v>932</v>
      </c>
      <c r="C50" s="15">
        <v>45096</v>
      </c>
      <c r="D50" s="15"/>
      <c r="E50">
        <v>2</v>
      </c>
      <c r="F50">
        <v>119</v>
      </c>
      <c r="G50">
        <v>322</v>
      </c>
      <c r="H50">
        <v>322</v>
      </c>
      <c r="I50">
        <v>0</v>
      </c>
      <c r="J50">
        <v>349.99999999999994</v>
      </c>
      <c r="K50">
        <v>0</v>
      </c>
      <c r="L50">
        <v>0</v>
      </c>
      <c r="M50">
        <v>305</v>
      </c>
      <c r="T50">
        <v>2</v>
      </c>
      <c r="U50">
        <v>0</v>
      </c>
      <c r="V50">
        <v>1</v>
      </c>
      <c r="AD50">
        <v>105</v>
      </c>
      <c r="AE50">
        <v>92</v>
      </c>
      <c r="AF50">
        <v>78</v>
      </c>
      <c r="AG50">
        <v>0</v>
      </c>
      <c r="AH50">
        <v>81</v>
      </c>
      <c r="AI50">
        <v>14</v>
      </c>
      <c r="AJ50">
        <v>0</v>
      </c>
      <c r="AK50">
        <v>76</v>
      </c>
      <c r="AN50">
        <v>3</v>
      </c>
      <c r="AO50">
        <v>3</v>
      </c>
      <c r="AP50">
        <v>0</v>
      </c>
      <c r="AQ50">
        <v>1</v>
      </c>
      <c r="AY50">
        <v>1</v>
      </c>
      <c r="AZ50">
        <v>1</v>
      </c>
    </row>
    <row r="51" spans="2:52" x14ac:dyDescent="0.25">
      <c r="B51">
        <v>933</v>
      </c>
      <c r="C51" s="15">
        <v>45097</v>
      </c>
      <c r="D51" s="15"/>
      <c r="E51">
        <v>2</v>
      </c>
      <c r="F51">
        <v>201</v>
      </c>
      <c r="G51">
        <v>332</v>
      </c>
      <c r="H51">
        <v>332</v>
      </c>
      <c r="I51">
        <v>0</v>
      </c>
      <c r="J51">
        <v>350</v>
      </c>
      <c r="K51">
        <v>0</v>
      </c>
      <c r="L51">
        <v>0</v>
      </c>
      <c r="M51">
        <v>325</v>
      </c>
      <c r="T51">
        <v>5</v>
      </c>
      <c r="U51">
        <v>0</v>
      </c>
      <c r="V51">
        <v>3</v>
      </c>
      <c r="AD51">
        <v>105</v>
      </c>
      <c r="AE51">
        <v>204</v>
      </c>
      <c r="AF51">
        <v>192</v>
      </c>
      <c r="AG51">
        <v>0</v>
      </c>
      <c r="AH51">
        <v>189</v>
      </c>
      <c r="AI51">
        <v>12</v>
      </c>
      <c r="AJ51">
        <v>0</v>
      </c>
      <c r="AK51">
        <v>184</v>
      </c>
      <c r="AN51">
        <v>7</v>
      </c>
      <c r="AO51">
        <v>7</v>
      </c>
      <c r="AP51">
        <v>0</v>
      </c>
      <c r="AQ51">
        <v>3</v>
      </c>
      <c r="AY51">
        <v>2</v>
      </c>
      <c r="AZ51">
        <v>2</v>
      </c>
    </row>
    <row r="52" spans="2:52" x14ac:dyDescent="0.25">
      <c r="B52">
        <v>934</v>
      </c>
      <c r="C52" s="15">
        <v>45098</v>
      </c>
      <c r="D52" s="15"/>
      <c r="E52">
        <v>2</v>
      </c>
      <c r="F52">
        <v>201</v>
      </c>
      <c r="G52">
        <v>409</v>
      </c>
      <c r="H52">
        <v>332</v>
      </c>
      <c r="I52">
        <v>0</v>
      </c>
      <c r="J52">
        <v>350</v>
      </c>
      <c r="K52">
        <v>77</v>
      </c>
      <c r="L52">
        <v>0</v>
      </c>
      <c r="M52">
        <v>318</v>
      </c>
      <c r="T52">
        <v>5</v>
      </c>
      <c r="U52">
        <v>0</v>
      </c>
      <c r="V52">
        <v>4</v>
      </c>
      <c r="AD52">
        <v>105</v>
      </c>
      <c r="AE52">
        <v>158</v>
      </c>
      <c r="AF52">
        <v>147</v>
      </c>
      <c r="AG52">
        <v>0</v>
      </c>
      <c r="AH52">
        <v>189</v>
      </c>
      <c r="AI52">
        <v>11</v>
      </c>
      <c r="AJ52">
        <v>0</v>
      </c>
      <c r="AK52">
        <v>138</v>
      </c>
      <c r="AN52">
        <v>7</v>
      </c>
      <c r="AO52">
        <v>6</v>
      </c>
      <c r="AP52">
        <v>1</v>
      </c>
      <c r="AQ52">
        <v>3</v>
      </c>
      <c r="AY52">
        <v>2</v>
      </c>
      <c r="AZ52">
        <v>2</v>
      </c>
    </row>
    <row r="53" spans="2:52" x14ac:dyDescent="0.25">
      <c r="B53">
        <v>935</v>
      </c>
      <c r="C53" s="15">
        <v>45099</v>
      </c>
      <c r="D53" s="15"/>
      <c r="E53">
        <v>2</v>
      </c>
      <c r="F53">
        <v>119</v>
      </c>
      <c r="G53">
        <v>735</v>
      </c>
      <c r="H53">
        <v>735</v>
      </c>
      <c r="I53">
        <v>0</v>
      </c>
      <c r="J53">
        <v>874.99999999999989</v>
      </c>
      <c r="K53">
        <v>0</v>
      </c>
      <c r="L53">
        <v>0</v>
      </c>
      <c r="M53">
        <v>705</v>
      </c>
      <c r="T53">
        <v>5</v>
      </c>
      <c r="U53">
        <v>1</v>
      </c>
      <c r="V53">
        <v>3</v>
      </c>
      <c r="AD53">
        <v>105</v>
      </c>
      <c r="AE53">
        <v>175</v>
      </c>
      <c r="AF53">
        <v>175</v>
      </c>
      <c r="AG53">
        <v>0</v>
      </c>
      <c r="AH53">
        <v>189</v>
      </c>
      <c r="AI53">
        <v>0</v>
      </c>
      <c r="AJ53">
        <v>0</v>
      </c>
      <c r="AK53">
        <v>166</v>
      </c>
      <c r="AN53">
        <v>7</v>
      </c>
      <c r="AO53">
        <v>7</v>
      </c>
      <c r="AP53">
        <v>0</v>
      </c>
      <c r="AQ53">
        <v>3</v>
      </c>
      <c r="AY53">
        <v>2</v>
      </c>
      <c r="AZ53">
        <v>2</v>
      </c>
    </row>
    <row r="54" spans="2:52" x14ac:dyDescent="0.25">
      <c r="B54">
        <v>936</v>
      </c>
      <c r="C54" s="15">
        <v>45100</v>
      </c>
      <c r="D54" s="15"/>
      <c r="E54">
        <v>2</v>
      </c>
      <c r="F54">
        <v>201</v>
      </c>
      <c r="G54">
        <v>399</v>
      </c>
      <c r="H54">
        <v>353</v>
      </c>
      <c r="I54">
        <v>0</v>
      </c>
      <c r="J54">
        <v>350</v>
      </c>
      <c r="K54">
        <v>46</v>
      </c>
      <c r="L54">
        <v>0</v>
      </c>
      <c r="M54">
        <v>335</v>
      </c>
      <c r="T54">
        <v>5</v>
      </c>
      <c r="U54">
        <v>0</v>
      </c>
      <c r="V54">
        <v>4</v>
      </c>
      <c r="AD54">
        <v>105</v>
      </c>
      <c r="AE54">
        <v>204</v>
      </c>
      <c r="AF54">
        <v>151</v>
      </c>
      <c r="AG54">
        <v>0</v>
      </c>
      <c r="AH54">
        <v>189</v>
      </c>
      <c r="AI54">
        <v>53</v>
      </c>
      <c r="AJ54">
        <v>0</v>
      </c>
      <c r="AK54">
        <v>147</v>
      </c>
      <c r="AN54">
        <v>7</v>
      </c>
      <c r="AO54">
        <v>6</v>
      </c>
      <c r="AP54">
        <v>1</v>
      </c>
      <c r="AQ54">
        <v>4</v>
      </c>
      <c r="AY54">
        <v>2</v>
      </c>
      <c r="AZ54">
        <v>2</v>
      </c>
    </row>
    <row r="55" spans="2:52" x14ac:dyDescent="0.25">
      <c r="B55">
        <v>937</v>
      </c>
      <c r="C55" s="15">
        <v>45101</v>
      </c>
      <c r="D55" s="15"/>
      <c r="E55">
        <v>2</v>
      </c>
      <c r="F55">
        <v>201</v>
      </c>
      <c r="G55">
        <v>399</v>
      </c>
      <c r="H55">
        <v>332</v>
      </c>
      <c r="I55">
        <v>0</v>
      </c>
      <c r="J55">
        <v>350</v>
      </c>
      <c r="K55">
        <v>67</v>
      </c>
      <c r="L55">
        <v>0</v>
      </c>
      <c r="M55">
        <v>315</v>
      </c>
      <c r="T55">
        <v>5</v>
      </c>
      <c r="U55">
        <v>0</v>
      </c>
      <c r="V55">
        <v>3</v>
      </c>
      <c r="AD55">
        <v>105</v>
      </c>
      <c r="AE55">
        <v>166</v>
      </c>
      <c r="AF55">
        <v>166</v>
      </c>
      <c r="AG55">
        <v>0</v>
      </c>
      <c r="AH55">
        <v>189</v>
      </c>
      <c r="AI55">
        <v>0</v>
      </c>
      <c r="AJ55">
        <v>0</v>
      </c>
      <c r="AK55">
        <v>162</v>
      </c>
      <c r="AN55">
        <v>7</v>
      </c>
      <c r="AO55">
        <v>7</v>
      </c>
      <c r="AP55">
        <v>0</v>
      </c>
      <c r="AQ55">
        <v>4</v>
      </c>
      <c r="AY55">
        <v>2</v>
      </c>
      <c r="AZ55">
        <v>2</v>
      </c>
    </row>
    <row r="56" spans="2:52" x14ac:dyDescent="0.25">
      <c r="B56">
        <v>938</v>
      </c>
      <c r="C56" s="15">
        <v>45102</v>
      </c>
      <c r="D56" s="15"/>
      <c r="E56">
        <v>2</v>
      </c>
      <c r="F56">
        <v>119</v>
      </c>
      <c r="G56">
        <v>385</v>
      </c>
      <c r="H56">
        <v>350</v>
      </c>
      <c r="I56">
        <v>0</v>
      </c>
      <c r="J56">
        <v>349.99999999999994</v>
      </c>
      <c r="K56">
        <v>35</v>
      </c>
      <c r="L56">
        <v>0</v>
      </c>
      <c r="M56">
        <v>343</v>
      </c>
      <c r="T56">
        <v>2</v>
      </c>
      <c r="U56">
        <v>0</v>
      </c>
      <c r="V56">
        <v>1</v>
      </c>
      <c r="AD56">
        <v>105</v>
      </c>
      <c r="AE56">
        <v>76</v>
      </c>
      <c r="AF56">
        <v>76</v>
      </c>
      <c r="AG56">
        <v>0</v>
      </c>
      <c r="AH56">
        <v>81</v>
      </c>
      <c r="AI56">
        <v>0</v>
      </c>
      <c r="AJ56">
        <v>0</v>
      </c>
      <c r="AK56">
        <v>73</v>
      </c>
      <c r="AN56">
        <v>3</v>
      </c>
      <c r="AO56">
        <v>3</v>
      </c>
      <c r="AP56">
        <v>0</v>
      </c>
      <c r="AQ56">
        <v>1</v>
      </c>
      <c r="AY56">
        <v>1</v>
      </c>
      <c r="AZ56">
        <v>1</v>
      </c>
    </row>
    <row r="57" spans="2:52" x14ac:dyDescent="0.25">
      <c r="B57">
        <v>939</v>
      </c>
      <c r="C57" s="15">
        <v>45103</v>
      </c>
      <c r="D57" s="15"/>
      <c r="E57">
        <v>2</v>
      </c>
      <c r="F57">
        <v>201</v>
      </c>
      <c r="G57">
        <v>149</v>
      </c>
      <c r="H57">
        <v>145</v>
      </c>
      <c r="I57">
        <v>0</v>
      </c>
      <c r="J57">
        <v>140</v>
      </c>
      <c r="K57">
        <v>4</v>
      </c>
      <c r="L57">
        <v>0</v>
      </c>
      <c r="M57">
        <v>134</v>
      </c>
      <c r="T57">
        <v>2</v>
      </c>
      <c r="U57">
        <v>0</v>
      </c>
      <c r="V57">
        <v>1</v>
      </c>
      <c r="AD57">
        <v>105</v>
      </c>
      <c r="AE57">
        <v>93</v>
      </c>
      <c r="AF57">
        <v>83</v>
      </c>
      <c r="AG57">
        <v>0</v>
      </c>
      <c r="AH57">
        <v>81</v>
      </c>
      <c r="AI57">
        <v>10</v>
      </c>
      <c r="AJ57">
        <v>0</v>
      </c>
      <c r="AK57">
        <v>77</v>
      </c>
      <c r="AN57">
        <v>3</v>
      </c>
      <c r="AO57">
        <v>3</v>
      </c>
      <c r="AP57">
        <v>0</v>
      </c>
      <c r="AQ57">
        <v>1</v>
      </c>
      <c r="AY57">
        <v>1</v>
      </c>
      <c r="AZ57">
        <v>1</v>
      </c>
    </row>
    <row r="58" spans="2:52" x14ac:dyDescent="0.25">
      <c r="B58">
        <v>940</v>
      </c>
      <c r="C58" s="15">
        <v>45104</v>
      </c>
      <c r="D58" s="15"/>
      <c r="E58">
        <v>2</v>
      </c>
      <c r="F58">
        <v>201</v>
      </c>
      <c r="G58">
        <v>367</v>
      </c>
      <c r="H58">
        <v>367</v>
      </c>
      <c r="I58">
        <v>0</v>
      </c>
      <c r="J58">
        <v>350</v>
      </c>
      <c r="K58">
        <v>0</v>
      </c>
      <c r="L58">
        <v>0</v>
      </c>
      <c r="M58">
        <v>341</v>
      </c>
      <c r="T58">
        <v>5</v>
      </c>
      <c r="U58">
        <v>0</v>
      </c>
      <c r="V58">
        <v>4</v>
      </c>
      <c r="AD58">
        <v>105</v>
      </c>
      <c r="AE58">
        <v>179</v>
      </c>
      <c r="AF58">
        <v>179</v>
      </c>
      <c r="AG58">
        <v>0</v>
      </c>
      <c r="AH58">
        <v>189</v>
      </c>
      <c r="AI58">
        <v>0</v>
      </c>
      <c r="AJ58">
        <v>0</v>
      </c>
      <c r="AK58">
        <v>168</v>
      </c>
      <c r="AN58">
        <v>7</v>
      </c>
      <c r="AO58">
        <v>7</v>
      </c>
      <c r="AP58">
        <v>0</v>
      </c>
      <c r="AQ58">
        <v>4</v>
      </c>
      <c r="AY58">
        <v>2</v>
      </c>
      <c r="AZ58">
        <v>2</v>
      </c>
    </row>
    <row r="59" spans="2:52" x14ac:dyDescent="0.25">
      <c r="B59">
        <v>941</v>
      </c>
      <c r="C59" s="15">
        <v>45105</v>
      </c>
      <c r="D59" s="15"/>
      <c r="E59">
        <v>2</v>
      </c>
      <c r="F59">
        <v>119</v>
      </c>
      <c r="G59">
        <v>901</v>
      </c>
      <c r="H59">
        <v>796</v>
      </c>
      <c r="I59">
        <v>0</v>
      </c>
      <c r="J59">
        <v>874.99999999999989</v>
      </c>
      <c r="K59">
        <v>105</v>
      </c>
      <c r="L59">
        <v>0</v>
      </c>
      <c r="M59">
        <v>780</v>
      </c>
      <c r="T59">
        <v>5</v>
      </c>
      <c r="U59">
        <v>1</v>
      </c>
      <c r="V59">
        <v>3</v>
      </c>
      <c r="AD59">
        <v>105</v>
      </c>
      <c r="AE59">
        <v>202</v>
      </c>
      <c r="AF59">
        <v>196</v>
      </c>
      <c r="AG59">
        <v>0</v>
      </c>
      <c r="AH59">
        <v>189</v>
      </c>
      <c r="AI59">
        <v>6</v>
      </c>
      <c r="AJ59">
        <v>0</v>
      </c>
      <c r="AK59">
        <v>182</v>
      </c>
      <c r="AN59">
        <v>7</v>
      </c>
      <c r="AO59">
        <v>7</v>
      </c>
      <c r="AP59">
        <v>0</v>
      </c>
      <c r="AQ59">
        <v>3</v>
      </c>
      <c r="AY59">
        <v>2</v>
      </c>
      <c r="AZ59">
        <v>2</v>
      </c>
    </row>
    <row r="60" spans="2:52" x14ac:dyDescent="0.25">
      <c r="B60">
        <v>942</v>
      </c>
      <c r="C60" s="15">
        <v>45106</v>
      </c>
      <c r="D60" s="15"/>
      <c r="E60">
        <v>2</v>
      </c>
      <c r="F60">
        <v>201</v>
      </c>
      <c r="G60">
        <v>395</v>
      </c>
      <c r="H60">
        <v>339</v>
      </c>
      <c r="I60">
        <v>0</v>
      </c>
      <c r="J60">
        <v>350</v>
      </c>
      <c r="K60">
        <v>56</v>
      </c>
      <c r="L60">
        <v>0</v>
      </c>
      <c r="M60">
        <v>322</v>
      </c>
      <c r="T60">
        <v>5</v>
      </c>
      <c r="U60">
        <v>0</v>
      </c>
      <c r="V60">
        <v>3</v>
      </c>
      <c r="AD60">
        <v>105</v>
      </c>
      <c r="AE60">
        <v>206</v>
      </c>
      <c r="AF60">
        <v>181</v>
      </c>
      <c r="AG60">
        <v>0</v>
      </c>
      <c r="AH60">
        <v>189</v>
      </c>
      <c r="AI60">
        <v>25</v>
      </c>
      <c r="AJ60">
        <v>0</v>
      </c>
      <c r="AK60">
        <v>170</v>
      </c>
      <c r="AN60">
        <v>7</v>
      </c>
      <c r="AO60">
        <v>7</v>
      </c>
      <c r="AP60">
        <v>0</v>
      </c>
      <c r="AQ60">
        <v>3</v>
      </c>
      <c r="AY60">
        <v>2</v>
      </c>
      <c r="AZ60">
        <v>2</v>
      </c>
    </row>
    <row r="61" spans="2:52" x14ac:dyDescent="0.25">
      <c r="B61">
        <v>943</v>
      </c>
      <c r="C61" s="15">
        <v>45107</v>
      </c>
      <c r="D61" s="15"/>
      <c r="E61">
        <v>2</v>
      </c>
      <c r="F61">
        <v>119</v>
      </c>
      <c r="G61">
        <v>778</v>
      </c>
      <c r="H61">
        <v>778</v>
      </c>
      <c r="I61">
        <v>0</v>
      </c>
      <c r="J61">
        <v>874.99999999999989</v>
      </c>
      <c r="K61">
        <v>0</v>
      </c>
      <c r="L61">
        <v>0</v>
      </c>
      <c r="M61">
        <v>754</v>
      </c>
      <c r="T61">
        <v>5</v>
      </c>
      <c r="U61">
        <v>0</v>
      </c>
      <c r="V61">
        <v>4</v>
      </c>
      <c r="AD61">
        <v>105</v>
      </c>
      <c r="AE61">
        <v>160</v>
      </c>
      <c r="AF61">
        <v>160</v>
      </c>
      <c r="AG61">
        <v>0</v>
      </c>
      <c r="AH61">
        <v>189</v>
      </c>
      <c r="AI61">
        <v>0</v>
      </c>
      <c r="AJ61">
        <v>0</v>
      </c>
      <c r="AK61">
        <v>153</v>
      </c>
      <c r="AN61">
        <v>7</v>
      </c>
      <c r="AO61">
        <v>7</v>
      </c>
      <c r="AP61">
        <v>0</v>
      </c>
      <c r="AQ61">
        <v>3</v>
      </c>
      <c r="AY61">
        <v>2</v>
      </c>
      <c r="AZ61">
        <v>2</v>
      </c>
    </row>
    <row r="62" spans="2:52" x14ac:dyDescent="0.25">
      <c r="B62">
        <v>944</v>
      </c>
      <c r="C62" s="15">
        <v>45108</v>
      </c>
      <c r="D62" s="15"/>
      <c r="E62">
        <v>2</v>
      </c>
      <c r="F62">
        <v>201</v>
      </c>
      <c r="G62">
        <v>399</v>
      </c>
      <c r="H62">
        <v>339</v>
      </c>
      <c r="I62">
        <v>0</v>
      </c>
      <c r="J62">
        <v>350</v>
      </c>
      <c r="K62">
        <v>60</v>
      </c>
      <c r="L62">
        <v>0</v>
      </c>
      <c r="M62">
        <v>318</v>
      </c>
      <c r="T62">
        <v>5</v>
      </c>
      <c r="U62">
        <v>0</v>
      </c>
      <c r="V62">
        <v>4</v>
      </c>
      <c r="AD62">
        <v>105</v>
      </c>
      <c r="AE62">
        <v>223</v>
      </c>
      <c r="AF62">
        <v>187</v>
      </c>
      <c r="AG62">
        <v>0</v>
      </c>
      <c r="AH62">
        <v>189</v>
      </c>
      <c r="AI62">
        <v>36</v>
      </c>
      <c r="AJ62">
        <v>0</v>
      </c>
      <c r="AK62">
        <v>179</v>
      </c>
      <c r="AN62">
        <v>7</v>
      </c>
      <c r="AO62">
        <v>7</v>
      </c>
      <c r="AP62">
        <v>1</v>
      </c>
      <c r="AQ62">
        <v>3</v>
      </c>
      <c r="AY62">
        <v>2</v>
      </c>
      <c r="AZ62">
        <v>2</v>
      </c>
    </row>
    <row r="63" spans="2:52" x14ac:dyDescent="0.25">
      <c r="B63">
        <v>945</v>
      </c>
      <c r="C63" s="15">
        <v>45109</v>
      </c>
      <c r="D63" s="15"/>
      <c r="E63">
        <v>2</v>
      </c>
      <c r="F63">
        <v>201</v>
      </c>
      <c r="G63">
        <v>159</v>
      </c>
      <c r="H63">
        <v>135</v>
      </c>
      <c r="I63">
        <v>0</v>
      </c>
      <c r="J63">
        <v>140</v>
      </c>
      <c r="K63">
        <v>24</v>
      </c>
      <c r="L63">
        <v>0</v>
      </c>
      <c r="M63">
        <v>126</v>
      </c>
      <c r="T63">
        <v>2</v>
      </c>
      <c r="U63">
        <v>0</v>
      </c>
      <c r="V63">
        <v>1</v>
      </c>
      <c r="AD63">
        <v>105</v>
      </c>
      <c r="AE63">
        <v>81</v>
      </c>
      <c r="AF63">
        <v>81</v>
      </c>
      <c r="AG63">
        <v>0</v>
      </c>
      <c r="AH63">
        <v>81</v>
      </c>
      <c r="AI63">
        <v>0</v>
      </c>
      <c r="AJ63">
        <v>0</v>
      </c>
      <c r="AK63">
        <v>79</v>
      </c>
      <c r="AN63">
        <v>3</v>
      </c>
      <c r="AO63">
        <v>3</v>
      </c>
      <c r="AP63">
        <v>0</v>
      </c>
      <c r="AQ63">
        <v>1</v>
      </c>
      <c r="AY63">
        <v>1</v>
      </c>
      <c r="AZ63">
        <v>1</v>
      </c>
    </row>
    <row r="64" spans="2:52" x14ac:dyDescent="0.25">
      <c r="B64">
        <v>946</v>
      </c>
      <c r="C64" s="15">
        <v>45110</v>
      </c>
      <c r="D64" s="15"/>
      <c r="E64">
        <v>2</v>
      </c>
      <c r="F64">
        <v>119</v>
      </c>
      <c r="G64">
        <v>388</v>
      </c>
      <c r="H64">
        <v>332</v>
      </c>
      <c r="I64">
        <v>0</v>
      </c>
      <c r="J64">
        <v>349.99999999999994</v>
      </c>
      <c r="K64">
        <v>56</v>
      </c>
      <c r="L64">
        <v>0</v>
      </c>
      <c r="M64">
        <v>325</v>
      </c>
      <c r="T64">
        <v>2</v>
      </c>
      <c r="U64">
        <v>0</v>
      </c>
      <c r="V64">
        <v>1</v>
      </c>
      <c r="AD64">
        <v>105</v>
      </c>
      <c r="AE64">
        <v>92</v>
      </c>
      <c r="AF64">
        <v>82</v>
      </c>
      <c r="AG64">
        <v>0</v>
      </c>
      <c r="AH64">
        <v>81</v>
      </c>
      <c r="AI64">
        <v>10</v>
      </c>
      <c r="AJ64">
        <v>0</v>
      </c>
      <c r="AK64">
        <v>76</v>
      </c>
      <c r="AN64">
        <v>3</v>
      </c>
      <c r="AO64">
        <v>3</v>
      </c>
      <c r="AP64">
        <v>0</v>
      </c>
      <c r="AQ64">
        <v>1</v>
      </c>
      <c r="AY64">
        <v>1</v>
      </c>
      <c r="AZ64">
        <v>1</v>
      </c>
    </row>
    <row r="65" spans="2:52" x14ac:dyDescent="0.25">
      <c r="B65">
        <v>947</v>
      </c>
      <c r="C65" s="15">
        <v>45111</v>
      </c>
      <c r="D65" s="15"/>
      <c r="E65">
        <v>2</v>
      </c>
      <c r="F65">
        <v>119</v>
      </c>
      <c r="G65">
        <v>953</v>
      </c>
      <c r="H65">
        <v>857</v>
      </c>
      <c r="I65">
        <v>0</v>
      </c>
      <c r="J65">
        <v>874.99999999999989</v>
      </c>
      <c r="K65">
        <v>96</v>
      </c>
      <c r="L65">
        <v>0</v>
      </c>
      <c r="M65">
        <v>797</v>
      </c>
      <c r="T65">
        <v>5</v>
      </c>
      <c r="U65">
        <v>0</v>
      </c>
      <c r="V65">
        <v>3</v>
      </c>
      <c r="AD65">
        <v>105</v>
      </c>
      <c r="AE65">
        <v>196</v>
      </c>
      <c r="AF65">
        <v>181</v>
      </c>
      <c r="AG65">
        <v>0</v>
      </c>
      <c r="AH65">
        <v>189</v>
      </c>
      <c r="AI65">
        <v>15</v>
      </c>
      <c r="AJ65">
        <v>0</v>
      </c>
      <c r="AK65">
        <v>177</v>
      </c>
      <c r="AN65">
        <v>7</v>
      </c>
      <c r="AO65">
        <v>7</v>
      </c>
      <c r="AP65">
        <v>0</v>
      </c>
      <c r="AQ65">
        <v>4</v>
      </c>
      <c r="AY65">
        <v>2</v>
      </c>
      <c r="AZ65">
        <v>2</v>
      </c>
    </row>
    <row r="66" spans="2:52" x14ac:dyDescent="0.25">
      <c r="B66">
        <v>948</v>
      </c>
      <c r="C66" s="15">
        <v>45083</v>
      </c>
      <c r="D66" s="15"/>
      <c r="E66">
        <v>3</v>
      </c>
      <c r="F66">
        <v>119</v>
      </c>
      <c r="G66">
        <v>651</v>
      </c>
      <c r="H66">
        <v>651</v>
      </c>
      <c r="I66">
        <v>64</v>
      </c>
      <c r="J66">
        <v>1049.9999999999998</v>
      </c>
      <c r="K66">
        <v>0</v>
      </c>
      <c r="L66">
        <v>64</v>
      </c>
      <c r="M66">
        <v>679</v>
      </c>
      <c r="T66">
        <v>6</v>
      </c>
      <c r="U66">
        <v>0</v>
      </c>
      <c r="V66">
        <v>4</v>
      </c>
      <c r="AD66">
        <v>105</v>
      </c>
      <c r="AE66">
        <v>194</v>
      </c>
      <c r="AF66">
        <v>162</v>
      </c>
      <c r="AG66">
        <v>16</v>
      </c>
      <c r="AH66">
        <v>162</v>
      </c>
      <c r="AI66">
        <v>36</v>
      </c>
      <c r="AJ66">
        <v>52</v>
      </c>
      <c r="AK66">
        <v>172</v>
      </c>
      <c r="AN66">
        <v>6</v>
      </c>
      <c r="AO66">
        <v>6</v>
      </c>
      <c r="AP66">
        <v>0</v>
      </c>
      <c r="AQ66">
        <v>3</v>
      </c>
      <c r="AY66">
        <v>2</v>
      </c>
      <c r="AZ66">
        <v>1</v>
      </c>
    </row>
    <row r="67" spans="2:52" x14ac:dyDescent="0.25">
      <c r="B67">
        <v>949</v>
      </c>
      <c r="C67" s="15">
        <v>45084</v>
      </c>
      <c r="D67" s="15"/>
      <c r="E67">
        <v>3</v>
      </c>
      <c r="F67">
        <v>201</v>
      </c>
      <c r="G67">
        <v>336</v>
      </c>
      <c r="H67">
        <v>336</v>
      </c>
      <c r="I67">
        <v>0</v>
      </c>
      <c r="J67">
        <v>420</v>
      </c>
      <c r="K67">
        <v>0</v>
      </c>
      <c r="L67">
        <v>0</v>
      </c>
      <c r="M67">
        <v>315</v>
      </c>
      <c r="T67">
        <v>6</v>
      </c>
      <c r="U67">
        <v>0</v>
      </c>
      <c r="V67">
        <v>4</v>
      </c>
      <c r="AD67">
        <v>105</v>
      </c>
      <c r="AE67">
        <v>173</v>
      </c>
      <c r="AF67">
        <v>165</v>
      </c>
      <c r="AG67">
        <v>9</v>
      </c>
      <c r="AH67">
        <v>162</v>
      </c>
      <c r="AI67">
        <v>0</v>
      </c>
      <c r="AJ67">
        <v>9</v>
      </c>
      <c r="AK67">
        <v>167</v>
      </c>
      <c r="AN67">
        <v>6</v>
      </c>
      <c r="AO67">
        <v>6</v>
      </c>
      <c r="AP67">
        <v>0</v>
      </c>
      <c r="AQ67">
        <v>3</v>
      </c>
      <c r="AY67">
        <v>2</v>
      </c>
      <c r="AZ67">
        <v>1</v>
      </c>
    </row>
    <row r="68" spans="2:52" x14ac:dyDescent="0.25">
      <c r="B68">
        <v>950</v>
      </c>
      <c r="C68" s="15">
        <v>45085</v>
      </c>
      <c r="D68" s="15"/>
      <c r="E68">
        <v>3</v>
      </c>
      <c r="F68">
        <v>201</v>
      </c>
      <c r="G68">
        <v>289</v>
      </c>
      <c r="H68">
        <v>289</v>
      </c>
      <c r="I68">
        <v>62</v>
      </c>
      <c r="J68">
        <v>420</v>
      </c>
      <c r="K68">
        <v>0</v>
      </c>
      <c r="L68">
        <v>62</v>
      </c>
      <c r="M68">
        <v>343</v>
      </c>
      <c r="T68">
        <v>6</v>
      </c>
      <c r="U68">
        <v>0</v>
      </c>
      <c r="V68">
        <v>3</v>
      </c>
      <c r="AD68">
        <v>105</v>
      </c>
      <c r="AE68">
        <v>189</v>
      </c>
      <c r="AF68">
        <v>170</v>
      </c>
      <c r="AG68">
        <v>0</v>
      </c>
      <c r="AH68">
        <v>162</v>
      </c>
      <c r="AI68">
        <v>0</v>
      </c>
      <c r="AJ68">
        <v>0</v>
      </c>
      <c r="AK68">
        <v>161</v>
      </c>
      <c r="AN68">
        <v>6</v>
      </c>
      <c r="AO68">
        <v>6</v>
      </c>
      <c r="AP68">
        <v>0</v>
      </c>
      <c r="AQ68">
        <v>4</v>
      </c>
      <c r="AY68">
        <v>2</v>
      </c>
      <c r="AZ68">
        <v>1</v>
      </c>
    </row>
    <row r="69" spans="2:52" x14ac:dyDescent="0.25">
      <c r="B69">
        <v>951</v>
      </c>
      <c r="C69" s="15">
        <v>45086</v>
      </c>
      <c r="D69" s="15"/>
      <c r="E69">
        <v>3</v>
      </c>
      <c r="F69">
        <v>201</v>
      </c>
      <c r="G69">
        <v>264</v>
      </c>
      <c r="H69">
        <v>264</v>
      </c>
      <c r="I69">
        <v>198</v>
      </c>
      <c r="J69">
        <v>420</v>
      </c>
      <c r="K69">
        <v>44</v>
      </c>
      <c r="L69">
        <v>242</v>
      </c>
      <c r="M69">
        <v>443</v>
      </c>
      <c r="T69">
        <v>6</v>
      </c>
      <c r="U69">
        <v>0</v>
      </c>
      <c r="V69">
        <v>4</v>
      </c>
      <c r="AD69">
        <v>105</v>
      </c>
      <c r="AE69">
        <v>186</v>
      </c>
      <c r="AF69">
        <v>157</v>
      </c>
      <c r="AG69">
        <v>21</v>
      </c>
      <c r="AH69">
        <v>162</v>
      </c>
      <c r="AI69">
        <v>29</v>
      </c>
      <c r="AJ69">
        <v>50</v>
      </c>
      <c r="AK69">
        <v>165</v>
      </c>
      <c r="AN69">
        <v>6</v>
      </c>
      <c r="AO69">
        <v>6</v>
      </c>
      <c r="AP69">
        <v>0</v>
      </c>
      <c r="AQ69">
        <v>4</v>
      </c>
      <c r="AY69">
        <v>2</v>
      </c>
      <c r="AZ69">
        <v>1</v>
      </c>
    </row>
    <row r="70" spans="2:52" x14ac:dyDescent="0.25">
      <c r="B70">
        <v>952</v>
      </c>
      <c r="C70" s="15">
        <v>45087</v>
      </c>
      <c r="D70" s="15"/>
      <c r="E70">
        <v>3</v>
      </c>
      <c r="F70">
        <v>119</v>
      </c>
      <c r="G70">
        <v>903</v>
      </c>
      <c r="H70">
        <v>903</v>
      </c>
      <c r="I70">
        <v>73</v>
      </c>
      <c r="J70">
        <v>1049.9999999999998</v>
      </c>
      <c r="K70">
        <v>0</v>
      </c>
      <c r="L70">
        <v>73</v>
      </c>
      <c r="M70">
        <v>917</v>
      </c>
      <c r="T70">
        <v>6</v>
      </c>
      <c r="U70">
        <v>0</v>
      </c>
      <c r="V70">
        <v>3</v>
      </c>
      <c r="AD70">
        <v>105</v>
      </c>
      <c r="AE70">
        <v>149</v>
      </c>
      <c r="AF70">
        <v>149</v>
      </c>
      <c r="AG70">
        <v>0</v>
      </c>
      <c r="AH70">
        <v>162</v>
      </c>
      <c r="AI70">
        <v>0</v>
      </c>
      <c r="AJ70">
        <v>0</v>
      </c>
      <c r="AK70">
        <v>141</v>
      </c>
      <c r="AN70">
        <v>6</v>
      </c>
      <c r="AO70">
        <v>6</v>
      </c>
      <c r="AP70">
        <v>0</v>
      </c>
      <c r="AQ70">
        <v>3</v>
      </c>
      <c r="AY70">
        <v>2</v>
      </c>
      <c r="AZ70">
        <v>1</v>
      </c>
    </row>
    <row r="71" spans="2:52" x14ac:dyDescent="0.25">
      <c r="B71">
        <v>953</v>
      </c>
      <c r="C71" s="15">
        <v>45088</v>
      </c>
      <c r="D71" s="15"/>
      <c r="E71">
        <v>3</v>
      </c>
      <c r="F71">
        <v>119</v>
      </c>
      <c r="G71">
        <v>0</v>
      </c>
      <c r="H71">
        <v>0</v>
      </c>
      <c r="I71">
        <v>0</v>
      </c>
      <c r="J71">
        <v>0</v>
      </c>
      <c r="K71">
        <v>26</v>
      </c>
      <c r="L71">
        <v>26</v>
      </c>
      <c r="M71">
        <v>0</v>
      </c>
      <c r="T71">
        <v>0</v>
      </c>
      <c r="U71">
        <v>0</v>
      </c>
      <c r="V71">
        <v>0</v>
      </c>
      <c r="AD71">
        <v>105</v>
      </c>
      <c r="AE71">
        <v>0</v>
      </c>
      <c r="AF71">
        <v>0</v>
      </c>
      <c r="AG71">
        <v>0</v>
      </c>
      <c r="AH71">
        <v>0</v>
      </c>
      <c r="AI71">
        <v>12</v>
      </c>
      <c r="AJ71">
        <v>12</v>
      </c>
      <c r="AK71">
        <v>0</v>
      </c>
      <c r="AN71">
        <v>0</v>
      </c>
      <c r="AO71">
        <v>0</v>
      </c>
      <c r="AP71">
        <v>0</v>
      </c>
      <c r="AQ71">
        <v>0</v>
      </c>
      <c r="AY71">
        <v>0</v>
      </c>
      <c r="AZ71">
        <v>0</v>
      </c>
    </row>
    <row r="72" spans="2:52" x14ac:dyDescent="0.25">
      <c r="B72">
        <v>954</v>
      </c>
      <c r="C72" s="15">
        <v>45089</v>
      </c>
      <c r="D72" s="15"/>
      <c r="E72">
        <v>3</v>
      </c>
      <c r="F72">
        <v>201</v>
      </c>
      <c r="G72">
        <v>0</v>
      </c>
      <c r="H72">
        <v>0</v>
      </c>
      <c r="I72">
        <v>0</v>
      </c>
      <c r="J72">
        <v>0</v>
      </c>
      <c r="K72">
        <v>6</v>
      </c>
      <c r="L72">
        <v>6</v>
      </c>
      <c r="M72">
        <v>0</v>
      </c>
      <c r="T72">
        <v>0</v>
      </c>
      <c r="U72">
        <v>0</v>
      </c>
      <c r="V72">
        <v>0</v>
      </c>
      <c r="AD72">
        <v>105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N72">
        <v>0</v>
      </c>
      <c r="AO72">
        <v>0</v>
      </c>
      <c r="AP72">
        <v>0</v>
      </c>
      <c r="AQ72">
        <v>0</v>
      </c>
      <c r="AY72">
        <v>0</v>
      </c>
      <c r="AZ72">
        <v>0</v>
      </c>
    </row>
    <row r="73" spans="2:52" x14ac:dyDescent="0.25">
      <c r="B73">
        <v>955</v>
      </c>
      <c r="C73" s="15">
        <v>45090</v>
      </c>
      <c r="D73" s="15"/>
      <c r="E73">
        <v>3</v>
      </c>
      <c r="F73">
        <v>119</v>
      </c>
      <c r="G73">
        <v>546</v>
      </c>
      <c r="H73">
        <v>546</v>
      </c>
      <c r="I73">
        <v>31</v>
      </c>
      <c r="J73">
        <v>1049.9999999999998</v>
      </c>
      <c r="K73">
        <v>0</v>
      </c>
      <c r="L73">
        <v>31</v>
      </c>
      <c r="M73">
        <v>548</v>
      </c>
      <c r="T73">
        <v>5</v>
      </c>
      <c r="U73">
        <v>0</v>
      </c>
      <c r="V73">
        <v>4</v>
      </c>
      <c r="AD73">
        <v>105</v>
      </c>
      <c r="AE73">
        <v>160</v>
      </c>
      <c r="AF73">
        <v>158</v>
      </c>
      <c r="AG73">
        <v>20</v>
      </c>
      <c r="AH73">
        <v>162</v>
      </c>
      <c r="AI73">
        <v>8</v>
      </c>
      <c r="AJ73">
        <v>28</v>
      </c>
      <c r="AK73">
        <v>174</v>
      </c>
      <c r="AN73">
        <v>6</v>
      </c>
      <c r="AO73">
        <v>6</v>
      </c>
      <c r="AP73">
        <v>0</v>
      </c>
      <c r="AQ73">
        <v>3</v>
      </c>
      <c r="AY73">
        <v>2</v>
      </c>
      <c r="AZ73">
        <v>1</v>
      </c>
    </row>
    <row r="74" spans="2:52" x14ac:dyDescent="0.25">
      <c r="B74">
        <v>956</v>
      </c>
      <c r="C74" s="15">
        <v>45091</v>
      </c>
      <c r="D74" s="15"/>
      <c r="E74">
        <v>3</v>
      </c>
      <c r="F74">
        <v>119</v>
      </c>
      <c r="G74">
        <v>619</v>
      </c>
      <c r="H74">
        <v>619</v>
      </c>
      <c r="I74">
        <v>0</v>
      </c>
      <c r="J74">
        <v>1049.9999999999998</v>
      </c>
      <c r="K74">
        <v>0</v>
      </c>
      <c r="L74">
        <v>0</v>
      </c>
      <c r="M74">
        <v>588</v>
      </c>
      <c r="T74">
        <v>6</v>
      </c>
      <c r="U74">
        <v>0</v>
      </c>
      <c r="V74">
        <v>4</v>
      </c>
      <c r="AD74">
        <v>105</v>
      </c>
      <c r="AE74">
        <v>174</v>
      </c>
      <c r="AF74">
        <v>163</v>
      </c>
      <c r="AG74">
        <v>0</v>
      </c>
      <c r="AH74">
        <v>162</v>
      </c>
      <c r="AI74">
        <v>0</v>
      </c>
      <c r="AJ74">
        <v>0</v>
      </c>
      <c r="AK74">
        <v>151</v>
      </c>
      <c r="AN74">
        <v>6</v>
      </c>
      <c r="AO74">
        <v>6</v>
      </c>
      <c r="AP74">
        <v>0</v>
      </c>
      <c r="AQ74">
        <v>4</v>
      </c>
      <c r="AY74">
        <v>2</v>
      </c>
      <c r="AZ74">
        <v>1</v>
      </c>
    </row>
    <row r="75" spans="2:52" x14ac:dyDescent="0.25">
      <c r="B75">
        <v>957</v>
      </c>
      <c r="C75" s="15">
        <v>45092</v>
      </c>
      <c r="D75" s="15"/>
      <c r="E75">
        <v>3</v>
      </c>
      <c r="F75">
        <v>201</v>
      </c>
      <c r="G75">
        <v>344</v>
      </c>
      <c r="H75">
        <v>344</v>
      </c>
      <c r="I75">
        <v>75</v>
      </c>
      <c r="J75">
        <v>420</v>
      </c>
      <c r="K75">
        <v>0</v>
      </c>
      <c r="L75">
        <v>75</v>
      </c>
      <c r="M75">
        <v>393</v>
      </c>
      <c r="T75">
        <v>6</v>
      </c>
      <c r="U75">
        <v>0</v>
      </c>
      <c r="V75">
        <v>3</v>
      </c>
      <c r="AD75">
        <v>105</v>
      </c>
      <c r="AE75">
        <v>191</v>
      </c>
      <c r="AF75">
        <v>158</v>
      </c>
      <c r="AG75">
        <v>20</v>
      </c>
      <c r="AH75">
        <v>162</v>
      </c>
      <c r="AI75">
        <v>0</v>
      </c>
      <c r="AJ75">
        <v>20</v>
      </c>
      <c r="AK75">
        <v>170</v>
      </c>
      <c r="AN75">
        <v>6</v>
      </c>
      <c r="AO75">
        <v>6</v>
      </c>
      <c r="AP75">
        <v>0</v>
      </c>
      <c r="AQ75">
        <v>4</v>
      </c>
      <c r="AY75">
        <v>2</v>
      </c>
      <c r="AZ75">
        <v>0</v>
      </c>
    </row>
    <row r="76" spans="2:52" x14ac:dyDescent="0.25">
      <c r="B76">
        <v>958</v>
      </c>
      <c r="C76" s="15">
        <v>45093</v>
      </c>
      <c r="D76" s="15"/>
      <c r="E76">
        <v>3</v>
      </c>
      <c r="F76">
        <v>201</v>
      </c>
      <c r="G76">
        <v>260</v>
      </c>
      <c r="H76">
        <v>260</v>
      </c>
      <c r="I76">
        <v>151</v>
      </c>
      <c r="J76">
        <v>420</v>
      </c>
      <c r="K76">
        <v>0</v>
      </c>
      <c r="L76">
        <v>151</v>
      </c>
      <c r="M76">
        <v>386</v>
      </c>
      <c r="T76">
        <v>5</v>
      </c>
      <c r="U76">
        <v>0</v>
      </c>
      <c r="V76">
        <v>4</v>
      </c>
      <c r="AD76">
        <v>105</v>
      </c>
      <c r="AE76">
        <v>187</v>
      </c>
      <c r="AF76">
        <v>157</v>
      </c>
      <c r="AG76">
        <v>15</v>
      </c>
      <c r="AH76">
        <v>162</v>
      </c>
      <c r="AI76">
        <v>0</v>
      </c>
      <c r="AJ76">
        <v>15</v>
      </c>
      <c r="AK76">
        <v>159</v>
      </c>
      <c r="AN76">
        <v>6</v>
      </c>
      <c r="AO76">
        <v>6</v>
      </c>
      <c r="AP76">
        <v>0</v>
      </c>
      <c r="AQ76">
        <v>4</v>
      </c>
      <c r="AY76">
        <v>2</v>
      </c>
      <c r="AZ76">
        <v>1</v>
      </c>
    </row>
    <row r="77" spans="2:52" x14ac:dyDescent="0.25">
      <c r="B77">
        <v>959</v>
      </c>
      <c r="C77" s="15">
        <v>45094</v>
      </c>
      <c r="D77" s="15"/>
      <c r="E77">
        <v>3</v>
      </c>
      <c r="F77">
        <v>119</v>
      </c>
      <c r="G77">
        <v>714</v>
      </c>
      <c r="H77">
        <v>714</v>
      </c>
      <c r="I77">
        <v>89</v>
      </c>
      <c r="J77">
        <v>1049.9999999999998</v>
      </c>
      <c r="K77">
        <v>0</v>
      </c>
      <c r="L77">
        <v>89</v>
      </c>
      <c r="M77">
        <v>786</v>
      </c>
      <c r="T77">
        <v>6</v>
      </c>
      <c r="U77">
        <v>0</v>
      </c>
      <c r="V77">
        <v>4</v>
      </c>
      <c r="AD77">
        <v>105</v>
      </c>
      <c r="AE77">
        <v>173</v>
      </c>
      <c r="AF77">
        <v>160</v>
      </c>
      <c r="AG77">
        <v>18</v>
      </c>
      <c r="AH77">
        <v>162</v>
      </c>
      <c r="AI77">
        <v>1</v>
      </c>
      <c r="AJ77">
        <v>19</v>
      </c>
      <c r="AK77">
        <v>170</v>
      </c>
      <c r="AN77">
        <v>6</v>
      </c>
      <c r="AO77">
        <v>6</v>
      </c>
      <c r="AP77">
        <v>0</v>
      </c>
      <c r="AQ77">
        <v>4</v>
      </c>
      <c r="AY77">
        <v>2</v>
      </c>
      <c r="AZ77">
        <v>1</v>
      </c>
    </row>
    <row r="78" spans="2:52" x14ac:dyDescent="0.25">
      <c r="B78">
        <v>960</v>
      </c>
      <c r="C78" s="15">
        <v>45095</v>
      </c>
      <c r="D78" s="15"/>
      <c r="E78">
        <v>3</v>
      </c>
      <c r="F78">
        <v>201</v>
      </c>
      <c r="G78">
        <v>0</v>
      </c>
      <c r="H78">
        <v>0</v>
      </c>
      <c r="I78">
        <v>0</v>
      </c>
      <c r="J78">
        <v>0</v>
      </c>
      <c r="K78">
        <v>4</v>
      </c>
      <c r="L78">
        <v>4</v>
      </c>
      <c r="M78">
        <v>0</v>
      </c>
      <c r="T78">
        <v>0</v>
      </c>
      <c r="U78">
        <v>0</v>
      </c>
      <c r="V78">
        <v>0</v>
      </c>
      <c r="AD78">
        <v>105</v>
      </c>
      <c r="AE78">
        <v>0</v>
      </c>
      <c r="AF78">
        <v>0</v>
      </c>
      <c r="AG78">
        <v>0</v>
      </c>
      <c r="AH78">
        <v>0</v>
      </c>
      <c r="AI78">
        <v>8</v>
      </c>
      <c r="AJ78">
        <v>8</v>
      </c>
      <c r="AK78">
        <v>0</v>
      </c>
      <c r="AN78">
        <v>0</v>
      </c>
      <c r="AO78">
        <v>0</v>
      </c>
      <c r="AP78">
        <v>0</v>
      </c>
      <c r="AQ78">
        <v>0</v>
      </c>
      <c r="AY78">
        <v>0</v>
      </c>
      <c r="AZ78">
        <v>0</v>
      </c>
    </row>
    <row r="79" spans="2:52" x14ac:dyDescent="0.25">
      <c r="B79">
        <v>961</v>
      </c>
      <c r="C79" s="15">
        <v>45096</v>
      </c>
      <c r="D79" s="15"/>
      <c r="E79">
        <v>3</v>
      </c>
      <c r="F79">
        <v>201</v>
      </c>
      <c r="G79">
        <v>0</v>
      </c>
      <c r="H79">
        <v>0</v>
      </c>
      <c r="I79">
        <v>0</v>
      </c>
      <c r="J79">
        <v>0</v>
      </c>
      <c r="K79">
        <v>115</v>
      </c>
      <c r="L79">
        <v>115</v>
      </c>
      <c r="M79">
        <v>0</v>
      </c>
      <c r="T79">
        <v>0</v>
      </c>
      <c r="U79">
        <v>0</v>
      </c>
      <c r="V79">
        <v>0</v>
      </c>
      <c r="AD79">
        <v>105</v>
      </c>
      <c r="AE79">
        <v>0</v>
      </c>
      <c r="AF79">
        <v>0</v>
      </c>
      <c r="AG79">
        <v>0</v>
      </c>
      <c r="AH79">
        <v>0</v>
      </c>
      <c r="AI79">
        <v>30</v>
      </c>
      <c r="AJ79">
        <v>30</v>
      </c>
      <c r="AK79">
        <v>0</v>
      </c>
      <c r="AN79">
        <v>0</v>
      </c>
      <c r="AO79">
        <v>0</v>
      </c>
      <c r="AP79">
        <v>0</v>
      </c>
      <c r="AQ79">
        <v>0</v>
      </c>
      <c r="AY79">
        <v>0</v>
      </c>
      <c r="AZ79">
        <v>0</v>
      </c>
    </row>
    <row r="80" spans="2:52" x14ac:dyDescent="0.25">
      <c r="B80">
        <v>962</v>
      </c>
      <c r="C80" s="15">
        <v>45097</v>
      </c>
      <c r="D80" s="15"/>
      <c r="E80">
        <v>3</v>
      </c>
      <c r="F80">
        <v>119</v>
      </c>
      <c r="G80">
        <v>840</v>
      </c>
      <c r="H80">
        <v>840</v>
      </c>
      <c r="I80">
        <v>13</v>
      </c>
      <c r="J80">
        <v>1049.9999999999998</v>
      </c>
      <c r="K80">
        <v>0</v>
      </c>
      <c r="L80">
        <v>13</v>
      </c>
      <c r="M80">
        <v>835</v>
      </c>
      <c r="T80">
        <v>6</v>
      </c>
      <c r="U80">
        <v>0</v>
      </c>
      <c r="V80">
        <v>4</v>
      </c>
      <c r="AD80">
        <v>105</v>
      </c>
      <c r="AE80">
        <v>134</v>
      </c>
      <c r="AF80">
        <v>134</v>
      </c>
      <c r="AG80">
        <v>16</v>
      </c>
      <c r="AH80">
        <v>162</v>
      </c>
      <c r="AI80">
        <v>0</v>
      </c>
      <c r="AJ80">
        <v>16</v>
      </c>
      <c r="AK80">
        <v>144</v>
      </c>
      <c r="AN80">
        <v>6</v>
      </c>
      <c r="AO80">
        <v>6</v>
      </c>
      <c r="AP80">
        <v>0</v>
      </c>
      <c r="AQ80">
        <v>4</v>
      </c>
      <c r="AY80">
        <v>2</v>
      </c>
      <c r="AZ80">
        <v>1</v>
      </c>
    </row>
    <row r="81" spans="2:52" x14ac:dyDescent="0.25">
      <c r="B81">
        <v>963</v>
      </c>
      <c r="C81" s="15">
        <v>45098</v>
      </c>
      <c r="D81" s="15"/>
      <c r="E81">
        <v>3</v>
      </c>
      <c r="F81">
        <v>119</v>
      </c>
      <c r="G81">
        <v>556</v>
      </c>
      <c r="H81">
        <v>556</v>
      </c>
      <c r="I81">
        <v>77</v>
      </c>
      <c r="J81">
        <v>1049.9999999999998</v>
      </c>
      <c r="K81">
        <v>0</v>
      </c>
      <c r="L81">
        <v>77</v>
      </c>
      <c r="M81">
        <v>588</v>
      </c>
      <c r="T81">
        <v>6</v>
      </c>
      <c r="U81">
        <v>0</v>
      </c>
      <c r="V81">
        <v>3</v>
      </c>
      <c r="AD81">
        <v>105</v>
      </c>
      <c r="AE81">
        <v>150</v>
      </c>
      <c r="AF81">
        <v>128</v>
      </c>
      <c r="AG81">
        <v>11</v>
      </c>
      <c r="AH81">
        <v>162</v>
      </c>
      <c r="AI81">
        <v>0</v>
      </c>
      <c r="AJ81">
        <v>11</v>
      </c>
      <c r="AK81">
        <v>132</v>
      </c>
      <c r="AN81">
        <v>6</v>
      </c>
      <c r="AO81">
        <v>5</v>
      </c>
      <c r="AP81">
        <v>0</v>
      </c>
      <c r="AQ81">
        <v>4</v>
      </c>
      <c r="AY81">
        <v>2</v>
      </c>
      <c r="AZ81">
        <v>1</v>
      </c>
    </row>
    <row r="82" spans="2:52" x14ac:dyDescent="0.25">
      <c r="B82">
        <v>964</v>
      </c>
      <c r="C82" s="15">
        <v>45099</v>
      </c>
      <c r="D82" s="15"/>
      <c r="E82">
        <v>3</v>
      </c>
      <c r="F82">
        <v>201</v>
      </c>
      <c r="G82">
        <v>373</v>
      </c>
      <c r="H82">
        <v>373</v>
      </c>
      <c r="I82">
        <v>0</v>
      </c>
      <c r="J82">
        <v>420</v>
      </c>
      <c r="K82">
        <v>0</v>
      </c>
      <c r="L82">
        <v>0</v>
      </c>
      <c r="M82">
        <v>365</v>
      </c>
      <c r="T82">
        <v>6</v>
      </c>
      <c r="U82">
        <v>0</v>
      </c>
      <c r="V82">
        <v>3</v>
      </c>
      <c r="AD82">
        <v>105</v>
      </c>
      <c r="AE82">
        <v>186</v>
      </c>
      <c r="AF82">
        <v>135</v>
      </c>
      <c r="AG82">
        <v>0</v>
      </c>
      <c r="AH82">
        <v>162</v>
      </c>
      <c r="AI82">
        <v>0</v>
      </c>
      <c r="AJ82">
        <v>0</v>
      </c>
      <c r="AK82">
        <v>125</v>
      </c>
      <c r="AN82">
        <v>6</v>
      </c>
      <c r="AO82">
        <v>5</v>
      </c>
      <c r="AP82">
        <v>0</v>
      </c>
      <c r="AQ82">
        <v>4</v>
      </c>
      <c r="AY82">
        <v>2</v>
      </c>
      <c r="AZ82">
        <v>1</v>
      </c>
    </row>
    <row r="83" spans="2:52" x14ac:dyDescent="0.25">
      <c r="B83">
        <v>965</v>
      </c>
      <c r="C83" s="15">
        <v>45100</v>
      </c>
      <c r="D83" s="15"/>
      <c r="E83">
        <v>3</v>
      </c>
      <c r="F83">
        <v>201</v>
      </c>
      <c r="G83">
        <v>369</v>
      </c>
      <c r="H83">
        <v>369</v>
      </c>
      <c r="I83">
        <v>93</v>
      </c>
      <c r="J83">
        <v>420</v>
      </c>
      <c r="K83">
        <v>58</v>
      </c>
      <c r="L83">
        <v>151</v>
      </c>
      <c r="M83">
        <v>448</v>
      </c>
      <c r="T83">
        <v>6</v>
      </c>
      <c r="U83">
        <v>0</v>
      </c>
      <c r="V83">
        <v>4</v>
      </c>
      <c r="AD83">
        <v>105</v>
      </c>
      <c r="AE83">
        <v>179</v>
      </c>
      <c r="AF83">
        <v>160</v>
      </c>
      <c r="AG83">
        <v>18</v>
      </c>
      <c r="AH83">
        <v>162</v>
      </c>
      <c r="AI83">
        <v>35</v>
      </c>
      <c r="AJ83">
        <v>53</v>
      </c>
      <c r="AK83">
        <v>174</v>
      </c>
      <c r="AN83">
        <v>6</v>
      </c>
      <c r="AO83">
        <v>6</v>
      </c>
      <c r="AP83">
        <v>0</v>
      </c>
      <c r="AQ83">
        <v>3</v>
      </c>
      <c r="AY83">
        <v>2</v>
      </c>
      <c r="AZ83">
        <v>1</v>
      </c>
    </row>
    <row r="84" spans="2:52" x14ac:dyDescent="0.25">
      <c r="B84">
        <v>966</v>
      </c>
      <c r="C84" s="15">
        <v>45101</v>
      </c>
      <c r="D84" s="15"/>
      <c r="E84">
        <v>3</v>
      </c>
      <c r="F84">
        <v>119</v>
      </c>
      <c r="G84">
        <v>766</v>
      </c>
      <c r="H84">
        <v>766</v>
      </c>
      <c r="I84">
        <v>235</v>
      </c>
      <c r="J84">
        <v>1049.9999999999998</v>
      </c>
      <c r="K84">
        <v>0</v>
      </c>
      <c r="L84">
        <v>235</v>
      </c>
      <c r="M84">
        <v>980</v>
      </c>
      <c r="T84">
        <v>6</v>
      </c>
      <c r="U84">
        <v>0</v>
      </c>
      <c r="V84">
        <v>3</v>
      </c>
      <c r="AD84">
        <v>105</v>
      </c>
      <c r="AE84">
        <v>179</v>
      </c>
      <c r="AF84">
        <v>166</v>
      </c>
      <c r="AG84">
        <v>12</v>
      </c>
      <c r="AH84">
        <v>162</v>
      </c>
      <c r="AI84">
        <v>33</v>
      </c>
      <c r="AJ84">
        <v>45</v>
      </c>
      <c r="AK84">
        <v>165</v>
      </c>
      <c r="AN84">
        <v>6</v>
      </c>
      <c r="AO84">
        <v>6</v>
      </c>
      <c r="AP84">
        <v>0</v>
      </c>
      <c r="AQ84">
        <v>3</v>
      </c>
      <c r="AY84">
        <v>2</v>
      </c>
      <c r="AZ84">
        <v>1</v>
      </c>
    </row>
    <row r="85" spans="2:52" x14ac:dyDescent="0.25">
      <c r="B85">
        <v>967</v>
      </c>
      <c r="C85" s="15">
        <v>45102</v>
      </c>
      <c r="D85" s="15"/>
      <c r="E85">
        <v>3</v>
      </c>
      <c r="F85">
        <v>201</v>
      </c>
      <c r="G85">
        <v>0</v>
      </c>
      <c r="H85">
        <v>0</v>
      </c>
      <c r="I85">
        <v>0</v>
      </c>
      <c r="J85">
        <v>0</v>
      </c>
      <c r="K85">
        <v>35</v>
      </c>
      <c r="L85">
        <v>35</v>
      </c>
      <c r="M85">
        <v>0</v>
      </c>
      <c r="T85">
        <v>0</v>
      </c>
      <c r="U85">
        <v>0</v>
      </c>
      <c r="V85">
        <v>0</v>
      </c>
      <c r="AD85">
        <v>105</v>
      </c>
      <c r="AE85">
        <v>0</v>
      </c>
      <c r="AF85">
        <v>0</v>
      </c>
      <c r="AG85">
        <v>0</v>
      </c>
      <c r="AH85">
        <v>0</v>
      </c>
      <c r="AI85">
        <v>6</v>
      </c>
      <c r="AJ85">
        <v>6</v>
      </c>
      <c r="AK85">
        <v>0</v>
      </c>
      <c r="AN85">
        <v>0</v>
      </c>
      <c r="AO85">
        <v>0</v>
      </c>
      <c r="AP85">
        <v>0</v>
      </c>
      <c r="AQ85">
        <v>0</v>
      </c>
      <c r="AY85">
        <v>0</v>
      </c>
      <c r="AZ85">
        <v>-1</v>
      </c>
    </row>
    <row r="86" spans="2:52" x14ac:dyDescent="0.25">
      <c r="B86">
        <v>968</v>
      </c>
      <c r="C86" s="15">
        <v>45103</v>
      </c>
      <c r="D86" s="15"/>
      <c r="E86">
        <v>3</v>
      </c>
      <c r="F86">
        <v>201</v>
      </c>
      <c r="G86">
        <v>0</v>
      </c>
      <c r="H86">
        <v>0</v>
      </c>
      <c r="I86">
        <v>0</v>
      </c>
      <c r="J86">
        <v>0</v>
      </c>
      <c r="K86">
        <v>4</v>
      </c>
      <c r="L86">
        <v>4</v>
      </c>
      <c r="M86">
        <v>0</v>
      </c>
      <c r="T86">
        <v>0</v>
      </c>
      <c r="U86">
        <v>0</v>
      </c>
      <c r="V86">
        <v>0</v>
      </c>
      <c r="AD86">
        <v>105</v>
      </c>
      <c r="AE86">
        <v>0</v>
      </c>
      <c r="AF86">
        <v>0</v>
      </c>
      <c r="AG86">
        <v>0</v>
      </c>
      <c r="AH86">
        <v>0</v>
      </c>
      <c r="AI86">
        <v>10</v>
      </c>
      <c r="AJ86">
        <v>10</v>
      </c>
      <c r="AK86">
        <v>0</v>
      </c>
      <c r="AN86">
        <v>0</v>
      </c>
      <c r="AO86">
        <v>0</v>
      </c>
      <c r="AP86">
        <v>0</v>
      </c>
      <c r="AQ86">
        <v>0</v>
      </c>
      <c r="AY86">
        <v>0</v>
      </c>
      <c r="AZ86">
        <v>0</v>
      </c>
    </row>
    <row r="87" spans="2:52" x14ac:dyDescent="0.25">
      <c r="B87">
        <v>969</v>
      </c>
      <c r="C87" s="15">
        <v>45104</v>
      </c>
      <c r="D87" s="15"/>
      <c r="E87">
        <v>3</v>
      </c>
      <c r="F87">
        <v>119</v>
      </c>
      <c r="G87">
        <v>819</v>
      </c>
      <c r="H87">
        <v>819</v>
      </c>
      <c r="I87">
        <v>17</v>
      </c>
      <c r="J87">
        <v>1049.9999999999998</v>
      </c>
      <c r="K87">
        <v>0</v>
      </c>
      <c r="L87">
        <v>17</v>
      </c>
      <c r="M87">
        <v>802</v>
      </c>
      <c r="T87">
        <v>6</v>
      </c>
      <c r="U87">
        <v>0</v>
      </c>
      <c r="V87">
        <v>3</v>
      </c>
      <c r="AD87">
        <v>105</v>
      </c>
      <c r="AE87">
        <v>142</v>
      </c>
      <c r="AF87">
        <v>142</v>
      </c>
      <c r="AG87">
        <v>36</v>
      </c>
      <c r="AH87">
        <v>162</v>
      </c>
      <c r="AI87">
        <v>1</v>
      </c>
      <c r="AJ87">
        <v>37</v>
      </c>
      <c r="AK87">
        <v>169</v>
      </c>
      <c r="AN87">
        <v>6</v>
      </c>
      <c r="AO87">
        <v>6</v>
      </c>
      <c r="AP87">
        <v>0</v>
      </c>
      <c r="AQ87">
        <v>3</v>
      </c>
      <c r="AY87">
        <v>2</v>
      </c>
      <c r="AZ87">
        <v>1</v>
      </c>
    </row>
    <row r="88" spans="2:52" x14ac:dyDescent="0.25">
      <c r="B88">
        <v>970</v>
      </c>
      <c r="C88" s="15">
        <v>45105</v>
      </c>
      <c r="D88" s="15"/>
      <c r="E88">
        <v>3</v>
      </c>
      <c r="F88">
        <v>201</v>
      </c>
      <c r="G88">
        <v>247</v>
      </c>
      <c r="H88">
        <v>247</v>
      </c>
      <c r="I88">
        <v>215</v>
      </c>
      <c r="J88">
        <v>420</v>
      </c>
      <c r="K88">
        <v>205</v>
      </c>
      <c r="L88">
        <v>420</v>
      </c>
      <c r="M88">
        <v>448</v>
      </c>
      <c r="T88">
        <v>6</v>
      </c>
      <c r="U88">
        <v>0</v>
      </c>
      <c r="V88">
        <v>3</v>
      </c>
      <c r="AD88">
        <v>105</v>
      </c>
      <c r="AE88">
        <v>139</v>
      </c>
      <c r="AF88">
        <v>139</v>
      </c>
      <c r="AG88">
        <v>8</v>
      </c>
      <c r="AH88">
        <v>162</v>
      </c>
      <c r="AI88">
        <v>0</v>
      </c>
      <c r="AJ88">
        <v>8</v>
      </c>
      <c r="AK88">
        <v>141</v>
      </c>
      <c r="AN88">
        <v>6</v>
      </c>
      <c r="AO88">
        <v>6</v>
      </c>
      <c r="AP88">
        <v>0</v>
      </c>
      <c r="AQ88">
        <v>3</v>
      </c>
      <c r="AY88">
        <v>2</v>
      </c>
      <c r="AZ88">
        <v>1</v>
      </c>
    </row>
    <row r="89" spans="2:52" x14ac:dyDescent="0.25">
      <c r="B89">
        <v>971</v>
      </c>
      <c r="C89" s="15">
        <v>45106</v>
      </c>
      <c r="D89" s="15"/>
      <c r="E89">
        <v>3</v>
      </c>
      <c r="F89">
        <v>119</v>
      </c>
      <c r="G89">
        <v>934</v>
      </c>
      <c r="H89">
        <v>934</v>
      </c>
      <c r="I89">
        <v>56</v>
      </c>
      <c r="J89">
        <v>1049.9999999999998</v>
      </c>
      <c r="K89">
        <v>0</v>
      </c>
      <c r="L89">
        <v>56</v>
      </c>
      <c r="M89">
        <v>930</v>
      </c>
      <c r="T89">
        <v>6</v>
      </c>
      <c r="U89">
        <v>0</v>
      </c>
      <c r="V89">
        <v>3</v>
      </c>
      <c r="AD89">
        <v>105</v>
      </c>
      <c r="AE89">
        <v>140</v>
      </c>
      <c r="AF89">
        <v>140</v>
      </c>
      <c r="AG89">
        <v>25</v>
      </c>
      <c r="AH89">
        <v>162</v>
      </c>
      <c r="AI89">
        <v>0</v>
      </c>
      <c r="AJ89">
        <v>25</v>
      </c>
      <c r="AK89">
        <v>155</v>
      </c>
      <c r="AN89">
        <v>6</v>
      </c>
      <c r="AO89">
        <v>6</v>
      </c>
      <c r="AP89">
        <v>0</v>
      </c>
      <c r="AQ89">
        <v>4</v>
      </c>
      <c r="AY89">
        <v>2</v>
      </c>
      <c r="AZ89">
        <v>1</v>
      </c>
    </row>
    <row r="90" spans="2:52" x14ac:dyDescent="0.25">
      <c r="B90">
        <v>972</v>
      </c>
      <c r="C90" s="15">
        <v>45107</v>
      </c>
      <c r="D90" s="15"/>
      <c r="E90">
        <v>3</v>
      </c>
      <c r="F90">
        <v>119</v>
      </c>
      <c r="G90">
        <v>598</v>
      </c>
      <c r="H90">
        <v>598</v>
      </c>
      <c r="I90">
        <v>0</v>
      </c>
      <c r="J90">
        <v>1049.9999999999998</v>
      </c>
      <c r="K90">
        <v>0</v>
      </c>
      <c r="L90">
        <v>0</v>
      </c>
      <c r="M90">
        <v>562</v>
      </c>
      <c r="T90">
        <v>6</v>
      </c>
      <c r="U90">
        <v>0</v>
      </c>
      <c r="V90">
        <v>4</v>
      </c>
      <c r="AD90">
        <v>105</v>
      </c>
      <c r="AE90">
        <v>178</v>
      </c>
      <c r="AF90">
        <v>136</v>
      </c>
      <c r="AG90">
        <v>0</v>
      </c>
      <c r="AH90">
        <v>162</v>
      </c>
      <c r="AI90">
        <v>0</v>
      </c>
      <c r="AJ90">
        <v>0</v>
      </c>
      <c r="AK90">
        <v>127</v>
      </c>
      <c r="AN90">
        <v>6</v>
      </c>
      <c r="AO90">
        <v>5</v>
      </c>
      <c r="AP90">
        <v>0</v>
      </c>
      <c r="AQ90">
        <v>4</v>
      </c>
      <c r="AY90">
        <v>2</v>
      </c>
      <c r="AZ90">
        <v>1</v>
      </c>
    </row>
    <row r="91" spans="2:52" x14ac:dyDescent="0.25">
      <c r="B91">
        <v>973</v>
      </c>
      <c r="C91" s="15">
        <v>45108</v>
      </c>
      <c r="D91" s="15"/>
      <c r="E91">
        <v>3</v>
      </c>
      <c r="F91">
        <v>201</v>
      </c>
      <c r="G91">
        <v>260</v>
      </c>
      <c r="H91">
        <v>260</v>
      </c>
      <c r="I91">
        <v>60</v>
      </c>
      <c r="J91">
        <v>420</v>
      </c>
      <c r="K91">
        <v>0</v>
      </c>
      <c r="L91">
        <v>60</v>
      </c>
      <c r="M91">
        <v>300</v>
      </c>
      <c r="T91">
        <v>5</v>
      </c>
      <c r="U91">
        <v>0</v>
      </c>
      <c r="V91">
        <v>4</v>
      </c>
      <c r="AD91">
        <v>105</v>
      </c>
      <c r="AE91">
        <v>145</v>
      </c>
      <c r="AF91">
        <v>145</v>
      </c>
      <c r="AG91">
        <v>33</v>
      </c>
      <c r="AH91">
        <v>162</v>
      </c>
      <c r="AI91">
        <v>36</v>
      </c>
      <c r="AJ91">
        <v>69</v>
      </c>
      <c r="AK91">
        <v>167</v>
      </c>
      <c r="AN91">
        <v>6</v>
      </c>
      <c r="AO91">
        <v>6</v>
      </c>
      <c r="AP91">
        <v>0</v>
      </c>
      <c r="AQ91">
        <v>3</v>
      </c>
      <c r="AY91">
        <v>2</v>
      </c>
      <c r="AZ91">
        <v>1</v>
      </c>
    </row>
    <row r="92" spans="2:52" x14ac:dyDescent="0.25">
      <c r="B92">
        <v>974</v>
      </c>
      <c r="C92" s="15">
        <v>45109</v>
      </c>
      <c r="D92" s="15"/>
      <c r="E92">
        <v>3</v>
      </c>
      <c r="F92">
        <v>119</v>
      </c>
      <c r="G92">
        <v>0</v>
      </c>
      <c r="H92">
        <v>0</v>
      </c>
      <c r="I92">
        <v>0</v>
      </c>
      <c r="J92">
        <v>0</v>
      </c>
      <c r="K92">
        <v>24</v>
      </c>
      <c r="L92">
        <v>24</v>
      </c>
      <c r="M92">
        <v>0</v>
      </c>
      <c r="T92">
        <v>0</v>
      </c>
      <c r="U92">
        <v>0</v>
      </c>
      <c r="V92">
        <v>0</v>
      </c>
      <c r="AD92">
        <v>105</v>
      </c>
      <c r="AE92">
        <v>0</v>
      </c>
      <c r="AF92">
        <v>0</v>
      </c>
      <c r="AG92">
        <v>0</v>
      </c>
      <c r="AH92">
        <v>0</v>
      </c>
      <c r="AI92">
        <v>8</v>
      </c>
      <c r="AJ92">
        <v>8</v>
      </c>
      <c r="AK92">
        <v>0</v>
      </c>
      <c r="AN92">
        <v>0</v>
      </c>
      <c r="AO92">
        <v>0</v>
      </c>
      <c r="AP92">
        <v>0</v>
      </c>
      <c r="AQ92">
        <v>0</v>
      </c>
      <c r="AY92">
        <v>0</v>
      </c>
      <c r="AZ92">
        <v>0</v>
      </c>
    </row>
    <row r="93" spans="2:52" x14ac:dyDescent="0.25">
      <c r="B93">
        <v>975</v>
      </c>
      <c r="C93" s="15">
        <v>45110</v>
      </c>
      <c r="D93" s="15"/>
      <c r="E93">
        <v>3</v>
      </c>
      <c r="F93">
        <v>201</v>
      </c>
      <c r="G93">
        <v>0</v>
      </c>
      <c r="H93">
        <v>0</v>
      </c>
      <c r="I93">
        <v>0</v>
      </c>
      <c r="J93">
        <v>0</v>
      </c>
      <c r="K93">
        <v>129</v>
      </c>
      <c r="L93">
        <v>129</v>
      </c>
      <c r="M93">
        <v>0</v>
      </c>
      <c r="T93">
        <v>0</v>
      </c>
      <c r="U93">
        <v>0</v>
      </c>
      <c r="V93">
        <v>0</v>
      </c>
      <c r="AD93">
        <v>105</v>
      </c>
      <c r="AE93">
        <v>0</v>
      </c>
      <c r="AF93">
        <v>0</v>
      </c>
      <c r="AG93">
        <v>0</v>
      </c>
      <c r="AH93">
        <v>0</v>
      </c>
      <c r="AI93">
        <v>10</v>
      </c>
      <c r="AJ93">
        <v>10</v>
      </c>
      <c r="AK93">
        <v>0</v>
      </c>
      <c r="AN93">
        <v>0</v>
      </c>
      <c r="AO93">
        <v>0</v>
      </c>
      <c r="AP93">
        <v>0</v>
      </c>
      <c r="AQ93">
        <v>0</v>
      </c>
      <c r="AY93">
        <v>0</v>
      </c>
      <c r="AZ93">
        <v>0</v>
      </c>
    </row>
    <row r="94" spans="2:52" x14ac:dyDescent="0.25">
      <c r="B94">
        <v>976</v>
      </c>
      <c r="C94" s="15">
        <v>45111</v>
      </c>
      <c r="D94" s="15"/>
      <c r="E94">
        <v>3</v>
      </c>
      <c r="F94">
        <v>201</v>
      </c>
      <c r="G94">
        <v>344</v>
      </c>
      <c r="H94">
        <v>344</v>
      </c>
      <c r="I94">
        <v>96</v>
      </c>
      <c r="J94">
        <v>420</v>
      </c>
      <c r="K94">
        <v>0</v>
      </c>
      <c r="L94">
        <v>96</v>
      </c>
      <c r="M94">
        <v>413</v>
      </c>
      <c r="T94">
        <v>6</v>
      </c>
      <c r="U94">
        <v>0</v>
      </c>
      <c r="V94">
        <v>3</v>
      </c>
      <c r="AD94">
        <v>105</v>
      </c>
      <c r="AE94">
        <v>178</v>
      </c>
      <c r="AF94">
        <v>155</v>
      </c>
      <c r="AG94">
        <v>15</v>
      </c>
      <c r="AH94">
        <v>162</v>
      </c>
      <c r="AI94">
        <v>0</v>
      </c>
      <c r="AJ94">
        <v>15</v>
      </c>
      <c r="AK94">
        <v>158</v>
      </c>
      <c r="AN94">
        <v>6</v>
      </c>
      <c r="AO94">
        <v>6</v>
      </c>
      <c r="AP94">
        <v>0</v>
      </c>
      <c r="AQ94">
        <v>3</v>
      </c>
      <c r="AY94">
        <v>2</v>
      </c>
      <c r="AZ94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A270B-5908-41EF-A718-B4209E4CB9D6}">
  <dimension ref="A1:X95"/>
  <sheetViews>
    <sheetView workbookViewId="0"/>
  </sheetViews>
  <sheetFormatPr defaultRowHeight="15" x14ac:dyDescent="0.25"/>
  <cols>
    <col min="3" max="3" width="11.7109375" customWidth="1"/>
    <col min="7" max="7" width="14.5703125" customWidth="1"/>
    <col min="10" max="10" width="14.5703125" customWidth="1"/>
    <col min="13" max="13" width="14.140625" customWidth="1"/>
    <col min="16" max="16" width="15" customWidth="1"/>
    <col min="19" max="19" width="13.85546875" customWidth="1"/>
    <col min="22" max="22" width="13.5703125" customWidth="1"/>
  </cols>
  <sheetData>
    <row r="1" spans="1:24" ht="21" x14ac:dyDescent="0.35">
      <c r="A1" t="s">
        <v>184</v>
      </c>
      <c r="G1" s="14" t="str">
        <f>ReadMeFirst!D1&amp;" "&amp;ReadMeFirst!E1</f>
        <v>Data Set L</v>
      </c>
    </row>
    <row r="7" spans="1:24" s="7" customFormat="1" ht="30.75" customHeight="1" x14ac:dyDescent="0.25">
      <c r="B7" t="s">
        <v>185</v>
      </c>
      <c r="C7" s="16" t="s">
        <v>189</v>
      </c>
      <c r="D7" s="7" t="s">
        <v>190</v>
      </c>
      <c r="E7" s="7" t="s">
        <v>191</v>
      </c>
      <c r="F7" s="7" t="s">
        <v>192</v>
      </c>
      <c r="G7" s="7" t="s">
        <v>202</v>
      </c>
      <c r="H7" s="7" t="s">
        <v>203</v>
      </c>
      <c r="I7" s="7" t="s">
        <v>204</v>
      </c>
      <c r="J7" s="7" t="s">
        <v>205</v>
      </c>
      <c r="K7" s="7" t="s">
        <v>206</v>
      </c>
      <c r="L7" s="7" t="s">
        <v>207</v>
      </c>
      <c r="M7" s="7" t="s">
        <v>208</v>
      </c>
      <c r="N7" s="7" t="s">
        <v>209</v>
      </c>
      <c r="O7" s="7" t="s">
        <v>210</v>
      </c>
      <c r="P7" s="7" t="s">
        <v>211</v>
      </c>
      <c r="Q7" s="7" t="s">
        <v>212</v>
      </c>
      <c r="R7" s="7" t="s">
        <v>213</v>
      </c>
      <c r="S7" s="7" t="s">
        <v>214</v>
      </c>
      <c r="T7" s="7" t="s">
        <v>215</v>
      </c>
      <c r="U7" s="7" t="s">
        <v>216</v>
      </c>
      <c r="V7" s="7" t="s">
        <v>217</v>
      </c>
      <c r="W7" s="7" t="s">
        <v>218</v>
      </c>
      <c r="X7" s="7" t="s">
        <v>219</v>
      </c>
    </row>
    <row r="8" spans="1:24" x14ac:dyDescent="0.25">
      <c r="B8">
        <v>880</v>
      </c>
      <c r="C8" s="13">
        <v>45083</v>
      </c>
      <c r="D8">
        <v>1</v>
      </c>
      <c r="E8">
        <v>201</v>
      </c>
      <c r="F8">
        <v>470</v>
      </c>
      <c r="G8" t="s">
        <v>186</v>
      </c>
      <c r="H8">
        <v>0</v>
      </c>
      <c r="I8">
        <v>0</v>
      </c>
      <c r="J8" t="s">
        <v>359</v>
      </c>
      <c r="K8">
        <v>156</v>
      </c>
      <c r="L8">
        <v>149</v>
      </c>
      <c r="M8" t="s">
        <v>360</v>
      </c>
      <c r="N8">
        <v>156</v>
      </c>
      <c r="O8">
        <v>152</v>
      </c>
      <c r="P8" t="s">
        <v>361</v>
      </c>
      <c r="Q8">
        <v>156</v>
      </c>
      <c r="R8">
        <v>151</v>
      </c>
      <c r="S8" t="s">
        <v>186</v>
      </c>
      <c r="T8">
        <v>0</v>
      </c>
      <c r="U8">
        <v>0</v>
      </c>
      <c r="V8" t="s">
        <v>186</v>
      </c>
      <c r="W8">
        <v>0</v>
      </c>
      <c r="X8">
        <v>0</v>
      </c>
    </row>
    <row r="9" spans="1:24" x14ac:dyDescent="0.25">
      <c r="B9">
        <v>881</v>
      </c>
      <c r="C9" s="13">
        <v>45084</v>
      </c>
      <c r="D9">
        <v>1</v>
      </c>
      <c r="E9">
        <v>201</v>
      </c>
      <c r="F9">
        <v>378</v>
      </c>
      <c r="G9" t="s">
        <v>362</v>
      </c>
      <c r="H9">
        <v>95</v>
      </c>
      <c r="I9">
        <v>88</v>
      </c>
      <c r="J9" t="s">
        <v>363</v>
      </c>
      <c r="K9">
        <v>98</v>
      </c>
      <c r="L9">
        <v>92</v>
      </c>
      <c r="M9" t="s">
        <v>364</v>
      </c>
      <c r="N9">
        <v>92</v>
      </c>
      <c r="O9">
        <v>85</v>
      </c>
      <c r="P9" t="s">
        <v>365</v>
      </c>
      <c r="Q9">
        <v>93</v>
      </c>
      <c r="R9">
        <v>87</v>
      </c>
      <c r="S9" t="s">
        <v>186</v>
      </c>
      <c r="T9">
        <v>0</v>
      </c>
      <c r="U9">
        <v>0</v>
      </c>
      <c r="V9" t="s">
        <v>186</v>
      </c>
      <c r="W9">
        <v>0</v>
      </c>
      <c r="X9">
        <v>0</v>
      </c>
    </row>
    <row r="10" spans="1:24" x14ac:dyDescent="0.25">
      <c r="B10">
        <v>882</v>
      </c>
      <c r="C10" s="13">
        <v>45085</v>
      </c>
      <c r="D10">
        <v>1</v>
      </c>
      <c r="E10">
        <v>119</v>
      </c>
      <c r="F10">
        <v>882</v>
      </c>
      <c r="G10" t="s">
        <v>221</v>
      </c>
      <c r="H10">
        <v>148</v>
      </c>
      <c r="I10">
        <v>136</v>
      </c>
      <c r="J10" t="s">
        <v>222</v>
      </c>
      <c r="K10">
        <v>152</v>
      </c>
      <c r="L10">
        <v>141</v>
      </c>
      <c r="M10" t="s">
        <v>223</v>
      </c>
      <c r="N10">
        <v>147</v>
      </c>
      <c r="O10">
        <v>135</v>
      </c>
      <c r="P10" t="s">
        <v>224</v>
      </c>
      <c r="Q10">
        <v>151</v>
      </c>
      <c r="R10">
        <v>143</v>
      </c>
      <c r="S10" t="s">
        <v>225</v>
      </c>
      <c r="T10">
        <v>147</v>
      </c>
      <c r="U10">
        <v>135</v>
      </c>
      <c r="V10" t="s">
        <v>226</v>
      </c>
      <c r="W10">
        <v>137</v>
      </c>
      <c r="X10">
        <v>127</v>
      </c>
    </row>
    <row r="11" spans="1:24" x14ac:dyDescent="0.25">
      <c r="B11">
        <v>883</v>
      </c>
      <c r="C11" s="13">
        <v>45086</v>
      </c>
      <c r="D11">
        <v>1</v>
      </c>
      <c r="E11">
        <v>119</v>
      </c>
      <c r="F11">
        <v>1197</v>
      </c>
      <c r="G11" t="s">
        <v>366</v>
      </c>
      <c r="H11">
        <v>232</v>
      </c>
      <c r="I11">
        <v>215</v>
      </c>
      <c r="J11" t="s">
        <v>186</v>
      </c>
      <c r="K11">
        <v>0</v>
      </c>
      <c r="L11">
        <v>0</v>
      </c>
      <c r="M11" t="s">
        <v>367</v>
      </c>
      <c r="N11">
        <v>246</v>
      </c>
      <c r="O11">
        <v>228</v>
      </c>
      <c r="P11" t="s">
        <v>368</v>
      </c>
      <c r="Q11">
        <v>246</v>
      </c>
      <c r="R11">
        <v>228</v>
      </c>
      <c r="S11" t="s">
        <v>369</v>
      </c>
      <c r="T11">
        <v>246</v>
      </c>
      <c r="U11">
        <v>231</v>
      </c>
      <c r="V11" t="s">
        <v>370</v>
      </c>
      <c r="W11">
        <v>227</v>
      </c>
      <c r="X11">
        <v>208</v>
      </c>
    </row>
    <row r="12" spans="1:24" x14ac:dyDescent="0.25">
      <c r="B12">
        <v>884</v>
      </c>
      <c r="C12" s="13">
        <v>45087</v>
      </c>
      <c r="D12">
        <v>1</v>
      </c>
      <c r="E12">
        <v>119</v>
      </c>
      <c r="F12">
        <v>1081</v>
      </c>
      <c r="G12" t="s">
        <v>227</v>
      </c>
      <c r="H12">
        <v>227</v>
      </c>
      <c r="I12">
        <v>224</v>
      </c>
      <c r="J12" t="s">
        <v>228</v>
      </c>
      <c r="K12">
        <v>205</v>
      </c>
      <c r="L12">
        <v>200</v>
      </c>
      <c r="M12" t="s">
        <v>229</v>
      </c>
      <c r="N12">
        <v>218</v>
      </c>
      <c r="O12">
        <v>215</v>
      </c>
      <c r="P12" t="s">
        <v>230</v>
      </c>
      <c r="Q12">
        <v>214</v>
      </c>
      <c r="R12">
        <v>207</v>
      </c>
      <c r="S12" t="s">
        <v>186</v>
      </c>
      <c r="T12">
        <v>0</v>
      </c>
      <c r="U12">
        <v>0</v>
      </c>
      <c r="V12" t="s">
        <v>231</v>
      </c>
      <c r="W12">
        <v>217</v>
      </c>
      <c r="X12">
        <v>214</v>
      </c>
    </row>
    <row r="13" spans="1:24" x14ac:dyDescent="0.25">
      <c r="B13">
        <v>885</v>
      </c>
      <c r="C13" s="13">
        <v>45088</v>
      </c>
      <c r="D13">
        <v>1</v>
      </c>
      <c r="E13">
        <v>201</v>
      </c>
      <c r="F13">
        <v>228</v>
      </c>
      <c r="G13" t="s">
        <v>371</v>
      </c>
      <c r="H13">
        <v>55</v>
      </c>
      <c r="I13">
        <v>53</v>
      </c>
      <c r="J13" t="s">
        <v>372</v>
      </c>
      <c r="K13">
        <v>56</v>
      </c>
      <c r="L13">
        <v>53</v>
      </c>
      <c r="M13" t="s">
        <v>373</v>
      </c>
      <c r="N13">
        <v>58</v>
      </c>
      <c r="O13">
        <v>55</v>
      </c>
      <c r="P13" t="s">
        <v>374</v>
      </c>
      <c r="Q13">
        <v>55</v>
      </c>
      <c r="R13">
        <v>53</v>
      </c>
      <c r="S13" t="s">
        <v>186</v>
      </c>
      <c r="T13">
        <v>0</v>
      </c>
      <c r="U13">
        <v>0</v>
      </c>
      <c r="V13" t="s">
        <v>186</v>
      </c>
      <c r="W13">
        <v>0</v>
      </c>
      <c r="X13">
        <v>0</v>
      </c>
    </row>
    <row r="14" spans="1:24" x14ac:dyDescent="0.25">
      <c r="B14">
        <v>886</v>
      </c>
      <c r="C14" s="13">
        <v>45089</v>
      </c>
      <c r="D14">
        <v>1</v>
      </c>
      <c r="E14">
        <v>201</v>
      </c>
      <c r="F14">
        <v>207</v>
      </c>
      <c r="G14" t="s">
        <v>232</v>
      </c>
      <c r="H14">
        <v>51</v>
      </c>
      <c r="I14">
        <v>49</v>
      </c>
      <c r="J14" t="s">
        <v>233</v>
      </c>
      <c r="K14">
        <v>53</v>
      </c>
      <c r="L14">
        <v>50</v>
      </c>
      <c r="M14" t="s">
        <v>234</v>
      </c>
      <c r="N14">
        <v>53</v>
      </c>
      <c r="O14">
        <v>50</v>
      </c>
      <c r="P14" t="s">
        <v>235</v>
      </c>
      <c r="Q14">
        <v>53</v>
      </c>
      <c r="R14">
        <v>51</v>
      </c>
      <c r="S14" t="s">
        <v>186</v>
      </c>
      <c r="T14">
        <v>0</v>
      </c>
      <c r="U14">
        <v>0</v>
      </c>
      <c r="V14" t="s">
        <v>186</v>
      </c>
      <c r="W14">
        <v>0</v>
      </c>
      <c r="X14">
        <v>0</v>
      </c>
    </row>
    <row r="15" spans="1:24" x14ac:dyDescent="0.25">
      <c r="B15">
        <v>887</v>
      </c>
      <c r="C15" s="13">
        <v>45090</v>
      </c>
      <c r="D15">
        <v>1</v>
      </c>
      <c r="E15">
        <v>119</v>
      </c>
      <c r="F15">
        <v>1081</v>
      </c>
      <c r="G15" t="s">
        <v>375</v>
      </c>
      <c r="H15">
        <v>181</v>
      </c>
      <c r="I15">
        <v>171</v>
      </c>
      <c r="J15" t="s">
        <v>376</v>
      </c>
      <c r="K15">
        <v>189</v>
      </c>
      <c r="L15">
        <v>183</v>
      </c>
      <c r="M15" t="s">
        <v>377</v>
      </c>
      <c r="N15">
        <v>181</v>
      </c>
      <c r="O15">
        <v>171</v>
      </c>
      <c r="P15" t="s">
        <v>378</v>
      </c>
      <c r="Q15">
        <v>180</v>
      </c>
      <c r="R15">
        <v>176</v>
      </c>
      <c r="S15" t="s">
        <v>379</v>
      </c>
      <c r="T15">
        <v>172</v>
      </c>
      <c r="U15">
        <v>166</v>
      </c>
      <c r="V15" t="s">
        <v>380</v>
      </c>
      <c r="W15">
        <v>178</v>
      </c>
      <c r="X15">
        <v>174</v>
      </c>
    </row>
    <row r="16" spans="1:24" x14ac:dyDescent="0.25">
      <c r="B16">
        <v>888</v>
      </c>
      <c r="C16" s="13">
        <v>45091</v>
      </c>
      <c r="D16">
        <v>1</v>
      </c>
      <c r="E16">
        <v>119</v>
      </c>
      <c r="F16">
        <v>871</v>
      </c>
      <c r="G16" t="s">
        <v>236</v>
      </c>
      <c r="H16">
        <v>143</v>
      </c>
      <c r="I16">
        <v>137</v>
      </c>
      <c r="J16" t="s">
        <v>237</v>
      </c>
      <c r="K16">
        <v>139</v>
      </c>
      <c r="L16">
        <v>130</v>
      </c>
      <c r="M16" t="s">
        <v>238</v>
      </c>
      <c r="N16">
        <v>140</v>
      </c>
      <c r="O16">
        <v>131</v>
      </c>
      <c r="P16" t="s">
        <v>239</v>
      </c>
      <c r="Q16">
        <v>152</v>
      </c>
      <c r="R16">
        <v>147</v>
      </c>
      <c r="S16" t="s">
        <v>240</v>
      </c>
      <c r="T16">
        <v>139</v>
      </c>
      <c r="U16">
        <v>132</v>
      </c>
      <c r="V16" t="s">
        <v>241</v>
      </c>
      <c r="W16">
        <v>158</v>
      </c>
      <c r="X16">
        <v>150</v>
      </c>
    </row>
    <row r="17" spans="2:24" x14ac:dyDescent="0.25">
      <c r="B17">
        <v>889</v>
      </c>
      <c r="C17" s="13">
        <v>45092</v>
      </c>
      <c r="D17">
        <v>1</v>
      </c>
      <c r="E17">
        <v>201</v>
      </c>
      <c r="F17">
        <v>478</v>
      </c>
      <c r="G17" t="s">
        <v>381</v>
      </c>
      <c r="H17">
        <v>154</v>
      </c>
      <c r="I17">
        <v>146</v>
      </c>
      <c r="J17" t="s">
        <v>186</v>
      </c>
      <c r="K17">
        <v>0</v>
      </c>
      <c r="L17">
        <v>0</v>
      </c>
      <c r="M17" t="s">
        <v>382</v>
      </c>
      <c r="N17">
        <v>160</v>
      </c>
      <c r="O17">
        <v>148</v>
      </c>
      <c r="P17" t="s">
        <v>383</v>
      </c>
      <c r="Q17">
        <v>160</v>
      </c>
      <c r="R17">
        <v>148</v>
      </c>
      <c r="S17" t="s">
        <v>186</v>
      </c>
      <c r="T17">
        <v>0</v>
      </c>
      <c r="U17">
        <v>0</v>
      </c>
      <c r="V17" t="s">
        <v>186</v>
      </c>
      <c r="W17">
        <v>0</v>
      </c>
      <c r="X17">
        <v>0</v>
      </c>
    </row>
    <row r="18" spans="2:24" x14ac:dyDescent="0.25">
      <c r="B18">
        <v>890</v>
      </c>
      <c r="C18" s="13">
        <v>45093</v>
      </c>
      <c r="D18">
        <v>1</v>
      </c>
      <c r="E18">
        <v>119</v>
      </c>
      <c r="F18">
        <v>1008</v>
      </c>
      <c r="G18" t="s">
        <v>384</v>
      </c>
      <c r="H18">
        <v>169</v>
      </c>
      <c r="I18">
        <v>160</v>
      </c>
      <c r="J18" t="s">
        <v>385</v>
      </c>
      <c r="K18">
        <v>166</v>
      </c>
      <c r="L18">
        <v>161</v>
      </c>
      <c r="M18" t="s">
        <v>386</v>
      </c>
      <c r="N18">
        <v>173</v>
      </c>
      <c r="O18">
        <v>167</v>
      </c>
      <c r="P18" t="s">
        <v>387</v>
      </c>
      <c r="Q18">
        <v>162</v>
      </c>
      <c r="R18">
        <v>152</v>
      </c>
      <c r="S18" t="s">
        <v>388</v>
      </c>
      <c r="T18">
        <v>166</v>
      </c>
      <c r="U18">
        <v>156</v>
      </c>
      <c r="V18" t="s">
        <v>389</v>
      </c>
      <c r="W18">
        <v>172</v>
      </c>
      <c r="X18">
        <v>166</v>
      </c>
    </row>
    <row r="19" spans="2:24" x14ac:dyDescent="0.25">
      <c r="B19">
        <v>891</v>
      </c>
      <c r="C19" s="13">
        <v>45094</v>
      </c>
      <c r="D19">
        <v>1</v>
      </c>
      <c r="E19">
        <v>201</v>
      </c>
      <c r="F19">
        <v>411</v>
      </c>
      <c r="G19" t="s">
        <v>390</v>
      </c>
      <c r="H19">
        <v>97</v>
      </c>
      <c r="I19">
        <v>90</v>
      </c>
      <c r="J19" t="s">
        <v>391</v>
      </c>
      <c r="K19">
        <v>104</v>
      </c>
      <c r="L19">
        <v>96</v>
      </c>
      <c r="M19" t="s">
        <v>392</v>
      </c>
      <c r="N19">
        <v>97</v>
      </c>
      <c r="O19">
        <v>90</v>
      </c>
      <c r="P19" t="s">
        <v>393</v>
      </c>
      <c r="Q19">
        <v>100</v>
      </c>
      <c r="R19">
        <v>95</v>
      </c>
      <c r="S19" t="s">
        <v>186</v>
      </c>
      <c r="T19">
        <v>0</v>
      </c>
      <c r="U19">
        <v>0</v>
      </c>
      <c r="V19" t="s">
        <v>186</v>
      </c>
      <c r="W19">
        <v>0</v>
      </c>
      <c r="X19">
        <v>0</v>
      </c>
    </row>
    <row r="20" spans="2:24" x14ac:dyDescent="0.25">
      <c r="B20">
        <v>892</v>
      </c>
      <c r="C20" s="13">
        <v>45095</v>
      </c>
      <c r="D20">
        <v>1</v>
      </c>
      <c r="E20">
        <v>119</v>
      </c>
      <c r="F20">
        <v>477</v>
      </c>
      <c r="G20" t="s">
        <v>186</v>
      </c>
      <c r="H20">
        <v>0</v>
      </c>
      <c r="I20">
        <v>0</v>
      </c>
      <c r="J20" t="s">
        <v>242</v>
      </c>
      <c r="K20">
        <v>96</v>
      </c>
      <c r="L20">
        <v>95</v>
      </c>
      <c r="M20" t="s">
        <v>394</v>
      </c>
      <c r="N20">
        <v>98</v>
      </c>
      <c r="O20">
        <v>96</v>
      </c>
      <c r="P20" t="s">
        <v>243</v>
      </c>
      <c r="Q20">
        <v>90</v>
      </c>
      <c r="R20">
        <v>87</v>
      </c>
      <c r="S20" t="s">
        <v>244</v>
      </c>
      <c r="T20">
        <v>93</v>
      </c>
      <c r="U20">
        <v>89</v>
      </c>
      <c r="V20" t="s">
        <v>245</v>
      </c>
      <c r="W20">
        <v>100</v>
      </c>
      <c r="X20">
        <v>98</v>
      </c>
    </row>
    <row r="21" spans="2:24" x14ac:dyDescent="0.25">
      <c r="B21">
        <v>893</v>
      </c>
      <c r="C21" s="13">
        <v>45096</v>
      </c>
      <c r="D21">
        <v>1</v>
      </c>
      <c r="E21">
        <v>119</v>
      </c>
      <c r="F21">
        <v>624</v>
      </c>
      <c r="G21" t="s">
        <v>246</v>
      </c>
      <c r="H21">
        <v>104</v>
      </c>
      <c r="I21">
        <v>98</v>
      </c>
      <c r="J21" t="s">
        <v>247</v>
      </c>
      <c r="K21">
        <v>107</v>
      </c>
      <c r="L21">
        <v>99</v>
      </c>
      <c r="M21" t="s">
        <v>248</v>
      </c>
      <c r="N21">
        <v>99</v>
      </c>
      <c r="O21">
        <v>92</v>
      </c>
      <c r="P21" t="s">
        <v>249</v>
      </c>
      <c r="Q21">
        <v>107</v>
      </c>
      <c r="R21">
        <v>100</v>
      </c>
      <c r="S21" t="s">
        <v>250</v>
      </c>
      <c r="T21">
        <v>99</v>
      </c>
      <c r="U21">
        <v>93</v>
      </c>
      <c r="V21" t="s">
        <v>251</v>
      </c>
      <c r="W21">
        <v>108</v>
      </c>
      <c r="X21">
        <v>102</v>
      </c>
    </row>
    <row r="22" spans="2:24" x14ac:dyDescent="0.25">
      <c r="B22">
        <v>894</v>
      </c>
      <c r="C22" s="13">
        <v>45097</v>
      </c>
      <c r="D22">
        <v>1</v>
      </c>
      <c r="E22">
        <v>201</v>
      </c>
      <c r="F22">
        <v>445</v>
      </c>
      <c r="G22" t="s">
        <v>186</v>
      </c>
      <c r="H22">
        <v>0</v>
      </c>
      <c r="I22">
        <v>0</v>
      </c>
      <c r="J22" t="s">
        <v>252</v>
      </c>
      <c r="K22">
        <v>142</v>
      </c>
      <c r="L22">
        <v>133</v>
      </c>
      <c r="M22" t="s">
        <v>253</v>
      </c>
      <c r="N22">
        <v>143</v>
      </c>
      <c r="O22">
        <v>130</v>
      </c>
      <c r="P22" t="s">
        <v>254</v>
      </c>
      <c r="Q22">
        <v>151</v>
      </c>
      <c r="R22">
        <v>140</v>
      </c>
      <c r="S22" t="s">
        <v>186</v>
      </c>
      <c r="T22">
        <v>0</v>
      </c>
      <c r="U22">
        <v>0</v>
      </c>
      <c r="V22" t="s">
        <v>186</v>
      </c>
      <c r="W22">
        <v>0</v>
      </c>
      <c r="X22">
        <v>0</v>
      </c>
    </row>
    <row r="23" spans="2:24" x14ac:dyDescent="0.25">
      <c r="B23">
        <v>895</v>
      </c>
      <c r="C23" s="13">
        <v>45098</v>
      </c>
      <c r="D23">
        <v>1</v>
      </c>
      <c r="E23">
        <v>119</v>
      </c>
      <c r="F23">
        <v>861</v>
      </c>
      <c r="G23" t="s">
        <v>186</v>
      </c>
      <c r="H23">
        <v>0</v>
      </c>
      <c r="I23">
        <v>0</v>
      </c>
      <c r="J23" t="s">
        <v>395</v>
      </c>
      <c r="K23">
        <v>167</v>
      </c>
      <c r="L23">
        <v>163</v>
      </c>
      <c r="M23" t="s">
        <v>396</v>
      </c>
      <c r="N23">
        <v>168</v>
      </c>
      <c r="O23">
        <v>164</v>
      </c>
      <c r="P23" t="s">
        <v>397</v>
      </c>
      <c r="Q23">
        <v>180</v>
      </c>
      <c r="R23">
        <v>174</v>
      </c>
      <c r="S23" t="s">
        <v>398</v>
      </c>
      <c r="T23">
        <v>172</v>
      </c>
      <c r="U23">
        <v>170</v>
      </c>
      <c r="V23" t="s">
        <v>399</v>
      </c>
      <c r="W23">
        <v>174</v>
      </c>
      <c r="X23">
        <v>167</v>
      </c>
    </row>
    <row r="24" spans="2:24" x14ac:dyDescent="0.25">
      <c r="B24">
        <v>896</v>
      </c>
      <c r="C24" s="13">
        <v>45099</v>
      </c>
      <c r="D24">
        <v>1</v>
      </c>
      <c r="E24">
        <v>201</v>
      </c>
      <c r="F24">
        <v>352</v>
      </c>
      <c r="G24" t="s">
        <v>400</v>
      </c>
      <c r="H24">
        <v>84</v>
      </c>
      <c r="I24">
        <v>80</v>
      </c>
      <c r="J24" t="s">
        <v>401</v>
      </c>
      <c r="K24">
        <v>87</v>
      </c>
      <c r="L24">
        <v>84</v>
      </c>
      <c r="M24" t="s">
        <v>402</v>
      </c>
      <c r="N24">
        <v>89</v>
      </c>
      <c r="O24">
        <v>85</v>
      </c>
      <c r="P24" t="s">
        <v>403</v>
      </c>
      <c r="Q24">
        <v>86</v>
      </c>
      <c r="R24">
        <v>82</v>
      </c>
      <c r="S24" t="s">
        <v>186</v>
      </c>
      <c r="T24">
        <v>0</v>
      </c>
      <c r="U24">
        <v>0</v>
      </c>
      <c r="V24" t="s">
        <v>186</v>
      </c>
      <c r="W24">
        <v>0</v>
      </c>
      <c r="X24">
        <v>0</v>
      </c>
    </row>
    <row r="25" spans="2:24" x14ac:dyDescent="0.25">
      <c r="B25">
        <v>897</v>
      </c>
      <c r="C25" s="13">
        <v>45100</v>
      </c>
      <c r="D25">
        <v>1</v>
      </c>
      <c r="E25">
        <v>119</v>
      </c>
      <c r="F25">
        <v>1018</v>
      </c>
      <c r="G25" t="s">
        <v>404</v>
      </c>
      <c r="H25">
        <v>199</v>
      </c>
      <c r="I25">
        <v>195</v>
      </c>
      <c r="J25" t="s">
        <v>405</v>
      </c>
      <c r="K25">
        <v>213</v>
      </c>
      <c r="L25">
        <v>206</v>
      </c>
      <c r="M25" t="s">
        <v>186</v>
      </c>
      <c r="N25">
        <v>0</v>
      </c>
      <c r="O25">
        <v>0</v>
      </c>
      <c r="P25" t="s">
        <v>406</v>
      </c>
      <c r="Q25">
        <v>203</v>
      </c>
      <c r="R25">
        <v>196</v>
      </c>
      <c r="S25" t="s">
        <v>407</v>
      </c>
      <c r="T25">
        <v>207</v>
      </c>
      <c r="U25">
        <v>198</v>
      </c>
      <c r="V25" t="s">
        <v>408</v>
      </c>
      <c r="W25">
        <v>196</v>
      </c>
      <c r="X25">
        <v>188</v>
      </c>
    </row>
    <row r="26" spans="2:24" x14ac:dyDescent="0.25">
      <c r="B26">
        <v>898</v>
      </c>
      <c r="C26" s="13">
        <v>45101</v>
      </c>
      <c r="D26">
        <v>1</v>
      </c>
      <c r="E26">
        <v>119</v>
      </c>
      <c r="F26">
        <v>1249</v>
      </c>
      <c r="G26" t="s">
        <v>409</v>
      </c>
      <c r="H26">
        <v>204</v>
      </c>
      <c r="I26">
        <v>199</v>
      </c>
      <c r="J26" t="s">
        <v>410</v>
      </c>
      <c r="K26">
        <v>201</v>
      </c>
      <c r="L26">
        <v>194</v>
      </c>
      <c r="M26" t="s">
        <v>411</v>
      </c>
      <c r="N26">
        <v>206</v>
      </c>
      <c r="O26">
        <v>203</v>
      </c>
      <c r="P26" t="s">
        <v>412</v>
      </c>
      <c r="Q26">
        <v>208</v>
      </c>
      <c r="R26">
        <v>203</v>
      </c>
      <c r="S26" t="s">
        <v>413</v>
      </c>
      <c r="T26">
        <v>197</v>
      </c>
      <c r="U26">
        <v>191</v>
      </c>
      <c r="V26" t="s">
        <v>414</v>
      </c>
      <c r="W26">
        <v>233</v>
      </c>
      <c r="X26">
        <v>223</v>
      </c>
    </row>
    <row r="27" spans="2:24" x14ac:dyDescent="0.25">
      <c r="B27">
        <v>899</v>
      </c>
      <c r="C27" s="13">
        <v>45102</v>
      </c>
      <c r="D27">
        <v>1</v>
      </c>
      <c r="E27">
        <v>201</v>
      </c>
      <c r="F27">
        <v>172</v>
      </c>
      <c r="G27" t="s">
        <v>415</v>
      </c>
      <c r="H27">
        <v>43</v>
      </c>
      <c r="I27">
        <v>42</v>
      </c>
      <c r="J27" t="s">
        <v>416</v>
      </c>
      <c r="K27">
        <v>45</v>
      </c>
      <c r="L27">
        <v>44</v>
      </c>
      <c r="M27" t="s">
        <v>417</v>
      </c>
      <c r="N27">
        <v>43</v>
      </c>
      <c r="O27">
        <v>42</v>
      </c>
      <c r="P27" t="s">
        <v>418</v>
      </c>
      <c r="Q27">
        <v>41</v>
      </c>
      <c r="R27">
        <v>39</v>
      </c>
      <c r="S27" t="s">
        <v>186</v>
      </c>
      <c r="T27">
        <v>0</v>
      </c>
      <c r="U27">
        <v>0</v>
      </c>
      <c r="V27" t="s">
        <v>186</v>
      </c>
      <c r="W27">
        <v>0</v>
      </c>
      <c r="X27">
        <v>0</v>
      </c>
    </row>
    <row r="28" spans="2:24" x14ac:dyDescent="0.25">
      <c r="B28">
        <v>900</v>
      </c>
      <c r="C28" s="13">
        <v>45103</v>
      </c>
      <c r="D28">
        <v>1</v>
      </c>
      <c r="E28">
        <v>119</v>
      </c>
      <c r="F28">
        <v>435</v>
      </c>
      <c r="G28" t="s">
        <v>419</v>
      </c>
      <c r="H28">
        <v>71</v>
      </c>
      <c r="I28">
        <v>64</v>
      </c>
      <c r="J28" t="s">
        <v>420</v>
      </c>
      <c r="K28">
        <v>71</v>
      </c>
      <c r="L28">
        <v>65</v>
      </c>
      <c r="M28" t="s">
        <v>421</v>
      </c>
      <c r="N28">
        <v>73</v>
      </c>
      <c r="O28">
        <v>67</v>
      </c>
      <c r="P28" t="s">
        <v>422</v>
      </c>
      <c r="Q28">
        <v>70</v>
      </c>
      <c r="R28">
        <v>65</v>
      </c>
      <c r="S28" t="s">
        <v>423</v>
      </c>
      <c r="T28">
        <v>71</v>
      </c>
      <c r="U28">
        <v>66</v>
      </c>
      <c r="V28" t="s">
        <v>424</v>
      </c>
      <c r="W28">
        <v>79</v>
      </c>
      <c r="X28">
        <v>72</v>
      </c>
    </row>
    <row r="29" spans="2:24" x14ac:dyDescent="0.25">
      <c r="B29">
        <v>901</v>
      </c>
      <c r="C29" s="13">
        <v>45104</v>
      </c>
      <c r="D29">
        <v>1</v>
      </c>
      <c r="E29">
        <v>201</v>
      </c>
      <c r="F29">
        <v>441</v>
      </c>
      <c r="G29" t="s">
        <v>425</v>
      </c>
      <c r="H29">
        <v>108</v>
      </c>
      <c r="I29">
        <v>101</v>
      </c>
      <c r="J29" t="s">
        <v>426</v>
      </c>
      <c r="K29">
        <v>110</v>
      </c>
      <c r="L29">
        <v>105</v>
      </c>
      <c r="M29" t="s">
        <v>427</v>
      </c>
      <c r="N29">
        <v>115</v>
      </c>
      <c r="O29">
        <v>109</v>
      </c>
      <c r="P29" t="s">
        <v>428</v>
      </c>
      <c r="Q29">
        <v>115</v>
      </c>
      <c r="R29">
        <v>110</v>
      </c>
      <c r="S29" t="s">
        <v>186</v>
      </c>
      <c r="T29">
        <v>0</v>
      </c>
      <c r="U29">
        <v>0</v>
      </c>
      <c r="V29" t="s">
        <v>186</v>
      </c>
      <c r="W29">
        <v>0</v>
      </c>
      <c r="X29">
        <v>0</v>
      </c>
    </row>
    <row r="30" spans="2:24" x14ac:dyDescent="0.25">
      <c r="B30">
        <v>902</v>
      </c>
      <c r="C30" s="13">
        <v>45105</v>
      </c>
      <c r="D30">
        <v>1</v>
      </c>
      <c r="E30">
        <v>119</v>
      </c>
      <c r="F30">
        <v>1155</v>
      </c>
      <c r="G30" t="s">
        <v>255</v>
      </c>
      <c r="H30">
        <v>200</v>
      </c>
      <c r="I30">
        <v>196</v>
      </c>
      <c r="J30" t="s">
        <v>429</v>
      </c>
      <c r="K30">
        <v>196</v>
      </c>
      <c r="L30">
        <v>188</v>
      </c>
      <c r="M30" t="s">
        <v>256</v>
      </c>
      <c r="N30">
        <v>192</v>
      </c>
      <c r="O30">
        <v>186</v>
      </c>
      <c r="P30" t="s">
        <v>257</v>
      </c>
      <c r="Q30">
        <v>182</v>
      </c>
      <c r="R30">
        <v>178</v>
      </c>
      <c r="S30" t="s">
        <v>258</v>
      </c>
      <c r="T30">
        <v>188</v>
      </c>
      <c r="U30">
        <v>182</v>
      </c>
      <c r="V30" t="s">
        <v>259</v>
      </c>
      <c r="W30">
        <v>197</v>
      </c>
      <c r="X30">
        <v>187</v>
      </c>
    </row>
    <row r="31" spans="2:24" x14ac:dyDescent="0.25">
      <c r="B31">
        <v>903</v>
      </c>
      <c r="C31" s="13">
        <v>45106</v>
      </c>
      <c r="D31">
        <v>1</v>
      </c>
      <c r="E31">
        <v>119</v>
      </c>
      <c r="F31">
        <v>987</v>
      </c>
      <c r="G31" t="s">
        <v>430</v>
      </c>
      <c r="H31">
        <v>199</v>
      </c>
      <c r="I31">
        <v>189</v>
      </c>
      <c r="J31" t="s">
        <v>186</v>
      </c>
      <c r="K31">
        <v>0</v>
      </c>
      <c r="L31">
        <v>0</v>
      </c>
      <c r="M31" t="s">
        <v>431</v>
      </c>
      <c r="N31">
        <v>195</v>
      </c>
      <c r="O31">
        <v>187</v>
      </c>
      <c r="P31" t="s">
        <v>432</v>
      </c>
      <c r="Q31">
        <v>193</v>
      </c>
      <c r="R31">
        <v>183</v>
      </c>
      <c r="S31" t="s">
        <v>433</v>
      </c>
      <c r="T31">
        <v>189</v>
      </c>
      <c r="U31">
        <v>175</v>
      </c>
      <c r="V31" t="s">
        <v>434</v>
      </c>
      <c r="W31">
        <v>211</v>
      </c>
      <c r="X31">
        <v>202</v>
      </c>
    </row>
    <row r="32" spans="2:24" x14ac:dyDescent="0.25">
      <c r="B32">
        <v>904</v>
      </c>
      <c r="C32" s="13">
        <v>45107</v>
      </c>
      <c r="D32">
        <v>1</v>
      </c>
      <c r="E32">
        <v>201</v>
      </c>
      <c r="F32">
        <v>411</v>
      </c>
      <c r="G32" t="s">
        <v>260</v>
      </c>
      <c r="H32">
        <v>106</v>
      </c>
      <c r="I32">
        <v>100</v>
      </c>
      <c r="J32" t="s">
        <v>261</v>
      </c>
      <c r="K32">
        <v>101</v>
      </c>
      <c r="L32">
        <v>95</v>
      </c>
      <c r="M32" t="s">
        <v>262</v>
      </c>
      <c r="N32">
        <v>99</v>
      </c>
      <c r="O32">
        <v>97</v>
      </c>
      <c r="P32" t="s">
        <v>263</v>
      </c>
      <c r="Q32">
        <v>104</v>
      </c>
      <c r="R32">
        <v>100</v>
      </c>
      <c r="S32" t="s">
        <v>186</v>
      </c>
      <c r="T32">
        <v>0</v>
      </c>
      <c r="U32">
        <v>0</v>
      </c>
      <c r="V32" t="s">
        <v>186</v>
      </c>
      <c r="W32">
        <v>0</v>
      </c>
      <c r="X32">
        <v>0</v>
      </c>
    </row>
    <row r="33" spans="2:24" x14ac:dyDescent="0.25">
      <c r="B33">
        <v>905</v>
      </c>
      <c r="C33" s="13">
        <v>45108</v>
      </c>
      <c r="D33">
        <v>1</v>
      </c>
      <c r="E33">
        <v>119</v>
      </c>
      <c r="F33">
        <v>840</v>
      </c>
      <c r="G33" t="s">
        <v>264</v>
      </c>
      <c r="H33">
        <v>166</v>
      </c>
      <c r="I33">
        <v>156</v>
      </c>
      <c r="J33" t="s">
        <v>186</v>
      </c>
      <c r="K33">
        <v>0</v>
      </c>
      <c r="L33">
        <v>0</v>
      </c>
      <c r="M33" t="s">
        <v>265</v>
      </c>
      <c r="N33">
        <v>173</v>
      </c>
      <c r="O33">
        <v>157</v>
      </c>
      <c r="P33" t="s">
        <v>266</v>
      </c>
      <c r="Q33">
        <v>169</v>
      </c>
      <c r="R33">
        <v>157</v>
      </c>
      <c r="S33" t="s">
        <v>267</v>
      </c>
      <c r="T33">
        <v>164</v>
      </c>
      <c r="U33">
        <v>152</v>
      </c>
      <c r="V33" t="s">
        <v>268</v>
      </c>
      <c r="W33">
        <v>168</v>
      </c>
      <c r="X33">
        <v>154</v>
      </c>
    </row>
    <row r="34" spans="2:24" x14ac:dyDescent="0.25">
      <c r="B34">
        <v>906</v>
      </c>
      <c r="C34" s="13">
        <v>45109</v>
      </c>
      <c r="D34">
        <v>1</v>
      </c>
      <c r="E34">
        <v>119</v>
      </c>
      <c r="F34">
        <v>462</v>
      </c>
      <c r="G34" t="s">
        <v>269</v>
      </c>
      <c r="H34">
        <v>96</v>
      </c>
      <c r="I34">
        <v>94</v>
      </c>
      <c r="J34" t="s">
        <v>270</v>
      </c>
      <c r="K34">
        <v>97</v>
      </c>
      <c r="L34">
        <v>94</v>
      </c>
      <c r="M34" t="s">
        <v>186</v>
      </c>
      <c r="N34">
        <v>0</v>
      </c>
      <c r="O34">
        <v>0</v>
      </c>
      <c r="P34" t="s">
        <v>271</v>
      </c>
      <c r="Q34">
        <v>89</v>
      </c>
      <c r="R34">
        <v>84</v>
      </c>
      <c r="S34" t="s">
        <v>272</v>
      </c>
      <c r="T34">
        <v>89</v>
      </c>
      <c r="U34">
        <v>85</v>
      </c>
      <c r="V34" t="s">
        <v>273</v>
      </c>
      <c r="W34">
        <v>91</v>
      </c>
      <c r="X34">
        <v>86</v>
      </c>
    </row>
    <row r="35" spans="2:24" x14ac:dyDescent="0.25">
      <c r="B35">
        <v>907</v>
      </c>
      <c r="C35" s="13">
        <v>45110</v>
      </c>
      <c r="D35">
        <v>1</v>
      </c>
      <c r="E35">
        <v>119</v>
      </c>
      <c r="F35">
        <v>619</v>
      </c>
      <c r="G35" t="s">
        <v>186</v>
      </c>
      <c r="H35">
        <v>0</v>
      </c>
      <c r="I35">
        <v>0</v>
      </c>
      <c r="J35" t="s">
        <v>274</v>
      </c>
      <c r="K35">
        <v>121</v>
      </c>
      <c r="L35">
        <v>113</v>
      </c>
      <c r="M35" t="s">
        <v>275</v>
      </c>
      <c r="N35">
        <v>127</v>
      </c>
      <c r="O35">
        <v>116</v>
      </c>
      <c r="P35" t="s">
        <v>276</v>
      </c>
      <c r="Q35">
        <v>120</v>
      </c>
      <c r="R35">
        <v>110</v>
      </c>
      <c r="S35" t="s">
        <v>277</v>
      </c>
      <c r="T35">
        <v>123</v>
      </c>
      <c r="U35">
        <v>114</v>
      </c>
      <c r="V35" t="s">
        <v>278</v>
      </c>
      <c r="W35">
        <v>128</v>
      </c>
      <c r="X35">
        <v>119</v>
      </c>
    </row>
    <row r="36" spans="2:24" x14ac:dyDescent="0.25">
      <c r="B36">
        <v>908</v>
      </c>
      <c r="C36" s="13">
        <v>45111</v>
      </c>
      <c r="D36">
        <v>1</v>
      </c>
      <c r="E36">
        <v>201</v>
      </c>
      <c r="F36">
        <v>340</v>
      </c>
      <c r="G36" t="s">
        <v>435</v>
      </c>
      <c r="H36">
        <v>82</v>
      </c>
      <c r="I36">
        <v>77</v>
      </c>
      <c r="J36" t="s">
        <v>279</v>
      </c>
      <c r="K36">
        <v>89</v>
      </c>
      <c r="L36">
        <v>82</v>
      </c>
      <c r="M36" t="s">
        <v>280</v>
      </c>
      <c r="N36">
        <v>86</v>
      </c>
      <c r="O36">
        <v>81</v>
      </c>
      <c r="P36" t="s">
        <v>281</v>
      </c>
      <c r="Q36">
        <v>87</v>
      </c>
      <c r="R36">
        <v>81</v>
      </c>
      <c r="S36" t="s">
        <v>186</v>
      </c>
      <c r="T36">
        <v>0</v>
      </c>
      <c r="U36">
        <v>0</v>
      </c>
      <c r="V36" t="s">
        <v>186</v>
      </c>
      <c r="W36">
        <v>0</v>
      </c>
      <c r="X36">
        <v>0</v>
      </c>
    </row>
    <row r="37" spans="2:24" x14ac:dyDescent="0.25">
      <c r="B37">
        <v>909</v>
      </c>
      <c r="C37" s="13">
        <v>45083</v>
      </c>
      <c r="D37">
        <v>2</v>
      </c>
      <c r="E37">
        <v>201</v>
      </c>
      <c r="F37">
        <v>374</v>
      </c>
      <c r="G37" t="s">
        <v>436</v>
      </c>
      <c r="H37">
        <v>98</v>
      </c>
      <c r="I37">
        <v>92</v>
      </c>
      <c r="J37" t="s">
        <v>437</v>
      </c>
      <c r="K37">
        <v>93</v>
      </c>
      <c r="L37">
        <v>90</v>
      </c>
      <c r="M37" t="s">
        <v>438</v>
      </c>
      <c r="N37">
        <v>91</v>
      </c>
      <c r="O37">
        <v>86</v>
      </c>
      <c r="P37" t="s">
        <v>439</v>
      </c>
      <c r="Q37">
        <v>95</v>
      </c>
      <c r="R37">
        <v>90</v>
      </c>
      <c r="S37" t="s">
        <v>186</v>
      </c>
      <c r="T37">
        <v>0</v>
      </c>
      <c r="U37">
        <v>0</v>
      </c>
      <c r="V37" t="s">
        <v>186</v>
      </c>
      <c r="W37">
        <v>0</v>
      </c>
      <c r="X37">
        <v>0</v>
      </c>
    </row>
    <row r="38" spans="2:24" x14ac:dyDescent="0.25">
      <c r="B38">
        <v>910</v>
      </c>
      <c r="C38" s="13">
        <v>45084</v>
      </c>
      <c r="D38">
        <v>2</v>
      </c>
      <c r="E38">
        <v>201</v>
      </c>
      <c r="F38">
        <v>322</v>
      </c>
      <c r="G38" t="s">
        <v>440</v>
      </c>
      <c r="H38">
        <v>76</v>
      </c>
      <c r="I38">
        <v>73</v>
      </c>
      <c r="J38" t="s">
        <v>441</v>
      </c>
      <c r="K38">
        <v>77</v>
      </c>
      <c r="L38">
        <v>73</v>
      </c>
      <c r="M38" t="s">
        <v>442</v>
      </c>
      <c r="N38">
        <v>77</v>
      </c>
      <c r="O38">
        <v>73</v>
      </c>
      <c r="P38" t="s">
        <v>443</v>
      </c>
      <c r="Q38">
        <v>79</v>
      </c>
      <c r="R38">
        <v>77</v>
      </c>
      <c r="S38" t="s">
        <v>186</v>
      </c>
      <c r="T38">
        <v>0</v>
      </c>
      <c r="U38">
        <v>0</v>
      </c>
      <c r="V38" t="s">
        <v>186</v>
      </c>
      <c r="W38">
        <v>0</v>
      </c>
      <c r="X38">
        <v>0</v>
      </c>
    </row>
    <row r="39" spans="2:24" x14ac:dyDescent="0.25">
      <c r="B39">
        <v>911</v>
      </c>
      <c r="C39" s="13">
        <v>45085</v>
      </c>
      <c r="D39">
        <v>2</v>
      </c>
      <c r="E39">
        <v>201</v>
      </c>
      <c r="F39">
        <v>350</v>
      </c>
      <c r="G39" t="s">
        <v>444</v>
      </c>
      <c r="H39">
        <v>84</v>
      </c>
      <c r="I39">
        <v>78</v>
      </c>
      <c r="J39" t="s">
        <v>445</v>
      </c>
      <c r="K39">
        <v>86</v>
      </c>
      <c r="L39">
        <v>80</v>
      </c>
      <c r="M39" t="s">
        <v>446</v>
      </c>
      <c r="N39">
        <v>91</v>
      </c>
      <c r="O39">
        <v>87</v>
      </c>
      <c r="P39" t="s">
        <v>447</v>
      </c>
      <c r="Q39">
        <v>87</v>
      </c>
      <c r="R39">
        <v>83</v>
      </c>
      <c r="S39" t="s">
        <v>186</v>
      </c>
      <c r="T39">
        <v>0</v>
      </c>
      <c r="U39">
        <v>0</v>
      </c>
      <c r="V39" t="s">
        <v>186</v>
      </c>
      <c r="W39">
        <v>0</v>
      </c>
      <c r="X39">
        <v>0</v>
      </c>
    </row>
    <row r="40" spans="2:24" x14ac:dyDescent="0.25">
      <c r="B40">
        <v>912</v>
      </c>
      <c r="C40" s="13">
        <v>45086</v>
      </c>
      <c r="D40">
        <v>2</v>
      </c>
      <c r="E40">
        <v>201</v>
      </c>
      <c r="F40">
        <v>308</v>
      </c>
      <c r="G40" t="s">
        <v>448</v>
      </c>
      <c r="H40">
        <v>76</v>
      </c>
      <c r="I40">
        <v>73</v>
      </c>
      <c r="J40" t="s">
        <v>449</v>
      </c>
      <c r="K40">
        <v>80</v>
      </c>
      <c r="L40">
        <v>78</v>
      </c>
      <c r="M40" t="s">
        <v>450</v>
      </c>
      <c r="N40">
        <v>77</v>
      </c>
      <c r="O40">
        <v>75</v>
      </c>
      <c r="P40" t="s">
        <v>451</v>
      </c>
      <c r="Q40">
        <v>73</v>
      </c>
      <c r="R40">
        <v>71</v>
      </c>
      <c r="S40" t="s">
        <v>186</v>
      </c>
      <c r="T40">
        <v>0</v>
      </c>
      <c r="U40">
        <v>0</v>
      </c>
      <c r="V40" t="s">
        <v>186</v>
      </c>
      <c r="W40">
        <v>0</v>
      </c>
      <c r="X40">
        <v>0</v>
      </c>
    </row>
    <row r="41" spans="2:24" x14ac:dyDescent="0.25">
      <c r="B41">
        <v>913</v>
      </c>
      <c r="C41" s="13">
        <v>45087</v>
      </c>
      <c r="D41">
        <v>2</v>
      </c>
      <c r="E41">
        <v>201</v>
      </c>
      <c r="F41">
        <v>416</v>
      </c>
      <c r="G41" t="s">
        <v>452</v>
      </c>
      <c r="H41">
        <v>135</v>
      </c>
      <c r="I41">
        <v>128</v>
      </c>
      <c r="J41" t="s">
        <v>186</v>
      </c>
      <c r="K41">
        <v>0</v>
      </c>
      <c r="L41">
        <v>0</v>
      </c>
      <c r="M41" t="s">
        <v>453</v>
      </c>
      <c r="N41">
        <v>141</v>
      </c>
      <c r="O41">
        <v>131</v>
      </c>
      <c r="P41" t="s">
        <v>454</v>
      </c>
      <c r="Q41">
        <v>137</v>
      </c>
      <c r="R41">
        <v>131</v>
      </c>
      <c r="S41" t="s">
        <v>186</v>
      </c>
      <c r="T41">
        <v>0</v>
      </c>
      <c r="U41">
        <v>0</v>
      </c>
      <c r="V41" t="s">
        <v>186</v>
      </c>
      <c r="W41">
        <v>0</v>
      </c>
      <c r="X41">
        <v>0</v>
      </c>
    </row>
    <row r="42" spans="2:24" x14ac:dyDescent="0.25">
      <c r="B42">
        <v>914</v>
      </c>
      <c r="C42" s="13">
        <v>45088</v>
      </c>
      <c r="D42">
        <v>2</v>
      </c>
      <c r="E42">
        <v>201</v>
      </c>
      <c r="F42">
        <v>148</v>
      </c>
      <c r="G42" t="s">
        <v>186</v>
      </c>
      <c r="H42">
        <v>0</v>
      </c>
      <c r="I42">
        <v>0</v>
      </c>
      <c r="J42" t="s">
        <v>455</v>
      </c>
      <c r="K42">
        <v>50</v>
      </c>
      <c r="L42">
        <v>46</v>
      </c>
      <c r="M42" t="s">
        <v>456</v>
      </c>
      <c r="N42">
        <v>47</v>
      </c>
      <c r="O42">
        <v>44</v>
      </c>
      <c r="P42" t="s">
        <v>457</v>
      </c>
      <c r="Q42">
        <v>47</v>
      </c>
      <c r="R42">
        <v>42</v>
      </c>
      <c r="S42" t="s">
        <v>186</v>
      </c>
      <c r="T42">
        <v>0</v>
      </c>
      <c r="U42">
        <v>0</v>
      </c>
      <c r="V42" t="s">
        <v>186</v>
      </c>
      <c r="W42">
        <v>0</v>
      </c>
      <c r="X42">
        <v>0</v>
      </c>
    </row>
    <row r="43" spans="2:24" x14ac:dyDescent="0.25">
      <c r="B43">
        <v>915</v>
      </c>
      <c r="C43" s="13">
        <v>45089</v>
      </c>
      <c r="D43">
        <v>2</v>
      </c>
      <c r="E43">
        <v>119</v>
      </c>
      <c r="F43">
        <v>339</v>
      </c>
      <c r="G43" t="s">
        <v>458</v>
      </c>
      <c r="H43">
        <v>69</v>
      </c>
      <c r="I43">
        <v>64</v>
      </c>
      <c r="J43" t="s">
        <v>186</v>
      </c>
      <c r="K43">
        <v>0</v>
      </c>
      <c r="L43">
        <v>0</v>
      </c>
      <c r="M43" t="s">
        <v>459</v>
      </c>
      <c r="N43">
        <v>70</v>
      </c>
      <c r="O43">
        <v>65</v>
      </c>
      <c r="P43" t="s">
        <v>460</v>
      </c>
      <c r="Q43">
        <v>66</v>
      </c>
      <c r="R43">
        <v>60</v>
      </c>
      <c r="S43" t="s">
        <v>461</v>
      </c>
      <c r="T43">
        <v>71</v>
      </c>
      <c r="U43">
        <v>66</v>
      </c>
      <c r="V43" t="s">
        <v>462</v>
      </c>
      <c r="W43">
        <v>63</v>
      </c>
      <c r="X43">
        <v>58</v>
      </c>
    </row>
    <row r="44" spans="2:24" x14ac:dyDescent="0.25">
      <c r="B44">
        <v>916</v>
      </c>
      <c r="C44" s="13">
        <v>45090</v>
      </c>
      <c r="D44">
        <v>2</v>
      </c>
      <c r="E44">
        <v>119</v>
      </c>
      <c r="F44">
        <v>840</v>
      </c>
      <c r="G44" t="s">
        <v>463</v>
      </c>
      <c r="H44">
        <v>140</v>
      </c>
      <c r="I44">
        <v>131</v>
      </c>
      <c r="J44" t="s">
        <v>464</v>
      </c>
      <c r="K44">
        <v>138</v>
      </c>
      <c r="L44">
        <v>129</v>
      </c>
      <c r="M44" t="s">
        <v>465</v>
      </c>
      <c r="N44">
        <v>144</v>
      </c>
      <c r="O44">
        <v>135</v>
      </c>
      <c r="P44" t="s">
        <v>466</v>
      </c>
      <c r="Q44">
        <v>135</v>
      </c>
      <c r="R44">
        <v>125</v>
      </c>
      <c r="S44" t="s">
        <v>467</v>
      </c>
      <c r="T44">
        <v>134</v>
      </c>
      <c r="U44">
        <v>124</v>
      </c>
      <c r="V44" t="s">
        <v>468</v>
      </c>
      <c r="W44">
        <v>149</v>
      </c>
      <c r="X44">
        <v>137</v>
      </c>
    </row>
    <row r="45" spans="2:24" x14ac:dyDescent="0.25">
      <c r="B45">
        <v>917</v>
      </c>
      <c r="C45" s="13">
        <v>45091</v>
      </c>
      <c r="D45">
        <v>2</v>
      </c>
      <c r="E45">
        <v>119</v>
      </c>
      <c r="F45">
        <v>805</v>
      </c>
      <c r="G45" t="s">
        <v>469</v>
      </c>
      <c r="H45">
        <v>134</v>
      </c>
      <c r="I45">
        <v>123</v>
      </c>
      <c r="J45" t="s">
        <v>470</v>
      </c>
      <c r="K45">
        <v>135</v>
      </c>
      <c r="L45">
        <v>124</v>
      </c>
      <c r="M45" t="s">
        <v>471</v>
      </c>
      <c r="N45">
        <v>127</v>
      </c>
      <c r="O45">
        <v>119</v>
      </c>
      <c r="P45" t="s">
        <v>472</v>
      </c>
      <c r="Q45">
        <v>131</v>
      </c>
      <c r="R45">
        <v>124</v>
      </c>
      <c r="S45" t="s">
        <v>473</v>
      </c>
      <c r="T45">
        <v>139</v>
      </c>
      <c r="U45">
        <v>129</v>
      </c>
      <c r="V45" t="s">
        <v>474</v>
      </c>
      <c r="W45">
        <v>139</v>
      </c>
      <c r="X45">
        <v>127</v>
      </c>
    </row>
    <row r="46" spans="2:24" x14ac:dyDescent="0.25">
      <c r="B46">
        <v>918</v>
      </c>
      <c r="C46" s="13">
        <v>45092</v>
      </c>
      <c r="D46">
        <v>2</v>
      </c>
      <c r="E46">
        <v>119</v>
      </c>
      <c r="F46">
        <v>787</v>
      </c>
      <c r="G46" t="s">
        <v>475</v>
      </c>
      <c r="H46">
        <v>157</v>
      </c>
      <c r="I46">
        <v>153</v>
      </c>
      <c r="J46" t="s">
        <v>186</v>
      </c>
      <c r="K46">
        <v>0</v>
      </c>
      <c r="L46">
        <v>0</v>
      </c>
      <c r="M46" t="s">
        <v>476</v>
      </c>
      <c r="N46">
        <v>160</v>
      </c>
      <c r="O46">
        <v>152</v>
      </c>
      <c r="P46" t="s">
        <v>477</v>
      </c>
      <c r="Q46">
        <v>149</v>
      </c>
      <c r="R46">
        <v>144</v>
      </c>
      <c r="S46" t="s">
        <v>478</v>
      </c>
      <c r="T46">
        <v>151</v>
      </c>
      <c r="U46">
        <v>146</v>
      </c>
      <c r="V46" t="s">
        <v>479</v>
      </c>
      <c r="W46">
        <v>170</v>
      </c>
      <c r="X46">
        <v>166</v>
      </c>
    </row>
    <row r="47" spans="2:24" x14ac:dyDescent="0.25">
      <c r="B47">
        <v>919</v>
      </c>
      <c r="C47" s="13">
        <v>45093</v>
      </c>
      <c r="D47">
        <v>2</v>
      </c>
      <c r="E47">
        <v>119</v>
      </c>
      <c r="F47">
        <v>796</v>
      </c>
      <c r="G47" t="s">
        <v>480</v>
      </c>
      <c r="H47">
        <v>126</v>
      </c>
      <c r="I47">
        <v>119</v>
      </c>
      <c r="J47" t="s">
        <v>481</v>
      </c>
      <c r="K47">
        <v>126</v>
      </c>
      <c r="L47">
        <v>122</v>
      </c>
      <c r="M47" t="s">
        <v>482</v>
      </c>
      <c r="N47">
        <v>127</v>
      </c>
      <c r="O47">
        <v>121</v>
      </c>
      <c r="P47" t="s">
        <v>483</v>
      </c>
      <c r="Q47">
        <v>127</v>
      </c>
      <c r="R47">
        <v>121</v>
      </c>
      <c r="S47" t="s">
        <v>484</v>
      </c>
      <c r="T47">
        <v>130</v>
      </c>
      <c r="U47">
        <v>124</v>
      </c>
      <c r="V47" t="s">
        <v>485</v>
      </c>
      <c r="W47">
        <v>160</v>
      </c>
      <c r="X47">
        <v>150</v>
      </c>
    </row>
    <row r="48" spans="2:24" x14ac:dyDescent="0.25">
      <c r="B48">
        <v>920</v>
      </c>
      <c r="C48" s="13">
        <v>45094</v>
      </c>
      <c r="D48">
        <v>2</v>
      </c>
      <c r="E48">
        <v>201</v>
      </c>
      <c r="F48">
        <v>364</v>
      </c>
      <c r="G48" t="s">
        <v>486</v>
      </c>
      <c r="H48">
        <v>86</v>
      </c>
      <c r="I48">
        <v>79</v>
      </c>
      <c r="J48" t="s">
        <v>487</v>
      </c>
      <c r="K48">
        <v>89</v>
      </c>
      <c r="L48">
        <v>83</v>
      </c>
      <c r="M48" t="s">
        <v>488</v>
      </c>
      <c r="N48">
        <v>94</v>
      </c>
      <c r="O48">
        <v>86</v>
      </c>
      <c r="P48" t="s">
        <v>489</v>
      </c>
      <c r="Q48">
        <v>87</v>
      </c>
      <c r="R48">
        <v>80</v>
      </c>
      <c r="S48" t="s">
        <v>186</v>
      </c>
      <c r="T48">
        <v>0</v>
      </c>
      <c r="U48">
        <v>0</v>
      </c>
      <c r="V48" t="s">
        <v>186</v>
      </c>
      <c r="W48">
        <v>0</v>
      </c>
      <c r="X48">
        <v>0</v>
      </c>
    </row>
    <row r="49" spans="2:24" x14ac:dyDescent="0.25">
      <c r="B49">
        <v>921</v>
      </c>
      <c r="C49" s="13">
        <v>45095</v>
      </c>
      <c r="D49">
        <v>2</v>
      </c>
      <c r="E49">
        <v>119</v>
      </c>
      <c r="F49">
        <v>371</v>
      </c>
      <c r="G49" t="s">
        <v>490</v>
      </c>
      <c r="H49">
        <v>76</v>
      </c>
      <c r="I49">
        <v>74</v>
      </c>
      <c r="J49" t="s">
        <v>491</v>
      </c>
      <c r="K49">
        <v>77</v>
      </c>
      <c r="L49">
        <v>73</v>
      </c>
      <c r="M49" t="s">
        <v>492</v>
      </c>
      <c r="N49">
        <v>71</v>
      </c>
      <c r="O49">
        <v>68</v>
      </c>
      <c r="P49" t="s">
        <v>493</v>
      </c>
      <c r="Q49">
        <v>73</v>
      </c>
      <c r="R49">
        <v>70</v>
      </c>
      <c r="S49" t="s">
        <v>186</v>
      </c>
      <c r="T49">
        <v>0</v>
      </c>
      <c r="U49">
        <v>0</v>
      </c>
      <c r="V49" t="s">
        <v>494</v>
      </c>
      <c r="W49">
        <v>74</v>
      </c>
      <c r="X49">
        <v>70</v>
      </c>
    </row>
    <row r="50" spans="2:24" x14ac:dyDescent="0.25">
      <c r="B50">
        <v>922</v>
      </c>
      <c r="C50" s="13">
        <v>45096</v>
      </c>
      <c r="D50">
        <v>2</v>
      </c>
      <c r="E50">
        <v>119</v>
      </c>
      <c r="F50">
        <v>322</v>
      </c>
      <c r="G50" t="s">
        <v>495</v>
      </c>
      <c r="H50">
        <v>52</v>
      </c>
      <c r="I50">
        <v>49</v>
      </c>
      <c r="J50" t="s">
        <v>496</v>
      </c>
      <c r="K50">
        <v>52</v>
      </c>
      <c r="L50">
        <v>48</v>
      </c>
      <c r="M50" t="s">
        <v>497</v>
      </c>
      <c r="N50">
        <v>51</v>
      </c>
      <c r="O50">
        <v>48</v>
      </c>
      <c r="P50" t="s">
        <v>498</v>
      </c>
      <c r="Q50">
        <v>51</v>
      </c>
      <c r="R50">
        <v>47</v>
      </c>
      <c r="S50" t="s">
        <v>499</v>
      </c>
      <c r="T50">
        <v>53</v>
      </c>
      <c r="U50">
        <v>50</v>
      </c>
      <c r="V50" t="s">
        <v>500</v>
      </c>
      <c r="W50">
        <v>63</v>
      </c>
      <c r="X50">
        <v>58</v>
      </c>
    </row>
    <row r="51" spans="2:24" x14ac:dyDescent="0.25">
      <c r="B51">
        <v>923</v>
      </c>
      <c r="C51" s="13">
        <v>45097</v>
      </c>
      <c r="D51">
        <v>2</v>
      </c>
      <c r="E51">
        <v>201</v>
      </c>
      <c r="F51">
        <v>332</v>
      </c>
      <c r="G51" t="s">
        <v>501</v>
      </c>
      <c r="H51">
        <v>80</v>
      </c>
      <c r="I51">
        <v>77</v>
      </c>
      <c r="J51" t="s">
        <v>502</v>
      </c>
      <c r="K51">
        <v>79</v>
      </c>
      <c r="L51">
        <v>78</v>
      </c>
      <c r="M51" t="s">
        <v>503</v>
      </c>
      <c r="N51">
        <v>84</v>
      </c>
      <c r="O51">
        <v>82</v>
      </c>
      <c r="P51" t="s">
        <v>504</v>
      </c>
      <c r="Q51">
        <v>86</v>
      </c>
      <c r="R51">
        <v>85</v>
      </c>
      <c r="S51" t="s">
        <v>186</v>
      </c>
      <c r="T51">
        <v>0</v>
      </c>
      <c r="U51">
        <v>0</v>
      </c>
      <c r="V51" t="s">
        <v>186</v>
      </c>
      <c r="W51">
        <v>0</v>
      </c>
      <c r="X51">
        <v>0</v>
      </c>
    </row>
    <row r="52" spans="2:24" x14ac:dyDescent="0.25">
      <c r="B52">
        <v>924</v>
      </c>
      <c r="C52" s="13">
        <v>45098</v>
      </c>
      <c r="D52">
        <v>2</v>
      </c>
      <c r="E52">
        <v>201</v>
      </c>
      <c r="F52">
        <v>409</v>
      </c>
      <c r="G52" t="s">
        <v>505</v>
      </c>
      <c r="H52">
        <v>104</v>
      </c>
      <c r="I52">
        <v>99</v>
      </c>
      <c r="J52" t="s">
        <v>506</v>
      </c>
      <c r="K52">
        <v>101</v>
      </c>
      <c r="L52">
        <v>97</v>
      </c>
      <c r="M52" t="s">
        <v>507</v>
      </c>
      <c r="N52">
        <v>101</v>
      </c>
      <c r="O52">
        <v>97</v>
      </c>
      <c r="P52" t="s">
        <v>508</v>
      </c>
      <c r="Q52">
        <v>102</v>
      </c>
      <c r="R52">
        <v>96</v>
      </c>
      <c r="S52" t="s">
        <v>186</v>
      </c>
      <c r="T52">
        <v>0</v>
      </c>
      <c r="U52">
        <v>0</v>
      </c>
      <c r="V52" t="s">
        <v>186</v>
      </c>
      <c r="W52">
        <v>0</v>
      </c>
      <c r="X52">
        <v>0</v>
      </c>
    </row>
    <row r="53" spans="2:24" x14ac:dyDescent="0.25">
      <c r="B53">
        <v>925</v>
      </c>
      <c r="C53" s="13">
        <v>45099</v>
      </c>
      <c r="D53">
        <v>2</v>
      </c>
      <c r="E53">
        <v>119</v>
      </c>
      <c r="F53">
        <v>735</v>
      </c>
      <c r="G53" t="s">
        <v>509</v>
      </c>
      <c r="H53">
        <v>121</v>
      </c>
      <c r="I53">
        <v>114</v>
      </c>
      <c r="J53" t="s">
        <v>510</v>
      </c>
      <c r="K53">
        <v>127</v>
      </c>
      <c r="L53">
        <v>119</v>
      </c>
      <c r="M53" t="s">
        <v>511</v>
      </c>
      <c r="N53">
        <v>116</v>
      </c>
      <c r="O53">
        <v>109</v>
      </c>
      <c r="P53" t="s">
        <v>512</v>
      </c>
      <c r="Q53">
        <v>126</v>
      </c>
      <c r="R53">
        <v>119</v>
      </c>
      <c r="S53" t="s">
        <v>513</v>
      </c>
      <c r="T53">
        <v>128</v>
      </c>
      <c r="U53">
        <v>122</v>
      </c>
      <c r="V53" t="s">
        <v>514</v>
      </c>
      <c r="W53">
        <v>117</v>
      </c>
      <c r="X53">
        <v>112</v>
      </c>
    </row>
    <row r="54" spans="2:24" x14ac:dyDescent="0.25">
      <c r="B54">
        <v>926</v>
      </c>
      <c r="C54" s="13">
        <v>45100</v>
      </c>
      <c r="D54">
        <v>2</v>
      </c>
      <c r="E54">
        <v>201</v>
      </c>
      <c r="F54">
        <v>399</v>
      </c>
      <c r="G54" t="s">
        <v>515</v>
      </c>
      <c r="H54">
        <v>103</v>
      </c>
      <c r="I54">
        <v>97</v>
      </c>
      <c r="J54" t="s">
        <v>516</v>
      </c>
      <c r="K54">
        <v>101</v>
      </c>
      <c r="L54">
        <v>96</v>
      </c>
      <c r="M54" t="s">
        <v>517</v>
      </c>
      <c r="N54">
        <v>94</v>
      </c>
      <c r="O54">
        <v>90</v>
      </c>
      <c r="P54" t="s">
        <v>518</v>
      </c>
      <c r="Q54">
        <v>103</v>
      </c>
      <c r="R54">
        <v>97</v>
      </c>
      <c r="S54" t="s">
        <v>186</v>
      </c>
      <c r="T54">
        <v>0</v>
      </c>
      <c r="U54">
        <v>0</v>
      </c>
      <c r="V54" t="s">
        <v>186</v>
      </c>
      <c r="W54">
        <v>0</v>
      </c>
      <c r="X54">
        <v>0</v>
      </c>
    </row>
    <row r="55" spans="2:24" x14ac:dyDescent="0.25">
      <c r="B55">
        <v>927</v>
      </c>
      <c r="C55" s="13">
        <v>45101</v>
      </c>
      <c r="D55">
        <v>2</v>
      </c>
      <c r="E55">
        <v>201</v>
      </c>
      <c r="F55">
        <v>399</v>
      </c>
      <c r="G55" t="s">
        <v>186</v>
      </c>
      <c r="H55">
        <v>0</v>
      </c>
      <c r="I55">
        <v>0</v>
      </c>
      <c r="J55" t="s">
        <v>519</v>
      </c>
      <c r="K55">
        <v>135</v>
      </c>
      <c r="L55">
        <v>125</v>
      </c>
      <c r="M55" t="s">
        <v>520</v>
      </c>
      <c r="N55">
        <v>131</v>
      </c>
      <c r="O55">
        <v>124</v>
      </c>
      <c r="P55" t="s">
        <v>521</v>
      </c>
      <c r="Q55">
        <v>134</v>
      </c>
      <c r="R55">
        <v>125</v>
      </c>
      <c r="S55" t="s">
        <v>186</v>
      </c>
      <c r="T55">
        <v>0</v>
      </c>
      <c r="U55">
        <v>0</v>
      </c>
      <c r="V55" t="s">
        <v>186</v>
      </c>
      <c r="W55">
        <v>0</v>
      </c>
      <c r="X55">
        <v>0</v>
      </c>
    </row>
    <row r="56" spans="2:24" x14ac:dyDescent="0.25">
      <c r="B56">
        <v>928</v>
      </c>
      <c r="C56" s="13">
        <v>45102</v>
      </c>
      <c r="D56">
        <v>2</v>
      </c>
      <c r="E56">
        <v>119</v>
      </c>
      <c r="F56">
        <v>385</v>
      </c>
      <c r="G56" t="s">
        <v>522</v>
      </c>
      <c r="H56">
        <v>62</v>
      </c>
      <c r="I56">
        <v>61</v>
      </c>
      <c r="J56" t="s">
        <v>523</v>
      </c>
      <c r="K56">
        <v>65</v>
      </c>
      <c r="L56">
        <v>64</v>
      </c>
      <c r="M56" t="s">
        <v>524</v>
      </c>
      <c r="N56">
        <v>61</v>
      </c>
      <c r="O56">
        <v>58</v>
      </c>
      <c r="P56" t="s">
        <v>525</v>
      </c>
      <c r="Q56">
        <v>64</v>
      </c>
      <c r="R56">
        <v>61</v>
      </c>
      <c r="S56" t="s">
        <v>526</v>
      </c>
      <c r="T56">
        <v>64</v>
      </c>
      <c r="U56">
        <v>62</v>
      </c>
      <c r="V56" t="s">
        <v>527</v>
      </c>
      <c r="W56">
        <v>69</v>
      </c>
      <c r="X56">
        <v>66</v>
      </c>
    </row>
    <row r="57" spans="2:24" x14ac:dyDescent="0.25">
      <c r="B57">
        <v>929</v>
      </c>
      <c r="C57" s="13">
        <v>45103</v>
      </c>
      <c r="D57">
        <v>2</v>
      </c>
      <c r="E57">
        <v>201</v>
      </c>
      <c r="F57">
        <v>149</v>
      </c>
      <c r="G57" t="s">
        <v>528</v>
      </c>
      <c r="H57">
        <v>37</v>
      </c>
      <c r="I57">
        <v>34</v>
      </c>
      <c r="J57" t="s">
        <v>529</v>
      </c>
      <c r="K57">
        <v>35</v>
      </c>
      <c r="L57">
        <v>31</v>
      </c>
      <c r="M57" t="s">
        <v>530</v>
      </c>
      <c r="N57">
        <v>38</v>
      </c>
      <c r="O57">
        <v>35</v>
      </c>
      <c r="P57" t="s">
        <v>531</v>
      </c>
      <c r="Q57">
        <v>36</v>
      </c>
      <c r="R57">
        <v>33</v>
      </c>
      <c r="S57" t="s">
        <v>186</v>
      </c>
      <c r="T57">
        <v>0</v>
      </c>
      <c r="U57">
        <v>0</v>
      </c>
      <c r="V57" t="s">
        <v>186</v>
      </c>
      <c r="W57">
        <v>0</v>
      </c>
      <c r="X57">
        <v>0</v>
      </c>
    </row>
    <row r="58" spans="2:24" x14ac:dyDescent="0.25">
      <c r="B58">
        <v>930</v>
      </c>
      <c r="C58" s="13">
        <v>45104</v>
      </c>
      <c r="D58">
        <v>2</v>
      </c>
      <c r="E58">
        <v>201</v>
      </c>
      <c r="F58">
        <v>367</v>
      </c>
      <c r="G58" t="s">
        <v>532</v>
      </c>
      <c r="H58">
        <v>92</v>
      </c>
      <c r="I58">
        <v>85</v>
      </c>
      <c r="J58" t="s">
        <v>533</v>
      </c>
      <c r="K58">
        <v>89</v>
      </c>
      <c r="L58">
        <v>80</v>
      </c>
      <c r="M58" t="s">
        <v>534</v>
      </c>
      <c r="N58">
        <v>90</v>
      </c>
      <c r="O58">
        <v>82</v>
      </c>
      <c r="P58" t="s">
        <v>535</v>
      </c>
      <c r="Q58">
        <v>93</v>
      </c>
      <c r="R58">
        <v>84</v>
      </c>
      <c r="S58" t="s">
        <v>186</v>
      </c>
      <c r="T58">
        <v>0</v>
      </c>
      <c r="U58">
        <v>0</v>
      </c>
      <c r="V58" t="s">
        <v>186</v>
      </c>
      <c r="W58">
        <v>0</v>
      </c>
      <c r="X58">
        <v>0</v>
      </c>
    </row>
    <row r="59" spans="2:24" x14ac:dyDescent="0.25">
      <c r="B59">
        <v>931</v>
      </c>
      <c r="C59" s="13">
        <v>45105</v>
      </c>
      <c r="D59">
        <v>2</v>
      </c>
      <c r="E59">
        <v>119</v>
      </c>
      <c r="F59">
        <v>901</v>
      </c>
      <c r="G59" t="s">
        <v>536</v>
      </c>
      <c r="H59">
        <v>142</v>
      </c>
      <c r="I59">
        <v>140</v>
      </c>
      <c r="J59" t="s">
        <v>537</v>
      </c>
      <c r="K59">
        <v>148</v>
      </c>
      <c r="L59">
        <v>146</v>
      </c>
      <c r="M59" t="s">
        <v>538</v>
      </c>
      <c r="N59">
        <v>142</v>
      </c>
      <c r="O59">
        <v>139</v>
      </c>
      <c r="P59" t="s">
        <v>539</v>
      </c>
      <c r="Q59">
        <v>151</v>
      </c>
      <c r="R59">
        <v>149</v>
      </c>
      <c r="S59" t="s">
        <v>540</v>
      </c>
      <c r="T59">
        <v>147</v>
      </c>
      <c r="U59">
        <v>141</v>
      </c>
      <c r="V59" t="s">
        <v>541</v>
      </c>
      <c r="W59">
        <v>171</v>
      </c>
      <c r="X59">
        <v>167</v>
      </c>
    </row>
    <row r="60" spans="2:24" x14ac:dyDescent="0.25">
      <c r="B60">
        <v>932</v>
      </c>
      <c r="C60" s="13">
        <v>45106</v>
      </c>
      <c r="D60">
        <v>2</v>
      </c>
      <c r="E60">
        <v>201</v>
      </c>
      <c r="F60">
        <v>395</v>
      </c>
      <c r="G60" t="s">
        <v>542</v>
      </c>
      <c r="H60">
        <v>99</v>
      </c>
      <c r="I60">
        <v>94</v>
      </c>
      <c r="J60" t="s">
        <v>543</v>
      </c>
      <c r="K60">
        <v>100</v>
      </c>
      <c r="L60">
        <v>95</v>
      </c>
      <c r="M60" t="s">
        <v>544</v>
      </c>
      <c r="N60">
        <v>98</v>
      </c>
      <c r="O60">
        <v>91</v>
      </c>
      <c r="P60" t="s">
        <v>545</v>
      </c>
      <c r="Q60">
        <v>102</v>
      </c>
      <c r="R60">
        <v>96</v>
      </c>
      <c r="S60" t="s">
        <v>186</v>
      </c>
      <c r="T60">
        <v>0</v>
      </c>
      <c r="U60">
        <v>0</v>
      </c>
      <c r="V60" t="s">
        <v>186</v>
      </c>
      <c r="W60">
        <v>0</v>
      </c>
      <c r="X60">
        <v>0</v>
      </c>
    </row>
    <row r="61" spans="2:24" x14ac:dyDescent="0.25">
      <c r="B61">
        <v>933</v>
      </c>
      <c r="C61" s="13">
        <v>45107</v>
      </c>
      <c r="D61">
        <v>2</v>
      </c>
      <c r="E61">
        <v>119</v>
      </c>
      <c r="F61">
        <v>778</v>
      </c>
      <c r="G61" t="s">
        <v>546</v>
      </c>
      <c r="H61">
        <v>134</v>
      </c>
      <c r="I61">
        <v>131</v>
      </c>
      <c r="J61" t="s">
        <v>547</v>
      </c>
      <c r="K61">
        <v>133</v>
      </c>
      <c r="L61">
        <v>126</v>
      </c>
      <c r="M61" t="s">
        <v>548</v>
      </c>
      <c r="N61">
        <v>127</v>
      </c>
      <c r="O61">
        <v>123</v>
      </c>
      <c r="P61" t="s">
        <v>549</v>
      </c>
      <c r="Q61">
        <v>125</v>
      </c>
      <c r="R61">
        <v>121</v>
      </c>
      <c r="S61" t="s">
        <v>550</v>
      </c>
      <c r="T61">
        <v>134</v>
      </c>
      <c r="U61">
        <v>131</v>
      </c>
      <c r="V61" t="s">
        <v>551</v>
      </c>
      <c r="W61">
        <v>125</v>
      </c>
      <c r="X61">
        <v>121</v>
      </c>
    </row>
    <row r="62" spans="2:24" x14ac:dyDescent="0.25">
      <c r="B62">
        <v>934</v>
      </c>
      <c r="C62" s="13">
        <v>45108</v>
      </c>
      <c r="D62">
        <v>2</v>
      </c>
      <c r="E62">
        <v>201</v>
      </c>
      <c r="F62">
        <v>399</v>
      </c>
      <c r="G62" t="s">
        <v>552</v>
      </c>
      <c r="H62">
        <v>100</v>
      </c>
      <c r="I62">
        <v>92</v>
      </c>
      <c r="J62" t="s">
        <v>553</v>
      </c>
      <c r="K62">
        <v>101</v>
      </c>
      <c r="L62">
        <v>93</v>
      </c>
      <c r="M62" t="s">
        <v>554</v>
      </c>
      <c r="N62">
        <v>99</v>
      </c>
      <c r="O62">
        <v>91</v>
      </c>
      <c r="P62" t="s">
        <v>555</v>
      </c>
      <c r="Q62">
        <v>94</v>
      </c>
      <c r="R62">
        <v>89</v>
      </c>
      <c r="S62" t="s">
        <v>186</v>
      </c>
      <c r="T62">
        <v>0</v>
      </c>
      <c r="U62">
        <v>0</v>
      </c>
      <c r="V62" t="s">
        <v>186</v>
      </c>
      <c r="W62">
        <v>0</v>
      </c>
      <c r="X62">
        <v>0</v>
      </c>
    </row>
    <row r="63" spans="2:24" x14ac:dyDescent="0.25">
      <c r="B63">
        <v>935</v>
      </c>
      <c r="C63" s="13">
        <v>45109</v>
      </c>
      <c r="D63">
        <v>2</v>
      </c>
      <c r="E63">
        <v>201</v>
      </c>
      <c r="F63">
        <v>159</v>
      </c>
      <c r="G63" t="s">
        <v>556</v>
      </c>
      <c r="H63">
        <v>53</v>
      </c>
      <c r="I63">
        <v>48</v>
      </c>
      <c r="J63" t="s">
        <v>557</v>
      </c>
      <c r="K63">
        <v>55</v>
      </c>
      <c r="L63">
        <v>51</v>
      </c>
      <c r="M63" t="s">
        <v>186</v>
      </c>
      <c r="N63">
        <v>0</v>
      </c>
      <c r="O63">
        <v>0</v>
      </c>
      <c r="P63" t="s">
        <v>558</v>
      </c>
      <c r="Q63">
        <v>51</v>
      </c>
      <c r="R63">
        <v>46</v>
      </c>
      <c r="S63" t="s">
        <v>186</v>
      </c>
      <c r="T63">
        <v>0</v>
      </c>
      <c r="U63">
        <v>0</v>
      </c>
      <c r="V63" t="s">
        <v>186</v>
      </c>
      <c r="W63">
        <v>0</v>
      </c>
      <c r="X63">
        <v>0</v>
      </c>
    </row>
    <row r="64" spans="2:24" x14ac:dyDescent="0.25">
      <c r="B64">
        <v>936</v>
      </c>
      <c r="C64" s="13">
        <v>45110</v>
      </c>
      <c r="D64">
        <v>2</v>
      </c>
      <c r="E64">
        <v>119</v>
      </c>
      <c r="F64">
        <v>388</v>
      </c>
      <c r="G64" t="s">
        <v>559</v>
      </c>
      <c r="H64">
        <v>79</v>
      </c>
      <c r="I64">
        <v>78</v>
      </c>
      <c r="J64" t="s">
        <v>560</v>
      </c>
      <c r="K64">
        <v>80</v>
      </c>
      <c r="L64">
        <v>77</v>
      </c>
      <c r="M64" t="s">
        <v>186</v>
      </c>
      <c r="N64">
        <v>0</v>
      </c>
      <c r="O64">
        <v>0</v>
      </c>
      <c r="P64" t="s">
        <v>561</v>
      </c>
      <c r="Q64">
        <v>77</v>
      </c>
      <c r="R64">
        <v>74</v>
      </c>
      <c r="S64" t="s">
        <v>562</v>
      </c>
      <c r="T64">
        <v>73</v>
      </c>
      <c r="U64">
        <v>70</v>
      </c>
      <c r="V64" t="s">
        <v>563</v>
      </c>
      <c r="W64">
        <v>79</v>
      </c>
      <c r="X64">
        <v>77</v>
      </c>
    </row>
    <row r="65" spans="2:24" x14ac:dyDescent="0.25">
      <c r="B65">
        <v>937</v>
      </c>
      <c r="C65" s="13">
        <v>45111</v>
      </c>
      <c r="D65">
        <v>2</v>
      </c>
      <c r="E65">
        <v>119</v>
      </c>
      <c r="F65">
        <v>953</v>
      </c>
      <c r="G65" t="s">
        <v>186</v>
      </c>
      <c r="H65">
        <v>0</v>
      </c>
      <c r="I65">
        <v>0</v>
      </c>
      <c r="J65" t="s">
        <v>564</v>
      </c>
      <c r="K65">
        <v>194</v>
      </c>
      <c r="L65">
        <v>178</v>
      </c>
      <c r="M65" t="s">
        <v>565</v>
      </c>
      <c r="N65">
        <v>200</v>
      </c>
      <c r="O65">
        <v>184</v>
      </c>
      <c r="P65" t="s">
        <v>566</v>
      </c>
      <c r="Q65">
        <v>181</v>
      </c>
      <c r="R65">
        <v>170</v>
      </c>
      <c r="S65" t="s">
        <v>567</v>
      </c>
      <c r="T65">
        <v>196</v>
      </c>
      <c r="U65">
        <v>182</v>
      </c>
      <c r="V65" t="s">
        <v>568</v>
      </c>
      <c r="W65">
        <v>182</v>
      </c>
      <c r="X65">
        <v>167</v>
      </c>
    </row>
    <row r="66" spans="2:24" x14ac:dyDescent="0.25">
      <c r="B66">
        <v>938</v>
      </c>
      <c r="C66" s="13">
        <v>45083</v>
      </c>
      <c r="D66">
        <v>3</v>
      </c>
      <c r="E66">
        <v>119</v>
      </c>
      <c r="F66">
        <v>651</v>
      </c>
      <c r="G66" t="s">
        <v>569</v>
      </c>
      <c r="H66">
        <v>113</v>
      </c>
      <c r="I66">
        <v>107</v>
      </c>
      <c r="J66" t="s">
        <v>570</v>
      </c>
      <c r="K66">
        <v>110</v>
      </c>
      <c r="L66">
        <v>104</v>
      </c>
      <c r="M66" t="s">
        <v>571</v>
      </c>
      <c r="N66">
        <v>108</v>
      </c>
      <c r="O66">
        <v>103</v>
      </c>
      <c r="P66" t="s">
        <v>572</v>
      </c>
      <c r="Q66">
        <v>113</v>
      </c>
      <c r="R66">
        <v>106</v>
      </c>
      <c r="S66" t="s">
        <v>573</v>
      </c>
      <c r="T66">
        <v>110</v>
      </c>
      <c r="U66">
        <v>105</v>
      </c>
      <c r="V66" t="s">
        <v>574</v>
      </c>
      <c r="W66">
        <v>97</v>
      </c>
      <c r="X66">
        <v>93</v>
      </c>
    </row>
    <row r="67" spans="2:24" x14ac:dyDescent="0.25">
      <c r="B67">
        <v>939</v>
      </c>
      <c r="C67" s="13">
        <v>45084</v>
      </c>
      <c r="D67">
        <v>3</v>
      </c>
      <c r="E67">
        <v>201</v>
      </c>
      <c r="F67">
        <v>336</v>
      </c>
      <c r="G67" t="s">
        <v>575</v>
      </c>
      <c r="H67">
        <v>112</v>
      </c>
      <c r="I67">
        <v>104</v>
      </c>
      <c r="J67" t="s">
        <v>576</v>
      </c>
      <c r="K67">
        <v>110</v>
      </c>
      <c r="L67">
        <v>101</v>
      </c>
      <c r="M67" t="s">
        <v>186</v>
      </c>
      <c r="N67">
        <v>0</v>
      </c>
      <c r="O67">
        <v>0</v>
      </c>
      <c r="P67" t="s">
        <v>577</v>
      </c>
      <c r="Q67">
        <v>112</v>
      </c>
      <c r="R67">
        <v>103</v>
      </c>
      <c r="S67" t="s">
        <v>186</v>
      </c>
      <c r="T67">
        <v>0</v>
      </c>
      <c r="U67">
        <v>0</v>
      </c>
      <c r="V67" t="s">
        <v>186</v>
      </c>
      <c r="W67">
        <v>0</v>
      </c>
      <c r="X67">
        <v>0</v>
      </c>
    </row>
    <row r="68" spans="2:24" x14ac:dyDescent="0.25">
      <c r="B68">
        <v>940</v>
      </c>
      <c r="C68" s="13">
        <v>45085</v>
      </c>
      <c r="D68">
        <v>3</v>
      </c>
      <c r="E68">
        <v>201</v>
      </c>
      <c r="F68">
        <v>289</v>
      </c>
      <c r="G68" t="s">
        <v>186</v>
      </c>
      <c r="H68">
        <v>0</v>
      </c>
      <c r="I68">
        <v>0</v>
      </c>
      <c r="J68" t="s">
        <v>578</v>
      </c>
      <c r="K68">
        <v>92</v>
      </c>
      <c r="L68">
        <v>88</v>
      </c>
      <c r="M68" t="s">
        <v>579</v>
      </c>
      <c r="N68">
        <v>99</v>
      </c>
      <c r="O68">
        <v>97</v>
      </c>
      <c r="P68" t="s">
        <v>580</v>
      </c>
      <c r="Q68">
        <v>98</v>
      </c>
      <c r="R68">
        <v>97</v>
      </c>
      <c r="S68" t="s">
        <v>186</v>
      </c>
      <c r="T68">
        <v>0</v>
      </c>
      <c r="U68">
        <v>0</v>
      </c>
      <c r="V68" t="s">
        <v>186</v>
      </c>
      <c r="W68">
        <v>0</v>
      </c>
      <c r="X68">
        <v>0</v>
      </c>
    </row>
    <row r="69" spans="2:24" x14ac:dyDescent="0.25">
      <c r="B69">
        <v>941</v>
      </c>
      <c r="C69" s="13">
        <v>45086</v>
      </c>
      <c r="D69">
        <v>3</v>
      </c>
      <c r="E69">
        <v>201</v>
      </c>
      <c r="F69">
        <v>264</v>
      </c>
      <c r="G69" t="s">
        <v>581</v>
      </c>
      <c r="H69">
        <v>64</v>
      </c>
      <c r="I69">
        <v>60</v>
      </c>
      <c r="J69" t="s">
        <v>582</v>
      </c>
      <c r="K69">
        <v>64</v>
      </c>
      <c r="L69">
        <v>60</v>
      </c>
      <c r="M69" t="s">
        <v>583</v>
      </c>
      <c r="N69">
        <v>63</v>
      </c>
      <c r="O69">
        <v>59</v>
      </c>
      <c r="P69" t="s">
        <v>584</v>
      </c>
      <c r="Q69">
        <v>66</v>
      </c>
      <c r="R69">
        <v>64</v>
      </c>
      <c r="S69" t="s">
        <v>186</v>
      </c>
      <c r="T69">
        <v>0</v>
      </c>
      <c r="U69">
        <v>0</v>
      </c>
      <c r="V69" t="s">
        <v>186</v>
      </c>
      <c r="W69">
        <v>0</v>
      </c>
      <c r="X69">
        <v>0</v>
      </c>
    </row>
    <row r="70" spans="2:24" x14ac:dyDescent="0.25">
      <c r="B70">
        <v>942</v>
      </c>
      <c r="C70" s="13">
        <v>45087</v>
      </c>
      <c r="D70">
        <v>3</v>
      </c>
      <c r="E70">
        <v>119</v>
      </c>
      <c r="F70">
        <v>903</v>
      </c>
      <c r="G70" t="s">
        <v>585</v>
      </c>
      <c r="H70">
        <v>145</v>
      </c>
      <c r="I70">
        <v>134</v>
      </c>
      <c r="J70" t="s">
        <v>586</v>
      </c>
      <c r="K70">
        <v>150</v>
      </c>
      <c r="L70">
        <v>139</v>
      </c>
      <c r="M70" t="s">
        <v>587</v>
      </c>
      <c r="N70">
        <v>145</v>
      </c>
      <c r="O70">
        <v>133</v>
      </c>
      <c r="P70" t="s">
        <v>588</v>
      </c>
      <c r="Q70">
        <v>153</v>
      </c>
      <c r="R70">
        <v>143</v>
      </c>
      <c r="S70" t="s">
        <v>589</v>
      </c>
      <c r="T70">
        <v>142</v>
      </c>
      <c r="U70">
        <v>130</v>
      </c>
      <c r="V70" t="s">
        <v>590</v>
      </c>
      <c r="W70">
        <v>168</v>
      </c>
      <c r="X70">
        <v>154</v>
      </c>
    </row>
    <row r="71" spans="2:24" x14ac:dyDescent="0.25">
      <c r="B71">
        <v>943</v>
      </c>
      <c r="C71" s="13">
        <v>45088</v>
      </c>
      <c r="D71">
        <v>3</v>
      </c>
      <c r="E71">
        <v>119</v>
      </c>
      <c r="F71">
        <v>0</v>
      </c>
      <c r="G71" t="s">
        <v>186</v>
      </c>
      <c r="H71">
        <v>0</v>
      </c>
      <c r="I71">
        <v>0</v>
      </c>
      <c r="J71" t="s">
        <v>186</v>
      </c>
      <c r="K71">
        <v>0</v>
      </c>
      <c r="L71">
        <v>0</v>
      </c>
      <c r="M71" t="s">
        <v>186</v>
      </c>
      <c r="N71">
        <v>0</v>
      </c>
      <c r="O71">
        <v>0</v>
      </c>
      <c r="P71" t="s">
        <v>186</v>
      </c>
      <c r="Q71">
        <v>0</v>
      </c>
      <c r="R71">
        <v>0</v>
      </c>
      <c r="S71" t="s">
        <v>186</v>
      </c>
      <c r="T71">
        <v>0</v>
      </c>
      <c r="U71">
        <v>0</v>
      </c>
      <c r="V71" t="s">
        <v>186</v>
      </c>
      <c r="W71">
        <v>0</v>
      </c>
      <c r="X71">
        <v>0</v>
      </c>
    </row>
    <row r="72" spans="2:24" x14ac:dyDescent="0.25">
      <c r="B72">
        <v>944</v>
      </c>
      <c r="C72" s="13">
        <v>45089</v>
      </c>
      <c r="D72">
        <v>3</v>
      </c>
      <c r="E72">
        <v>201</v>
      </c>
      <c r="F72">
        <v>0</v>
      </c>
      <c r="G72" t="s">
        <v>186</v>
      </c>
      <c r="H72">
        <v>0</v>
      </c>
      <c r="I72">
        <v>0</v>
      </c>
      <c r="J72" t="s">
        <v>186</v>
      </c>
      <c r="K72">
        <v>0</v>
      </c>
      <c r="L72">
        <v>0</v>
      </c>
      <c r="M72" t="s">
        <v>186</v>
      </c>
      <c r="N72">
        <v>0</v>
      </c>
      <c r="O72">
        <v>0</v>
      </c>
      <c r="P72" t="s">
        <v>186</v>
      </c>
      <c r="Q72">
        <v>0</v>
      </c>
      <c r="R72">
        <v>0</v>
      </c>
      <c r="S72" t="s">
        <v>186</v>
      </c>
      <c r="T72">
        <v>0</v>
      </c>
      <c r="U72">
        <v>0</v>
      </c>
      <c r="V72" t="s">
        <v>186</v>
      </c>
      <c r="W72">
        <v>0</v>
      </c>
      <c r="X72">
        <v>0</v>
      </c>
    </row>
    <row r="73" spans="2:24" x14ac:dyDescent="0.25">
      <c r="B73">
        <v>945</v>
      </c>
      <c r="C73" s="13">
        <v>45090</v>
      </c>
      <c r="D73">
        <v>3</v>
      </c>
      <c r="E73">
        <v>119</v>
      </c>
      <c r="F73">
        <v>546</v>
      </c>
      <c r="G73" t="s">
        <v>186</v>
      </c>
      <c r="H73">
        <v>0</v>
      </c>
      <c r="I73">
        <v>0</v>
      </c>
      <c r="J73" t="s">
        <v>591</v>
      </c>
      <c r="K73">
        <v>113</v>
      </c>
      <c r="L73">
        <v>108</v>
      </c>
      <c r="M73" t="s">
        <v>592</v>
      </c>
      <c r="N73">
        <v>113</v>
      </c>
      <c r="O73">
        <v>107</v>
      </c>
      <c r="P73" t="s">
        <v>593</v>
      </c>
      <c r="Q73">
        <v>110</v>
      </c>
      <c r="R73">
        <v>104</v>
      </c>
      <c r="S73" t="s">
        <v>594</v>
      </c>
      <c r="T73">
        <v>110</v>
      </c>
      <c r="U73">
        <v>105</v>
      </c>
      <c r="V73" t="s">
        <v>595</v>
      </c>
      <c r="W73">
        <v>100</v>
      </c>
      <c r="X73">
        <v>94</v>
      </c>
    </row>
    <row r="74" spans="2:24" x14ac:dyDescent="0.25">
      <c r="B74">
        <v>946</v>
      </c>
      <c r="C74" s="13">
        <v>45091</v>
      </c>
      <c r="D74">
        <v>3</v>
      </c>
      <c r="E74">
        <v>119</v>
      </c>
      <c r="F74">
        <v>619</v>
      </c>
      <c r="G74" t="s">
        <v>596</v>
      </c>
      <c r="H74">
        <v>127</v>
      </c>
      <c r="I74">
        <v>121</v>
      </c>
      <c r="J74" t="s">
        <v>186</v>
      </c>
      <c r="K74">
        <v>0</v>
      </c>
      <c r="L74">
        <v>0</v>
      </c>
      <c r="M74" t="s">
        <v>597</v>
      </c>
      <c r="N74">
        <v>128</v>
      </c>
      <c r="O74">
        <v>122</v>
      </c>
      <c r="P74" t="s">
        <v>598</v>
      </c>
      <c r="Q74">
        <v>127</v>
      </c>
      <c r="R74">
        <v>120</v>
      </c>
      <c r="S74" t="s">
        <v>599</v>
      </c>
      <c r="T74">
        <v>117</v>
      </c>
      <c r="U74">
        <v>108</v>
      </c>
      <c r="V74" t="s">
        <v>600</v>
      </c>
      <c r="W74">
        <v>120</v>
      </c>
      <c r="X74">
        <v>112</v>
      </c>
    </row>
    <row r="75" spans="2:24" x14ac:dyDescent="0.25">
      <c r="B75">
        <v>947</v>
      </c>
      <c r="C75" s="13">
        <v>45092</v>
      </c>
      <c r="D75">
        <v>3</v>
      </c>
      <c r="E75">
        <v>201</v>
      </c>
      <c r="F75">
        <v>344</v>
      </c>
      <c r="G75" t="s">
        <v>186</v>
      </c>
      <c r="H75">
        <v>0</v>
      </c>
      <c r="I75">
        <v>0</v>
      </c>
      <c r="J75" t="s">
        <v>601</v>
      </c>
      <c r="K75">
        <v>118</v>
      </c>
      <c r="L75">
        <v>112</v>
      </c>
      <c r="M75" t="s">
        <v>602</v>
      </c>
      <c r="N75">
        <v>120</v>
      </c>
      <c r="O75">
        <v>111</v>
      </c>
      <c r="P75" t="s">
        <v>603</v>
      </c>
      <c r="Q75">
        <v>113</v>
      </c>
      <c r="R75">
        <v>107</v>
      </c>
      <c r="S75" t="s">
        <v>186</v>
      </c>
      <c r="T75">
        <v>0</v>
      </c>
      <c r="U75">
        <v>0</v>
      </c>
      <c r="V75" t="s">
        <v>186</v>
      </c>
      <c r="W75">
        <v>0</v>
      </c>
      <c r="X75">
        <v>0</v>
      </c>
    </row>
    <row r="76" spans="2:24" x14ac:dyDescent="0.25">
      <c r="B76">
        <v>948</v>
      </c>
      <c r="C76" s="13">
        <v>45093</v>
      </c>
      <c r="D76">
        <v>3</v>
      </c>
      <c r="E76">
        <v>201</v>
      </c>
      <c r="F76">
        <v>260</v>
      </c>
      <c r="G76" t="s">
        <v>604</v>
      </c>
      <c r="H76">
        <v>65</v>
      </c>
      <c r="I76">
        <v>60</v>
      </c>
      <c r="J76" t="s">
        <v>605</v>
      </c>
      <c r="K76">
        <v>62</v>
      </c>
      <c r="L76">
        <v>57</v>
      </c>
      <c r="M76" t="s">
        <v>606</v>
      </c>
      <c r="N76">
        <v>62</v>
      </c>
      <c r="O76">
        <v>57</v>
      </c>
      <c r="P76" t="s">
        <v>607</v>
      </c>
      <c r="Q76">
        <v>66</v>
      </c>
      <c r="R76">
        <v>61</v>
      </c>
      <c r="S76" t="s">
        <v>186</v>
      </c>
      <c r="T76">
        <v>0</v>
      </c>
      <c r="U76">
        <v>0</v>
      </c>
      <c r="V76" t="s">
        <v>186</v>
      </c>
      <c r="W76">
        <v>0</v>
      </c>
      <c r="X76">
        <v>0</v>
      </c>
    </row>
    <row r="77" spans="2:24" x14ac:dyDescent="0.25">
      <c r="B77">
        <v>949</v>
      </c>
      <c r="C77" s="13">
        <v>45094</v>
      </c>
      <c r="D77">
        <v>3</v>
      </c>
      <c r="E77">
        <v>119</v>
      </c>
      <c r="F77">
        <v>714</v>
      </c>
      <c r="G77" t="s">
        <v>608</v>
      </c>
      <c r="H77">
        <v>119</v>
      </c>
      <c r="I77">
        <v>115</v>
      </c>
      <c r="J77" t="s">
        <v>609</v>
      </c>
      <c r="K77">
        <v>123</v>
      </c>
      <c r="L77">
        <v>120</v>
      </c>
      <c r="M77" t="s">
        <v>610</v>
      </c>
      <c r="N77">
        <v>116</v>
      </c>
      <c r="O77">
        <v>112</v>
      </c>
      <c r="P77" t="s">
        <v>611</v>
      </c>
      <c r="Q77">
        <v>119</v>
      </c>
      <c r="R77">
        <v>117</v>
      </c>
      <c r="S77" t="s">
        <v>612</v>
      </c>
      <c r="T77">
        <v>120</v>
      </c>
      <c r="U77">
        <v>115</v>
      </c>
      <c r="V77" t="s">
        <v>613</v>
      </c>
      <c r="W77">
        <v>117</v>
      </c>
      <c r="X77">
        <v>112</v>
      </c>
    </row>
    <row r="78" spans="2:24" x14ac:dyDescent="0.25">
      <c r="B78">
        <v>950</v>
      </c>
      <c r="C78" s="13">
        <v>45095</v>
      </c>
      <c r="D78">
        <v>3</v>
      </c>
      <c r="E78">
        <v>201</v>
      </c>
      <c r="F78">
        <v>0</v>
      </c>
      <c r="G78" t="s">
        <v>186</v>
      </c>
      <c r="H78">
        <v>0</v>
      </c>
      <c r="I78">
        <v>0</v>
      </c>
      <c r="J78" t="s">
        <v>186</v>
      </c>
      <c r="K78">
        <v>0</v>
      </c>
      <c r="L78">
        <v>0</v>
      </c>
      <c r="M78" t="s">
        <v>186</v>
      </c>
      <c r="N78">
        <v>0</v>
      </c>
      <c r="O78">
        <v>0</v>
      </c>
      <c r="P78" t="s">
        <v>186</v>
      </c>
      <c r="Q78">
        <v>0</v>
      </c>
      <c r="R78">
        <v>0</v>
      </c>
      <c r="S78" t="s">
        <v>186</v>
      </c>
      <c r="T78">
        <v>0</v>
      </c>
      <c r="U78">
        <v>0</v>
      </c>
      <c r="V78" t="s">
        <v>186</v>
      </c>
      <c r="W78">
        <v>0</v>
      </c>
      <c r="X78">
        <v>0</v>
      </c>
    </row>
    <row r="79" spans="2:24" x14ac:dyDescent="0.25">
      <c r="B79">
        <v>951</v>
      </c>
      <c r="C79" s="13">
        <v>45096</v>
      </c>
      <c r="D79">
        <v>3</v>
      </c>
      <c r="E79">
        <v>201</v>
      </c>
      <c r="F79">
        <v>0</v>
      </c>
      <c r="G79" t="s">
        <v>186</v>
      </c>
      <c r="H79">
        <v>0</v>
      </c>
      <c r="I79">
        <v>0</v>
      </c>
      <c r="J79" t="s">
        <v>186</v>
      </c>
      <c r="K79">
        <v>0</v>
      </c>
      <c r="L79">
        <v>0</v>
      </c>
      <c r="M79" t="s">
        <v>186</v>
      </c>
      <c r="N79">
        <v>0</v>
      </c>
      <c r="O79">
        <v>0</v>
      </c>
      <c r="P79" t="s">
        <v>186</v>
      </c>
      <c r="Q79">
        <v>0</v>
      </c>
      <c r="R79">
        <v>0</v>
      </c>
      <c r="S79" t="s">
        <v>186</v>
      </c>
      <c r="T79">
        <v>0</v>
      </c>
      <c r="U79">
        <v>0</v>
      </c>
      <c r="V79" t="s">
        <v>186</v>
      </c>
      <c r="W79">
        <v>0</v>
      </c>
      <c r="X79">
        <v>0</v>
      </c>
    </row>
    <row r="80" spans="2:24" x14ac:dyDescent="0.25">
      <c r="B80">
        <v>952</v>
      </c>
      <c r="C80" s="13">
        <v>45097</v>
      </c>
      <c r="D80">
        <v>3</v>
      </c>
      <c r="E80">
        <v>119</v>
      </c>
      <c r="F80">
        <v>840</v>
      </c>
      <c r="G80" t="s">
        <v>614</v>
      </c>
      <c r="H80">
        <v>176</v>
      </c>
      <c r="I80">
        <v>170</v>
      </c>
      <c r="J80" t="s">
        <v>615</v>
      </c>
      <c r="K80">
        <v>173</v>
      </c>
      <c r="L80">
        <v>171</v>
      </c>
      <c r="M80" t="s">
        <v>616</v>
      </c>
      <c r="N80">
        <v>169</v>
      </c>
      <c r="O80">
        <v>167</v>
      </c>
      <c r="P80" t="s">
        <v>617</v>
      </c>
      <c r="Q80">
        <v>161</v>
      </c>
      <c r="R80">
        <v>156</v>
      </c>
      <c r="S80" t="s">
        <v>186</v>
      </c>
      <c r="T80">
        <v>0</v>
      </c>
      <c r="U80">
        <v>0</v>
      </c>
      <c r="V80" t="s">
        <v>618</v>
      </c>
      <c r="W80">
        <v>161</v>
      </c>
      <c r="X80">
        <v>157</v>
      </c>
    </row>
    <row r="81" spans="2:24" x14ac:dyDescent="0.25">
      <c r="B81">
        <v>953</v>
      </c>
      <c r="C81" s="13">
        <v>45098</v>
      </c>
      <c r="D81">
        <v>3</v>
      </c>
      <c r="E81">
        <v>119</v>
      </c>
      <c r="F81">
        <v>556</v>
      </c>
      <c r="G81" t="s">
        <v>619</v>
      </c>
      <c r="H81">
        <v>91</v>
      </c>
      <c r="I81">
        <v>84</v>
      </c>
      <c r="J81" t="s">
        <v>620</v>
      </c>
      <c r="K81">
        <v>88</v>
      </c>
      <c r="L81">
        <v>82</v>
      </c>
      <c r="M81" t="s">
        <v>621</v>
      </c>
      <c r="N81">
        <v>97</v>
      </c>
      <c r="O81">
        <v>91</v>
      </c>
      <c r="P81" t="s">
        <v>622</v>
      </c>
      <c r="Q81">
        <v>91</v>
      </c>
      <c r="R81">
        <v>85</v>
      </c>
      <c r="S81" t="s">
        <v>623</v>
      </c>
      <c r="T81">
        <v>93</v>
      </c>
      <c r="U81">
        <v>86</v>
      </c>
      <c r="V81" t="s">
        <v>624</v>
      </c>
      <c r="W81">
        <v>96</v>
      </c>
      <c r="X81">
        <v>88</v>
      </c>
    </row>
    <row r="82" spans="2:24" x14ac:dyDescent="0.25">
      <c r="B82">
        <v>954</v>
      </c>
      <c r="C82" s="13">
        <v>45099</v>
      </c>
      <c r="D82">
        <v>3</v>
      </c>
      <c r="E82">
        <v>201</v>
      </c>
      <c r="F82">
        <v>373</v>
      </c>
      <c r="G82" t="s">
        <v>625</v>
      </c>
      <c r="H82">
        <v>121</v>
      </c>
      <c r="I82">
        <v>119</v>
      </c>
      <c r="J82" t="s">
        <v>186</v>
      </c>
      <c r="K82">
        <v>0</v>
      </c>
      <c r="L82">
        <v>0</v>
      </c>
      <c r="M82" t="s">
        <v>626</v>
      </c>
      <c r="N82">
        <v>130</v>
      </c>
      <c r="O82">
        <v>126</v>
      </c>
      <c r="P82" t="s">
        <v>627</v>
      </c>
      <c r="Q82">
        <v>120</v>
      </c>
      <c r="R82">
        <v>116</v>
      </c>
      <c r="S82" t="s">
        <v>186</v>
      </c>
      <c r="T82">
        <v>0</v>
      </c>
      <c r="U82">
        <v>0</v>
      </c>
      <c r="V82" t="s">
        <v>186</v>
      </c>
      <c r="W82">
        <v>0</v>
      </c>
      <c r="X82">
        <v>0</v>
      </c>
    </row>
    <row r="83" spans="2:24" x14ac:dyDescent="0.25">
      <c r="B83">
        <v>955</v>
      </c>
      <c r="C83" s="13">
        <v>45100</v>
      </c>
      <c r="D83">
        <v>3</v>
      </c>
      <c r="E83">
        <v>201</v>
      </c>
      <c r="F83">
        <v>369</v>
      </c>
      <c r="G83" t="s">
        <v>628</v>
      </c>
      <c r="H83">
        <v>95</v>
      </c>
      <c r="I83">
        <v>91</v>
      </c>
      <c r="J83" t="s">
        <v>629</v>
      </c>
      <c r="K83">
        <v>94</v>
      </c>
      <c r="L83">
        <v>89</v>
      </c>
      <c r="M83" t="s">
        <v>630</v>
      </c>
      <c r="N83">
        <v>94</v>
      </c>
      <c r="O83">
        <v>90</v>
      </c>
      <c r="P83" t="s">
        <v>631</v>
      </c>
      <c r="Q83">
        <v>95</v>
      </c>
      <c r="R83">
        <v>91</v>
      </c>
      <c r="S83" t="s">
        <v>186</v>
      </c>
      <c r="T83">
        <v>0</v>
      </c>
      <c r="U83">
        <v>0</v>
      </c>
      <c r="V83" t="s">
        <v>186</v>
      </c>
      <c r="W83">
        <v>0</v>
      </c>
      <c r="X83">
        <v>0</v>
      </c>
    </row>
    <row r="84" spans="2:24" x14ac:dyDescent="0.25">
      <c r="B84">
        <v>956</v>
      </c>
      <c r="C84" s="13">
        <v>45101</v>
      </c>
      <c r="D84">
        <v>3</v>
      </c>
      <c r="E84">
        <v>119</v>
      </c>
      <c r="F84">
        <v>766</v>
      </c>
      <c r="G84" t="s">
        <v>632</v>
      </c>
      <c r="H84">
        <v>159</v>
      </c>
      <c r="I84">
        <v>154</v>
      </c>
      <c r="J84" t="s">
        <v>633</v>
      </c>
      <c r="K84">
        <v>159</v>
      </c>
      <c r="L84">
        <v>152</v>
      </c>
      <c r="M84" t="s">
        <v>634</v>
      </c>
      <c r="N84">
        <v>145</v>
      </c>
      <c r="O84">
        <v>140</v>
      </c>
      <c r="P84" t="s">
        <v>635</v>
      </c>
      <c r="Q84">
        <v>150</v>
      </c>
      <c r="R84">
        <v>147</v>
      </c>
      <c r="S84" t="s">
        <v>186</v>
      </c>
      <c r="T84">
        <v>0</v>
      </c>
      <c r="U84">
        <v>0</v>
      </c>
      <c r="V84" t="s">
        <v>636</v>
      </c>
      <c r="W84">
        <v>153</v>
      </c>
      <c r="X84">
        <v>151</v>
      </c>
    </row>
    <row r="85" spans="2:24" x14ac:dyDescent="0.25">
      <c r="B85">
        <v>957</v>
      </c>
      <c r="C85" s="13">
        <v>45102</v>
      </c>
      <c r="D85">
        <v>3</v>
      </c>
      <c r="E85">
        <v>201</v>
      </c>
      <c r="F85">
        <v>0</v>
      </c>
      <c r="G85" t="s">
        <v>186</v>
      </c>
      <c r="H85">
        <v>0</v>
      </c>
      <c r="I85">
        <v>0</v>
      </c>
      <c r="J85" t="s">
        <v>186</v>
      </c>
      <c r="K85">
        <v>0</v>
      </c>
      <c r="L85">
        <v>0</v>
      </c>
      <c r="M85" t="s">
        <v>186</v>
      </c>
      <c r="N85">
        <v>0</v>
      </c>
      <c r="O85">
        <v>0</v>
      </c>
      <c r="P85" t="s">
        <v>186</v>
      </c>
      <c r="Q85">
        <v>0</v>
      </c>
      <c r="R85">
        <v>0</v>
      </c>
      <c r="S85" t="s">
        <v>186</v>
      </c>
      <c r="T85">
        <v>0</v>
      </c>
      <c r="U85">
        <v>0</v>
      </c>
      <c r="V85" t="s">
        <v>186</v>
      </c>
      <c r="W85">
        <v>0</v>
      </c>
      <c r="X85">
        <v>0</v>
      </c>
    </row>
    <row r="86" spans="2:24" x14ac:dyDescent="0.25">
      <c r="B86">
        <v>958</v>
      </c>
      <c r="C86" s="13">
        <v>45103</v>
      </c>
      <c r="D86">
        <v>3</v>
      </c>
      <c r="E86">
        <v>201</v>
      </c>
      <c r="F86">
        <v>0</v>
      </c>
      <c r="G86" t="s">
        <v>186</v>
      </c>
      <c r="H86">
        <v>0</v>
      </c>
      <c r="I86">
        <v>0</v>
      </c>
      <c r="J86" t="s">
        <v>186</v>
      </c>
      <c r="K86">
        <v>0</v>
      </c>
      <c r="L86">
        <v>0</v>
      </c>
      <c r="M86" t="s">
        <v>186</v>
      </c>
      <c r="N86">
        <v>0</v>
      </c>
      <c r="O86">
        <v>0</v>
      </c>
      <c r="P86" t="s">
        <v>186</v>
      </c>
      <c r="Q86">
        <v>0</v>
      </c>
      <c r="R86">
        <v>0</v>
      </c>
      <c r="S86" t="s">
        <v>186</v>
      </c>
      <c r="T86">
        <v>0</v>
      </c>
      <c r="U86">
        <v>0</v>
      </c>
      <c r="V86" t="s">
        <v>186</v>
      </c>
      <c r="W86">
        <v>0</v>
      </c>
      <c r="X86">
        <v>0</v>
      </c>
    </row>
    <row r="87" spans="2:24" x14ac:dyDescent="0.25">
      <c r="B87">
        <v>959</v>
      </c>
      <c r="C87" s="13">
        <v>45104</v>
      </c>
      <c r="D87">
        <v>3</v>
      </c>
      <c r="E87">
        <v>119</v>
      </c>
      <c r="F87">
        <v>819</v>
      </c>
      <c r="G87" t="s">
        <v>637</v>
      </c>
      <c r="H87">
        <v>157</v>
      </c>
      <c r="I87">
        <v>149</v>
      </c>
      <c r="J87" t="s">
        <v>186</v>
      </c>
      <c r="K87">
        <v>0</v>
      </c>
      <c r="L87">
        <v>0</v>
      </c>
      <c r="M87" t="s">
        <v>638</v>
      </c>
      <c r="N87">
        <v>157</v>
      </c>
      <c r="O87">
        <v>150</v>
      </c>
      <c r="P87" t="s">
        <v>639</v>
      </c>
      <c r="Q87">
        <v>155</v>
      </c>
      <c r="R87">
        <v>150</v>
      </c>
      <c r="S87" t="s">
        <v>640</v>
      </c>
      <c r="T87">
        <v>158</v>
      </c>
      <c r="U87">
        <v>148</v>
      </c>
      <c r="V87" t="s">
        <v>641</v>
      </c>
      <c r="W87">
        <v>192</v>
      </c>
      <c r="X87">
        <v>182</v>
      </c>
    </row>
    <row r="88" spans="2:24" x14ac:dyDescent="0.25">
      <c r="B88">
        <v>960</v>
      </c>
      <c r="C88" s="13">
        <v>45105</v>
      </c>
      <c r="D88">
        <v>3</v>
      </c>
      <c r="E88">
        <v>201</v>
      </c>
      <c r="F88">
        <v>247</v>
      </c>
      <c r="G88" t="s">
        <v>642</v>
      </c>
      <c r="H88">
        <v>58</v>
      </c>
      <c r="I88">
        <v>55</v>
      </c>
      <c r="J88" t="s">
        <v>643</v>
      </c>
      <c r="K88">
        <v>63</v>
      </c>
      <c r="L88">
        <v>61</v>
      </c>
      <c r="M88" t="s">
        <v>644</v>
      </c>
      <c r="N88">
        <v>62</v>
      </c>
      <c r="O88">
        <v>60</v>
      </c>
      <c r="P88" t="s">
        <v>645</v>
      </c>
      <c r="Q88">
        <v>61</v>
      </c>
      <c r="R88">
        <v>58</v>
      </c>
      <c r="S88" t="s">
        <v>186</v>
      </c>
      <c r="T88">
        <v>0</v>
      </c>
      <c r="U88">
        <v>0</v>
      </c>
      <c r="V88" t="s">
        <v>186</v>
      </c>
      <c r="W88">
        <v>0</v>
      </c>
      <c r="X88">
        <v>0</v>
      </c>
    </row>
    <row r="89" spans="2:24" x14ac:dyDescent="0.25">
      <c r="B89">
        <v>961</v>
      </c>
      <c r="C89" s="13">
        <v>45106</v>
      </c>
      <c r="D89">
        <v>3</v>
      </c>
      <c r="E89">
        <v>119</v>
      </c>
      <c r="F89">
        <v>934</v>
      </c>
      <c r="G89" t="s">
        <v>646</v>
      </c>
      <c r="H89">
        <v>155</v>
      </c>
      <c r="I89">
        <v>145</v>
      </c>
      <c r="J89" t="s">
        <v>647</v>
      </c>
      <c r="K89">
        <v>147</v>
      </c>
      <c r="L89">
        <v>139</v>
      </c>
      <c r="M89" t="s">
        <v>648</v>
      </c>
      <c r="N89">
        <v>160</v>
      </c>
      <c r="O89">
        <v>152</v>
      </c>
      <c r="P89" t="s">
        <v>649</v>
      </c>
      <c r="Q89">
        <v>160</v>
      </c>
      <c r="R89">
        <v>150</v>
      </c>
      <c r="S89" t="s">
        <v>650</v>
      </c>
      <c r="T89">
        <v>160</v>
      </c>
      <c r="U89">
        <v>152</v>
      </c>
      <c r="V89" t="s">
        <v>651</v>
      </c>
      <c r="W89">
        <v>152</v>
      </c>
      <c r="X89">
        <v>142</v>
      </c>
    </row>
    <row r="90" spans="2:24" x14ac:dyDescent="0.25">
      <c r="B90">
        <v>962</v>
      </c>
      <c r="C90" s="13">
        <v>45107</v>
      </c>
      <c r="D90">
        <v>3</v>
      </c>
      <c r="E90">
        <v>119</v>
      </c>
      <c r="F90">
        <v>598</v>
      </c>
      <c r="G90" t="s">
        <v>186</v>
      </c>
      <c r="H90">
        <v>0</v>
      </c>
      <c r="I90">
        <v>0</v>
      </c>
      <c r="J90" t="s">
        <v>652</v>
      </c>
      <c r="K90">
        <v>121</v>
      </c>
      <c r="L90">
        <v>112</v>
      </c>
      <c r="M90" t="s">
        <v>653</v>
      </c>
      <c r="N90">
        <v>117</v>
      </c>
      <c r="O90">
        <v>109</v>
      </c>
      <c r="P90" t="s">
        <v>654</v>
      </c>
      <c r="Q90">
        <v>119</v>
      </c>
      <c r="R90">
        <v>111</v>
      </c>
      <c r="S90" t="s">
        <v>655</v>
      </c>
      <c r="T90">
        <v>113</v>
      </c>
      <c r="U90">
        <v>107</v>
      </c>
      <c r="V90" t="s">
        <v>656</v>
      </c>
      <c r="W90">
        <v>128</v>
      </c>
      <c r="X90">
        <v>121</v>
      </c>
    </row>
    <row r="91" spans="2:24" x14ac:dyDescent="0.25">
      <c r="B91">
        <v>963</v>
      </c>
      <c r="C91" s="13">
        <v>45108</v>
      </c>
      <c r="D91">
        <v>3</v>
      </c>
      <c r="E91">
        <v>201</v>
      </c>
      <c r="F91">
        <v>260</v>
      </c>
      <c r="G91" t="s">
        <v>657</v>
      </c>
      <c r="H91">
        <v>66</v>
      </c>
      <c r="I91">
        <v>60</v>
      </c>
      <c r="J91" t="s">
        <v>658</v>
      </c>
      <c r="K91">
        <v>64</v>
      </c>
      <c r="L91">
        <v>60</v>
      </c>
      <c r="M91" t="s">
        <v>659</v>
      </c>
      <c r="N91">
        <v>65</v>
      </c>
      <c r="O91">
        <v>60</v>
      </c>
      <c r="P91" t="s">
        <v>660</v>
      </c>
      <c r="Q91">
        <v>65</v>
      </c>
      <c r="R91">
        <v>61</v>
      </c>
      <c r="S91" t="s">
        <v>186</v>
      </c>
      <c r="T91">
        <v>0</v>
      </c>
      <c r="U91">
        <v>0</v>
      </c>
      <c r="V91" t="s">
        <v>186</v>
      </c>
      <c r="W91">
        <v>0</v>
      </c>
      <c r="X91">
        <v>0</v>
      </c>
    </row>
    <row r="92" spans="2:24" x14ac:dyDescent="0.25">
      <c r="B92">
        <v>964</v>
      </c>
      <c r="C92" s="13">
        <v>45109</v>
      </c>
      <c r="D92">
        <v>3</v>
      </c>
      <c r="E92">
        <v>119</v>
      </c>
      <c r="F92">
        <v>0</v>
      </c>
      <c r="G92" t="s">
        <v>186</v>
      </c>
      <c r="H92">
        <v>0</v>
      </c>
      <c r="I92">
        <v>0</v>
      </c>
      <c r="J92" t="s">
        <v>186</v>
      </c>
      <c r="K92">
        <v>0</v>
      </c>
      <c r="L92">
        <v>0</v>
      </c>
      <c r="M92" t="s">
        <v>186</v>
      </c>
      <c r="N92">
        <v>0</v>
      </c>
      <c r="O92">
        <v>0</v>
      </c>
      <c r="P92" t="s">
        <v>186</v>
      </c>
      <c r="Q92">
        <v>0</v>
      </c>
      <c r="R92">
        <v>0</v>
      </c>
      <c r="S92" t="s">
        <v>186</v>
      </c>
      <c r="T92">
        <v>0</v>
      </c>
      <c r="U92">
        <v>0</v>
      </c>
      <c r="V92" t="s">
        <v>186</v>
      </c>
      <c r="W92">
        <v>0</v>
      </c>
      <c r="X92">
        <v>0</v>
      </c>
    </row>
    <row r="93" spans="2:24" x14ac:dyDescent="0.25">
      <c r="B93">
        <v>965</v>
      </c>
      <c r="C93" s="13">
        <v>45110</v>
      </c>
      <c r="D93">
        <v>3</v>
      </c>
      <c r="E93">
        <v>201</v>
      </c>
      <c r="F93">
        <v>0</v>
      </c>
      <c r="G93" t="s">
        <v>186</v>
      </c>
      <c r="H93">
        <v>0</v>
      </c>
      <c r="I93">
        <v>0</v>
      </c>
      <c r="J93" t="s">
        <v>186</v>
      </c>
      <c r="K93">
        <v>0</v>
      </c>
      <c r="L93">
        <v>0</v>
      </c>
      <c r="M93" t="s">
        <v>186</v>
      </c>
      <c r="N93">
        <v>0</v>
      </c>
      <c r="O93">
        <v>0</v>
      </c>
      <c r="P93" t="s">
        <v>186</v>
      </c>
      <c r="Q93">
        <v>0</v>
      </c>
      <c r="R93">
        <v>0</v>
      </c>
      <c r="S93" t="s">
        <v>186</v>
      </c>
      <c r="T93">
        <v>0</v>
      </c>
      <c r="U93">
        <v>0</v>
      </c>
      <c r="V93" t="s">
        <v>186</v>
      </c>
      <c r="W93">
        <v>0</v>
      </c>
      <c r="X93">
        <v>0</v>
      </c>
    </row>
    <row r="94" spans="2:24" x14ac:dyDescent="0.25">
      <c r="B94">
        <v>966</v>
      </c>
      <c r="C94" s="13">
        <v>45111</v>
      </c>
      <c r="D94">
        <v>3</v>
      </c>
      <c r="E94">
        <v>201</v>
      </c>
      <c r="F94">
        <v>344</v>
      </c>
      <c r="G94" t="s">
        <v>661</v>
      </c>
      <c r="H94">
        <v>86</v>
      </c>
      <c r="I94">
        <v>79</v>
      </c>
      <c r="J94" t="s">
        <v>662</v>
      </c>
      <c r="K94">
        <v>82</v>
      </c>
      <c r="L94">
        <v>77</v>
      </c>
      <c r="M94" t="s">
        <v>663</v>
      </c>
      <c r="N94">
        <v>81</v>
      </c>
      <c r="O94">
        <v>76</v>
      </c>
      <c r="P94" t="s">
        <v>664</v>
      </c>
      <c r="Q94">
        <v>86</v>
      </c>
      <c r="R94">
        <v>80</v>
      </c>
      <c r="S94" t="s">
        <v>186</v>
      </c>
      <c r="T94">
        <v>0</v>
      </c>
      <c r="U94">
        <v>0</v>
      </c>
      <c r="V94" t="s">
        <v>186</v>
      </c>
      <c r="W94">
        <v>0</v>
      </c>
      <c r="X94">
        <v>0</v>
      </c>
    </row>
    <row r="95" spans="2:24" x14ac:dyDescent="0.25">
      <c r="C95" s="1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D17D8-E962-4303-8461-33633F6378BD}">
  <dimension ref="A1:O94"/>
  <sheetViews>
    <sheetView workbookViewId="0"/>
  </sheetViews>
  <sheetFormatPr defaultRowHeight="15" x14ac:dyDescent="0.25"/>
  <cols>
    <col min="3" max="3" width="10.42578125" bestFit="1" customWidth="1"/>
    <col min="7" max="7" width="14.140625" customWidth="1"/>
    <col min="10" max="10" width="14.28515625" customWidth="1"/>
    <col min="13" max="13" width="14" customWidth="1"/>
  </cols>
  <sheetData>
    <row r="1" spans="1:15" ht="21" x14ac:dyDescent="0.35">
      <c r="A1" t="s">
        <v>187</v>
      </c>
      <c r="G1" s="14" t="str">
        <f>ReadMeFirst!D1&amp;" "&amp;ReadMeFirst!E1</f>
        <v>Data Set L</v>
      </c>
    </row>
    <row r="7" spans="1:15" s="7" customFormat="1" ht="45" x14ac:dyDescent="0.25">
      <c r="B7" t="s">
        <v>188</v>
      </c>
      <c r="C7" s="7" t="s">
        <v>189</v>
      </c>
      <c r="D7" s="7" t="s">
        <v>190</v>
      </c>
      <c r="E7" s="7" t="s">
        <v>191</v>
      </c>
      <c r="F7" s="7" t="s">
        <v>192</v>
      </c>
      <c r="G7" s="7" t="s">
        <v>202</v>
      </c>
      <c r="H7" s="7" t="s">
        <v>203</v>
      </c>
      <c r="I7" s="7" t="s">
        <v>204</v>
      </c>
      <c r="J7" s="7" t="s">
        <v>205</v>
      </c>
      <c r="K7" s="7" t="s">
        <v>206</v>
      </c>
      <c r="L7" s="7" t="s">
        <v>207</v>
      </c>
      <c r="M7" s="7" t="s">
        <v>208</v>
      </c>
      <c r="N7" s="7" t="s">
        <v>209</v>
      </c>
      <c r="O7" s="7" t="s">
        <v>210</v>
      </c>
    </row>
    <row r="8" spans="1:15" x14ac:dyDescent="0.25">
      <c r="B8">
        <v>870</v>
      </c>
      <c r="C8" s="15">
        <v>45083</v>
      </c>
      <c r="D8">
        <v>1</v>
      </c>
      <c r="E8">
        <v>105</v>
      </c>
      <c r="F8">
        <v>211</v>
      </c>
      <c r="G8" t="s">
        <v>282</v>
      </c>
      <c r="H8">
        <v>66</v>
      </c>
      <c r="I8">
        <v>64</v>
      </c>
      <c r="J8" t="s">
        <v>283</v>
      </c>
      <c r="K8">
        <v>72</v>
      </c>
      <c r="L8">
        <v>69</v>
      </c>
      <c r="M8" t="s">
        <v>284</v>
      </c>
      <c r="N8">
        <v>73</v>
      </c>
      <c r="O8">
        <v>70</v>
      </c>
    </row>
    <row r="9" spans="1:15" x14ac:dyDescent="0.25">
      <c r="B9">
        <v>871</v>
      </c>
      <c r="C9" s="15">
        <v>45084</v>
      </c>
      <c r="D9">
        <v>1</v>
      </c>
      <c r="E9">
        <v>105</v>
      </c>
      <c r="F9">
        <v>235</v>
      </c>
      <c r="G9" t="s">
        <v>186</v>
      </c>
      <c r="H9">
        <v>0</v>
      </c>
      <c r="I9">
        <v>0</v>
      </c>
      <c r="J9" t="s">
        <v>285</v>
      </c>
      <c r="K9">
        <v>111</v>
      </c>
      <c r="L9">
        <v>104</v>
      </c>
      <c r="M9" t="s">
        <v>286</v>
      </c>
      <c r="N9">
        <v>124</v>
      </c>
      <c r="O9">
        <v>117</v>
      </c>
    </row>
    <row r="10" spans="1:15" x14ac:dyDescent="0.25">
      <c r="B10">
        <v>872</v>
      </c>
      <c r="C10" s="15">
        <v>45085</v>
      </c>
      <c r="D10">
        <v>1</v>
      </c>
      <c r="E10">
        <v>105</v>
      </c>
      <c r="F10">
        <v>174</v>
      </c>
      <c r="G10" t="s">
        <v>287</v>
      </c>
      <c r="H10">
        <v>57</v>
      </c>
      <c r="I10">
        <v>53</v>
      </c>
      <c r="J10" t="s">
        <v>288</v>
      </c>
      <c r="K10">
        <v>56</v>
      </c>
      <c r="L10">
        <v>52</v>
      </c>
      <c r="M10" t="s">
        <v>289</v>
      </c>
      <c r="N10">
        <v>61</v>
      </c>
      <c r="O10">
        <v>56</v>
      </c>
    </row>
    <row r="11" spans="1:15" x14ac:dyDescent="0.25">
      <c r="B11">
        <v>873</v>
      </c>
      <c r="C11" s="15">
        <v>45086</v>
      </c>
      <c r="D11">
        <v>1</v>
      </c>
      <c r="E11">
        <v>105</v>
      </c>
      <c r="F11">
        <v>259</v>
      </c>
      <c r="G11" t="s">
        <v>290</v>
      </c>
      <c r="H11">
        <v>88</v>
      </c>
      <c r="I11">
        <v>83</v>
      </c>
      <c r="J11" t="s">
        <v>291</v>
      </c>
      <c r="K11">
        <v>84</v>
      </c>
      <c r="L11">
        <v>78</v>
      </c>
      <c r="M11" t="s">
        <v>292</v>
      </c>
      <c r="N11">
        <v>87</v>
      </c>
      <c r="O11">
        <v>84</v>
      </c>
    </row>
    <row r="12" spans="1:15" x14ac:dyDescent="0.25">
      <c r="B12">
        <v>874</v>
      </c>
      <c r="C12" s="15">
        <v>45087</v>
      </c>
      <c r="D12">
        <v>1</v>
      </c>
      <c r="E12">
        <v>105</v>
      </c>
      <c r="F12">
        <v>209</v>
      </c>
      <c r="G12" t="s">
        <v>293</v>
      </c>
      <c r="H12">
        <v>68</v>
      </c>
      <c r="I12">
        <v>65</v>
      </c>
      <c r="J12" t="s">
        <v>294</v>
      </c>
      <c r="K12">
        <v>68</v>
      </c>
      <c r="L12">
        <v>64</v>
      </c>
      <c r="M12" t="s">
        <v>295</v>
      </c>
      <c r="N12">
        <v>73</v>
      </c>
      <c r="O12">
        <v>68</v>
      </c>
    </row>
    <row r="13" spans="1:15" x14ac:dyDescent="0.25">
      <c r="B13">
        <v>875</v>
      </c>
      <c r="C13" s="15">
        <v>45088</v>
      </c>
      <c r="D13">
        <v>1</v>
      </c>
      <c r="E13">
        <v>105</v>
      </c>
      <c r="F13">
        <v>120</v>
      </c>
      <c r="G13" t="s">
        <v>296</v>
      </c>
      <c r="H13">
        <v>63</v>
      </c>
      <c r="I13">
        <v>61</v>
      </c>
      <c r="J13" t="s">
        <v>186</v>
      </c>
      <c r="K13">
        <v>0</v>
      </c>
      <c r="L13">
        <v>0</v>
      </c>
      <c r="M13" t="s">
        <v>297</v>
      </c>
      <c r="N13">
        <v>57</v>
      </c>
      <c r="O13">
        <v>54</v>
      </c>
    </row>
    <row r="14" spans="1:15" x14ac:dyDescent="0.25">
      <c r="B14">
        <v>876</v>
      </c>
      <c r="C14" s="15">
        <v>45089</v>
      </c>
      <c r="D14">
        <v>1</v>
      </c>
      <c r="E14">
        <v>105</v>
      </c>
      <c r="F14">
        <v>101</v>
      </c>
      <c r="G14" t="s">
        <v>298</v>
      </c>
      <c r="H14">
        <v>35</v>
      </c>
      <c r="I14">
        <v>32</v>
      </c>
      <c r="J14" t="s">
        <v>299</v>
      </c>
      <c r="K14">
        <v>33</v>
      </c>
      <c r="L14">
        <v>31</v>
      </c>
      <c r="M14" t="s">
        <v>300</v>
      </c>
      <c r="N14">
        <v>33</v>
      </c>
      <c r="O14">
        <v>31</v>
      </c>
    </row>
    <row r="15" spans="1:15" x14ac:dyDescent="0.25">
      <c r="B15">
        <v>877</v>
      </c>
      <c r="C15" s="15">
        <v>45090</v>
      </c>
      <c r="D15">
        <v>1</v>
      </c>
      <c r="E15">
        <v>105</v>
      </c>
      <c r="F15">
        <v>248</v>
      </c>
      <c r="G15" t="s">
        <v>301</v>
      </c>
      <c r="H15">
        <v>80</v>
      </c>
      <c r="I15">
        <v>77</v>
      </c>
      <c r="J15" t="s">
        <v>302</v>
      </c>
      <c r="K15">
        <v>80</v>
      </c>
      <c r="L15">
        <v>78</v>
      </c>
      <c r="M15" t="s">
        <v>303</v>
      </c>
      <c r="N15">
        <v>88</v>
      </c>
      <c r="O15">
        <v>85</v>
      </c>
    </row>
    <row r="16" spans="1:15" x14ac:dyDescent="0.25">
      <c r="B16">
        <v>878</v>
      </c>
      <c r="C16" s="15">
        <v>45091</v>
      </c>
      <c r="D16">
        <v>1</v>
      </c>
      <c r="E16">
        <v>105</v>
      </c>
      <c r="F16">
        <v>224</v>
      </c>
      <c r="G16" t="s">
        <v>665</v>
      </c>
      <c r="H16">
        <v>71</v>
      </c>
      <c r="I16">
        <v>68</v>
      </c>
      <c r="J16" t="s">
        <v>304</v>
      </c>
      <c r="K16">
        <v>78</v>
      </c>
      <c r="L16">
        <v>74</v>
      </c>
      <c r="M16" t="s">
        <v>305</v>
      </c>
      <c r="N16">
        <v>75</v>
      </c>
      <c r="O16">
        <v>71</v>
      </c>
    </row>
    <row r="17" spans="2:15" x14ac:dyDescent="0.25">
      <c r="B17">
        <v>879</v>
      </c>
      <c r="C17" s="15">
        <v>45092</v>
      </c>
      <c r="D17">
        <v>1</v>
      </c>
      <c r="E17">
        <v>105</v>
      </c>
      <c r="F17">
        <v>226</v>
      </c>
      <c r="G17" t="s">
        <v>306</v>
      </c>
      <c r="H17">
        <v>74</v>
      </c>
      <c r="I17">
        <v>68</v>
      </c>
      <c r="J17" t="s">
        <v>307</v>
      </c>
      <c r="K17">
        <v>73</v>
      </c>
      <c r="L17">
        <v>66</v>
      </c>
      <c r="M17" t="s">
        <v>308</v>
      </c>
      <c r="N17">
        <v>79</v>
      </c>
      <c r="O17">
        <v>74</v>
      </c>
    </row>
    <row r="18" spans="2:15" x14ac:dyDescent="0.25">
      <c r="B18">
        <v>880</v>
      </c>
      <c r="C18" s="15">
        <v>45093</v>
      </c>
      <c r="D18">
        <v>1</v>
      </c>
      <c r="E18">
        <v>105</v>
      </c>
      <c r="F18">
        <v>226</v>
      </c>
      <c r="G18" t="s">
        <v>309</v>
      </c>
      <c r="H18">
        <v>73</v>
      </c>
      <c r="I18">
        <v>68</v>
      </c>
      <c r="J18" t="s">
        <v>310</v>
      </c>
      <c r="K18">
        <v>73</v>
      </c>
      <c r="L18">
        <v>68</v>
      </c>
      <c r="M18" t="s">
        <v>311</v>
      </c>
      <c r="N18">
        <v>80</v>
      </c>
      <c r="O18">
        <v>75</v>
      </c>
    </row>
    <row r="19" spans="2:15" x14ac:dyDescent="0.25">
      <c r="B19">
        <v>881</v>
      </c>
      <c r="C19" s="15">
        <v>45094</v>
      </c>
      <c r="D19">
        <v>1</v>
      </c>
      <c r="E19">
        <v>105</v>
      </c>
      <c r="F19">
        <v>218</v>
      </c>
      <c r="G19" t="s">
        <v>312</v>
      </c>
      <c r="H19">
        <v>75</v>
      </c>
      <c r="I19">
        <v>72</v>
      </c>
      <c r="J19" t="s">
        <v>313</v>
      </c>
      <c r="K19">
        <v>74</v>
      </c>
      <c r="L19">
        <v>71</v>
      </c>
      <c r="M19" t="s">
        <v>314</v>
      </c>
      <c r="N19">
        <v>69</v>
      </c>
      <c r="O19">
        <v>66</v>
      </c>
    </row>
    <row r="20" spans="2:15" x14ac:dyDescent="0.25">
      <c r="B20">
        <v>882</v>
      </c>
      <c r="C20" s="15">
        <v>45095</v>
      </c>
      <c r="D20">
        <v>1</v>
      </c>
      <c r="E20">
        <v>105</v>
      </c>
      <c r="F20">
        <v>87</v>
      </c>
      <c r="G20" t="s">
        <v>315</v>
      </c>
      <c r="H20">
        <v>41</v>
      </c>
      <c r="I20">
        <v>37</v>
      </c>
      <c r="J20" t="s">
        <v>186</v>
      </c>
      <c r="K20">
        <v>0</v>
      </c>
      <c r="L20">
        <v>0</v>
      </c>
      <c r="M20" t="s">
        <v>316</v>
      </c>
      <c r="N20">
        <v>46</v>
      </c>
      <c r="O20">
        <v>43</v>
      </c>
    </row>
    <row r="21" spans="2:15" x14ac:dyDescent="0.25">
      <c r="B21">
        <v>883</v>
      </c>
      <c r="C21" s="15">
        <v>45096</v>
      </c>
      <c r="D21">
        <v>1</v>
      </c>
      <c r="E21">
        <v>105</v>
      </c>
      <c r="F21">
        <v>124</v>
      </c>
      <c r="G21" t="s">
        <v>317</v>
      </c>
      <c r="H21">
        <v>59</v>
      </c>
      <c r="I21">
        <v>56</v>
      </c>
      <c r="J21" t="s">
        <v>186</v>
      </c>
      <c r="K21">
        <v>0</v>
      </c>
      <c r="L21">
        <v>0</v>
      </c>
      <c r="M21" t="s">
        <v>318</v>
      </c>
      <c r="N21">
        <v>65</v>
      </c>
      <c r="O21">
        <v>63</v>
      </c>
    </row>
    <row r="22" spans="2:15" x14ac:dyDescent="0.25">
      <c r="B22">
        <v>884</v>
      </c>
      <c r="C22" s="15">
        <v>45097</v>
      </c>
      <c r="D22">
        <v>1</v>
      </c>
      <c r="E22">
        <v>105</v>
      </c>
      <c r="F22">
        <v>209</v>
      </c>
      <c r="G22" t="s">
        <v>319</v>
      </c>
      <c r="H22">
        <v>67</v>
      </c>
      <c r="I22">
        <v>64</v>
      </c>
      <c r="J22" t="s">
        <v>666</v>
      </c>
      <c r="K22">
        <v>68</v>
      </c>
      <c r="L22">
        <v>65</v>
      </c>
      <c r="M22" t="s">
        <v>320</v>
      </c>
      <c r="N22">
        <v>74</v>
      </c>
      <c r="O22">
        <v>69</v>
      </c>
    </row>
    <row r="23" spans="2:15" x14ac:dyDescent="0.25">
      <c r="B23">
        <v>885</v>
      </c>
      <c r="C23" s="15">
        <v>45098</v>
      </c>
      <c r="D23">
        <v>1</v>
      </c>
      <c r="E23">
        <v>105</v>
      </c>
      <c r="F23">
        <v>187</v>
      </c>
      <c r="G23" t="s">
        <v>186</v>
      </c>
      <c r="H23">
        <v>0</v>
      </c>
      <c r="I23">
        <v>0</v>
      </c>
      <c r="J23" t="s">
        <v>321</v>
      </c>
      <c r="K23">
        <v>97</v>
      </c>
      <c r="L23">
        <v>91</v>
      </c>
      <c r="M23" t="s">
        <v>322</v>
      </c>
      <c r="N23">
        <v>90</v>
      </c>
      <c r="O23">
        <v>85</v>
      </c>
    </row>
    <row r="24" spans="2:15" x14ac:dyDescent="0.25">
      <c r="B24">
        <v>886</v>
      </c>
      <c r="C24" s="15">
        <v>45099</v>
      </c>
      <c r="D24">
        <v>1</v>
      </c>
      <c r="E24">
        <v>105</v>
      </c>
      <c r="F24">
        <v>211</v>
      </c>
      <c r="G24" t="s">
        <v>323</v>
      </c>
      <c r="H24">
        <v>67</v>
      </c>
      <c r="I24">
        <v>61</v>
      </c>
      <c r="J24" t="s">
        <v>324</v>
      </c>
      <c r="K24">
        <v>71</v>
      </c>
      <c r="L24">
        <v>65</v>
      </c>
      <c r="M24" t="s">
        <v>325</v>
      </c>
      <c r="N24">
        <v>73</v>
      </c>
      <c r="O24">
        <v>66</v>
      </c>
    </row>
    <row r="25" spans="2:15" x14ac:dyDescent="0.25">
      <c r="B25">
        <v>887</v>
      </c>
      <c r="C25" s="15">
        <v>45100</v>
      </c>
      <c r="D25">
        <v>1</v>
      </c>
      <c r="E25">
        <v>105</v>
      </c>
      <c r="F25">
        <v>177</v>
      </c>
      <c r="G25" t="s">
        <v>326</v>
      </c>
      <c r="H25">
        <v>56</v>
      </c>
      <c r="I25">
        <v>54</v>
      </c>
      <c r="J25" t="s">
        <v>327</v>
      </c>
      <c r="K25">
        <v>56</v>
      </c>
      <c r="L25">
        <v>53</v>
      </c>
      <c r="M25" t="s">
        <v>328</v>
      </c>
      <c r="N25">
        <v>65</v>
      </c>
      <c r="O25">
        <v>61</v>
      </c>
    </row>
    <row r="26" spans="2:15" x14ac:dyDescent="0.25">
      <c r="B26">
        <v>888</v>
      </c>
      <c r="C26" s="15">
        <v>45101</v>
      </c>
      <c r="D26">
        <v>1</v>
      </c>
      <c r="E26">
        <v>105</v>
      </c>
      <c r="F26">
        <v>250</v>
      </c>
      <c r="G26" t="s">
        <v>329</v>
      </c>
      <c r="H26">
        <v>82</v>
      </c>
      <c r="I26">
        <v>75</v>
      </c>
      <c r="J26" t="s">
        <v>330</v>
      </c>
      <c r="K26">
        <v>79</v>
      </c>
      <c r="L26">
        <v>73</v>
      </c>
      <c r="M26" t="s">
        <v>331</v>
      </c>
      <c r="N26">
        <v>89</v>
      </c>
      <c r="O26">
        <v>81</v>
      </c>
    </row>
    <row r="27" spans="2:15" x14ac:dyDescent="0.25">
      <c r="B27">
        <v>889</v>
      </c>
      <c r="C27" s="15">
        <v>45102</v>
      </c>
      <c r="D27">
        <v>1</v>
      </c>
      <c r="E27">
        <v>105</v>
      </c>
      <c r="F27">
        <v>117</v>
      </c>
      <c r="G27" t="s">
        <v>332</v>
      </c>
      <c r="H27">
        <v>40</v>
      </c>
      <c r="I27">
        <v>38</v>
      </c>
      <c r="J27" t="s">
        <v>333</v>
      </c>
      <c r="K27">
        <v>39</v>
      </c>
      <c r="L27">
        <v>37</v>
      </c>
      <c r="M27" t="s">
        <v>334</v>
      </c>
      <c r="N27">
        <v>38</v>
      </c>
      <c r="O27">
        <v>36</v>
      </c>
    </row>
    <row r="28" spans="2:15" x14ac:dyDescent="0.25">
      <c r="B28">
        <v>890</v>
      </c>
      <c r="C28" s="15">
        <v>45103</v>
      </c>
      <c r="D28">
        <v>1</v>
      </c>
      <c r="E28">
        <v>105</v>
      </c>
      <c r="F28">
        <v>102</v>
      </c>
      <c r="G28" t="s">
        <v>335</v>
      </c>
      <c r="H28">
        <v>34</v>
      </c>
      <c r="I28">
        <v>32</v>
      </c>
      <c r="J28" t="s">
        <v>336</v>
      </c>
      <c r="K28">
        <v>34</v>
      </c>
      <c r="L28">
        <v>32</v>
      </c>
      <c r="M28" t="s">
        <v>337</v>
      </c>
      <c r="N28">
        <v>34</v>
      </c>
      <c r="O28">
        <v>32</v>
      </c>
    </row>
    <row r="29" spans="2:15" x14ac:dyDescent="0.25">
      <c r="B29">
        <v>891</v>
      </c>
      <c r="C29" s="15">
        <v>45104</v>
      </c>
      <c r="D29">
        <v>1</v>
      </c>
      <c r="E29">
        <v>105</v>
      </c>
      <c r="F29">
        <v>259</v>
      </c>
      <c r="G29" t="s">
        <v>338</v>
      </c>
      <c r="H29">
        <v>89</v>
      </c>
      <c r="I29">
        <v>87</v>
      </c>
      <c r="J29" t="s">
        <v>339</v>
      </c>
      <c r="K29">
        <v>82</v>
      </c>
      <c r="L29">
        <v>78</v>
      </c>
      <c r="M29" t="s">
        <v>340</v>
      </c>
      <c r="N29">
        <v>88</v>
      </c>
      <c r="O29">
        <v>87</v>
      </c>
    </row>
    <row r="30" spans="2:15" x14ac:dyDescent="0.25">
      <c r="B30">
        <v>892</v>
      </c>
      <c r="C30" s="15">
        <v>45105</v>
      </c>
      <c r="D30">
        <v>1</v>
      </c>
      <c r="E30">
        <v>105</v>
      </c>
      <c r="F30">
        <v>228</v>
      </c>
      <c r="G30" t="s">
        <v>341</v>
      </c>
      <c r="H30">
        <v>117</v>
      </c>
      <c r="I30">
        <v>113</v>
      </c>
      <c r="J30" t="s">
        <v>186</v>
      </c>
      <c r="K30">
        <v>0</v>
      </c>
      <c r="L30">
        <v>0</v>
      </c>
      <c r="M30" t="s">
        <v>342</v>
      </c>
      <c r="N30">
        <v>111</v>
      </c>
      <c r="O30">
        <v>106</v>
      </c>
    </row>
    <row r="31" spans="2:15" x14ac:dyDescent="0.25">
      <c r="B31">
        <v>893</v>
      </c>
      <c r="C31" s="15">
        <v>45106</v>
      </c>
      <c r="D31">
        <v>1</v>
      </c>
      <c r="E31">
        <v>105</v>
      </c>
      <c r="F31">
        <v>187</v>
      </c>
      <c r="G31" t="s">
        <v>667</v>
      </c>
      <c r="H31">
        <v>64</v>
      </c>
      <c r="I31">
        <v>61</v>
      </c>
      <c r="J31" t="s">
        <v>343</v>
      </c>
      <c r="K31">
        <v>62</v>
      </c>
      <c r="L31">
        <v>58</v>
      </c>
      <c r="M31" t="s">
        <v>344</v>
      </c>
      <c r="N31">
        <v>61</v>
      </c>
      <c r="O31">
        <v>59</v>
      </c>
    </row>
    <row r="32" spans="2:15" x14ac:dyDescent="0.25">
      <c r="B32">
        <v>894</v>
      </c>
      <c r="C32" s="15">
        <v>45107</v>
      </c>
      <c r="D32">
        <v>1</v>
      </c>
      <c r="E32">
        <v>105</v>
      </c>
      <c r="F32">
        <v>179</v>
      </c>
      <c r="G32" t="s">
        <v>668</v>
      </c>
      <c r="H32">
        <v>57</v>
      </c>
      <c r="I32">
        <v>55</v>
      </c>
      <c r="J32" t="s">
        <v>345</v>
      </c>
      <c r="K32">
        <v>56</v>
      </c>
      <c r="L32">
        <v>53</v>
      </c>
      <c r="M32" t="s">
        <v>346</v>
      </c>
      <c r="N32">
        <v>66</v>
      </c>
      <c r="O32">
        <v>64</v>
      </c>
    </row>
    <row r="33" spans="2:15" x14ac:dyDescent="0.25">
      <c r="B33">
        <v>895</v>
      </c>
      <c r="C33" s="15">
        <v>45108</v>
      </c>
      <c r="D33">
        <v>1</v>
      </c>
      <c r="E33">
        <v>105</v>
      </c>
      <c r="F33">
        <v>246</v>
      </c>
      <c r="G33" t="s">
        <v>347</v>
      </c>
      <c r="H33">
        <v>82</v>
      </c>
      <c r="I33">
        <v>77</v>
      </c>
      <c r="J33" t="s">
        <v>348</v>
      </c>
      <c r="K33">
        <v>79</v>
      </c>
      <c r="L33">
        <v>74</v>
      </c>
      <c r="M33" t="s">
        <v>349</v>
      </c>
      <c r="N33">
        <v>85</v>
      </c>
      <c r="O33">
        <v>79</v>
      </c>
    </row>
    <row r="34" spans="2:15" x14ac:dyDescent="0.25">
      <c r="B34">
        <v>896</v>
      </c>
      <c r="C34" s="15">
        <v>45109</v>
      </c>
      <c r="D34">
        <v>1</v>
      </c>
      <c r="E34">
        <v>105</v>
      </c>
      <c r="F34">
        <v>113</v>
      </c>
      <c r="G34" t="s">
        <v>350</v>
      </c>
      <c r="H34">
        <v>39</v>
      </c>
      <c r="I34">
        <v>37</v>
      </c>
      <c r="J34" t="s">
        <v>351</v>
      </c>
      <c r="K34">
        <v>38</v>
      </c>
      <c r="L34">
        <v>36</v>
      </c>
      <c r="M34" t="s">
        <v>352</v>
      </c>
      <c r="N34">
        <v>36</v>
      </c>
      <c r="O34">
        <v>34</v>
      </c>
    </row>
    <row r="35" spans="2:15" x14ac:dyDescent="0.25">
      <c r="B35">
        <v>897</v>
      </c>
      <c r="C35" s="15">
        <v>45110</v>
      </c>
      <c r="D35">
        <v>1</v>
      </c>
      <c r="E35">
        <v>105</v>
      </c>
      <c r="F35">
        <v>88</v>
      </c>
      <c r="G35" t="s">
        <v>353</v>
      </c>
      <c r="H35">
        <v>30</v>
      </c>
      <c r="I35">
        <v>28</v>
      </c>
      <c r="J35" t="s">
        <v>354</v>
      </c>
      <c r="K35">
        <v>30</v>
      </c>
      <c r="L35">
        <v>28</v>
      </c>
      <c r="M35" t="s">
        <v>355</v>
      </c>
      <c r="N35">
        <v>28</v>
      </c>
      <c r="O35">
        <v>26</v>
      </c>
    </row>
    <row r="36" spans="2:15" x14ac:dyDescent="0.25">
      <c r="B36">
        <v>898</v>
      </c>
      <c r="C36" s="15">
        <v>45111</v>
      </c>
      <c r="D36">
        <v>1</v>
      </c>
      <c r="E36">
        <v>105</v>
      </c>
      <c r="F36">
        <v>213</v>
      </c>
      <c r="G36" t="s">
        <v>356</v>
      </c>
      <c r="H36">
        <v>73</v>
      </c>
      <c r="I36">
        <v>68</v>
      </c>
      <c r="J36" t="s">
        <v>357</v>
      </c>
      <c r="K36">
        <v>68</v>
      </c>
      <c r="L36">
        <v>65</v>
      </c>
      <c r="M36" t="s">
        <v>358</v>
      </c>
      <c r="N36">
        <v>72</v>
      </c>
      <c r="O36">
        <v>69</v>
      </c>
    </row>
    <row r="37" spans="2:15" x14ac:dyDescent="0.25">
      <c r="B37">
        <v>899</v>
      </c>
      <c r="C37" s="15">
        <v>45083</v>
      </c>
      <c r="D37">
        <v>2</v>
      </c>
      <c r="E37">
        <v>105</v>
      </c>
      <c r="F37">
        <v>211</v>
      </c>
      <c r="G37" t="s">
        <v>669</v>
      </c>
      <c r="H37">
        <v>68</v>
      </c>
      <c r="I37">
        <v>65</v>
      </c>
      <c r="J37" t="s">
        <v>670</v>
      </c>
      <c r="K37">
        <v>71</v>
      </c>
      <c r="L37">
        <v>68</v>
      </c>
      <c r="M37" t="s">
        <v>671</v>
      </c>
      <c r="N37">
        <v>72</v>
      </c>
      <c r="O37">
        <v>69</v>
      </c>
    </row>
    <row r="38" spans="2:15" x14ac:dyDescent="0.25">
      <c r="B38">
        <v>900</v>
      </c>
      <c r="C38" s="15">
        <v>45084</v>
      </c>
      <c r="D38">
        <v>2</v>
      </c>
      <c r="E38">
        <v>105</v>
      </c>
      <c r="F38">
        <v>162</v>
      </c>
      <c r="G38" t="s">
        <v>672</v>
      </c>
      <c r="H38">
        <v>51</v>
      </c>
      <c r="I38">
        <v>47</v>
      </c>
      <c r="J38" t="s">
        <v>673</v>
      </c>
      <c r="K38">
        <v>52</v>
      </c>
      <c r="L38">
        <v>47</v>
      </c>
      <c r="M38" t="s">
        <v>674</v>
      </c>
      <c r="N38">
        <v>59</v>
      </c>
      <c r="O38">
        <v>55</v>
      </c>
    </row>
    <row r="39" spans="2:15" x14ac:dyDescent="0.25">
      <c r="B39">
        <v>901</v>
      </c>
      <c r="C39" s="15">
        <v>45085</v>
      </c>
      <c r="D39">
        <v>2</v>
      </c>
      <c r="E39">
        <v>105</v>
      </c>
      <c r="F39">
        <v>154</v>
      </c>
      <c r="G39" t="s">
        <v>675</v>
      </c>
      <c r="H39">
        <v>52</v>
      </c>
      <c r="I39">
        <v>50</v>
      </c>
      <c r="J39" t="s">
        <v>676</v>
      </c>
      <c r="K39">
        <v>52</v>
      </c>
      <c r="L39">
        <v>50</v>
      </c>
      <c r="M39" t="s">
        <v>677</v>
      </c>
      <c r="N39">
        <v>50</v>
      </c>
      <c r="O39">
        <v>49</v>
      </c>
    </row>
    <row r="40" spans="2:15" x14ac:dyDescent="0.25">
      <c r="B40">
        <v>902</v>
      </c>
      <c r="C40" s="15">
        <v>45086</v>
      </c>
      <c r="D40">
        <v>2</v>
      </c>
      <c r="E40">
        <v>105</v>
      </c>
      <c r="F40">
        <v>181</v>
      </c>
      <c r="G40" t="s">
        <v>678</v>
      </c>
      <c r="H40">
        <v>59</v>
      </c>
      <c r="I40">
        <v>55</v>
      </c>
      <c r="J40" t="s">
        <v>679</v>
      </c>
      <c r="K40">
        <v>59</v>
      </c>
      <c r="L40">
        <v>56</v>
      </c>
      <c r="M40" t="s">
        <v>680</v>
      </c>
      <c r="N40">
        <v>63</v>
      </c>
      <c r="O40">
        <v>61</v>
      </c>
    </row>
    <row r="41" spans="2:15" x14ac:dyDescent="0.25">
      <c r="B41">
        <v>903</v>
      </c>
      <c r="C41" s="15">
        <v>45087</v>
      </c>
      <c r="D41">
        <v>2</v>
      </c>
      <c r="E41">
        <v>105</v>
      </c>
      <c r="F41">
        <v>158</v>
      </c>
      <c r="G41" t="s">
        <v>681</v>
      </c>
      <c r="H41">
        <v>78</v>
      </c>
      <c r="I41">
        <v>75</v>
      </c>
      <c r="J41" t="s">
        <v>186</v>
      </c>
      <c r="K41">
        <v>0</v>
      </c>
      <c r="L41">
        <v>0</v>
      </c>
      <c r="M41" t="s">
        <v>682</v>
      </c>
      <c r="N41">
        <v>80</v>
      </c>
      <c r="O41">
        <v>75</v>
      </c>
    </row>
    <row r="42" spans="2:15" x14ac:dyDescent="0.25">
      <c r="B42">
        <v>904</v>
      </c>
      <c r="C42" s="15">
        <v>45088</v>
      </c>
      <c r="D42">
        <v>2</v>
      </c>
      <c r="E42">
        <v>105</v>
      </c>
      <c r="F42">
        <v>76</v>
      </c>
      <c r="G42" t="s">
        <v>683</v>
      </c>
      <c r="H42">
        <v>24</v>
      </c>
      <c r="I42">
        <v>23</v>
      </c>
      <c r="J42" t="s">
        <v>684</v>
      </c>
      <c r="K42">
        <v>25</v>
      </c>
      <c r="L42">
        <v>23</v>
      </c>
      <c r="M42" t="s">
        <v>685</v>
      </c>
      <c r="N42">
        <v>27</v>
      </c>
      <c r="O42">
        <v>25</v>
      </c>
    </row>
    <row r="43" spans="2:15" x14ac:dyDescent="0.25">
      <c r="B43">
        <v>905</v>
      </c>
      <c r="C43" s="15">
        <v>45089</v>
      </c>
      <c r="D43">
        <v>2</v>
      </c>
      <c r="E43">
        <v>105</v>
      </c>
      <c r="F43">
        <v>69</v>
      </c>
      <c r="G43" t="s">
        <v>186</v>
      </c>
      <c r="H43">
        <v>0</v>
      </c>
      <c r="I43">
        <v>0</v>
      </c>
      <c r="J43" t="s">
        <v>686</v>
      </c>
      <c r="K43">
        <v>34</v>
      </c>
      <c r="L43">
        <v>31</v>
      </c>
      <c r="M43" t="s">
        <v>687</v>
      </c>
      <c r="N43">
        <v>35</v>
      </c>
      <c r="O43">
        <v>33</v>
      </c>
    </row>
    <row r="44" spans="2:15" x14ac:dyDescent="0.25">
      <c r="B44">
        <v>906</v>
      </c>
      <c r="C44" s="15">
        <v>45090</v>
      </c>
      <c r="D44">
        <v>2</v>
      </c>
      <c r="E44">
        <v>105</v>
      </c>
      <c r="F44">
        <v>166</v>
      </c>
      <c r="G44" t="s">
        <v>186</v>
      </c>
      <c r="H44">
        <v>0</v>
      </c>
      <c r="I44">
        <v>0</v>
      </c>
      <c r="J44" t="s">
        <v>688</v>
      </c>
      <c r="K44">
        <v>80</v>
      </c>
      <c r="L44">
        <v>72</v>
      </c>
      <c r="M44" t="s">
        <v>689</v>
      </c>
      <c r="N44">
        <v>86</v>
      </c>
      <c r="O44">
        <v>78</v>
      </c>
    </row>
    <row r="45" spans="2:15" x14ac:dyDescent="0.25">
      <c r="B45">
        <v>907</v>
      </c>
      <c r="C45" s="15">
        <v>45091</v>
      </c>
      <c r="D45">
        <v>2</v>
      </c>
      <c r="E45">
        <v>105</v>
      </c>
      <c r="F45">
        <v>156</v>
      </c>
      <c r="G45" t="s">
        <v>690</v>
      </c>
      <c r="H45">
        <v>54</v>
      </c>
      <c r="I45">
        <v>51</v>
      </c>
      <c r="J45" t="s">
        <v>691</v>
      </c>
      <c r="K45">
        <v>52</v>
      </c>
      <c r="L45">
        <v>49</v>
      </c>
      <c r="M45" t="s">
        <v>692</v>
      </c>
      <c r="N45">
        <v>50</v>
      </c>
      <c r="O45">
        <v>48</v>
      </c>
    </row>
    <row r="46" spans="2:15" x14ac:dyDescent="0.25">
      <c r="B46">
        <v>908</v>
      </c>
      <c r="C46" s="15">
        <v>45092</v>
      </c>
      <c r="D46">
        <v>2</v>
      </c>
      <c r="E46">
        <v>105</v>
      </c>
      <c r="F46">
        <v>190</v>
      </c>
      <c r="G46" t="s">
        <v>693</v>
      </c>
      <c r="H46">
        <v>60</v>
      </c>
      <c r="I46">
        <v>56</v>
      </c>
      <c r="J46" t="s">
        <v>694</v>
      </c>
      <c r="K46">
        <v>64</v>
      </c>
      <c r="L46">
        <v>58</v>
      </c>
      <c r="M46" t="s">
        <v>695</v>
      </c>
      <c r="N46">
        <v>66</v>
      </c>
      <c r="O46">
        <v>60</v>
      </c>
    </row>
    <row r="47" spans="2:15" x14ac:dyDescent="0.25">
      <c r="B47">
        <v>909</v>
      </c>
      <c r="C47" s="15">
        <v>45093</v>
      </c>
      <c r="D47">
        <v>2</v>
      </c>
      <c r="E47">
        <v>105</v>
      </c>
      <c r="F47">
        <v>185</v>
      </c>
      <c r="G47" t="s">
        <v>696</v>
      </c>
      <c r="H47">
        <v>61</v>
      </c>
      <c r="I47">
        <v>59</v>
      </c>
      <c r="J47" t="s">
        <v>697</v>
      </c>
      <c r="K47">
        <v>59</v>
      </c>
      <c r="L47">
        <v>56</v>
      </c>
      <c r="M47" t="s">
        <v>698</v>
      </c>
      <c r="N47">
        <v>65</v>
      </c>
      <c r="O47">
        <v>63</v>
      </c>
    </row>
    <row r="48" spans="2:15" x14ac:dyDescent="0.25">
      <c r="B48">
        <v>910</v>
      </c>
      <c r="C48" s="15">
        <v>45094</v>
      </c>
      <c r="D48">
        <v>2</v>
      </c>
      <c r="E48">
        <v>105</v>
      </c>
      <c r="F48">
        <v>181</v>
      </c>
      <c r="G48" t="s">
        <v>699</v>
      </c>
      <c r="H48">
        <v>62</v>
      </c>
      <c r="I48">
        <v>56</v>
      </c>
      <c r="J48" t="s">
        <v>700</v>
      </c>
      <c r="K48">
        <v>63</v>
      </c>
      <c r="L48">
        <v>59</v>
      </c>
      <c r="M48" t="s">
        <v>701</v>
      </c>
      <c r="N48">
        <v>56</v>
      </c>
      <c r="O48">
        <v>50</v>
      </c>
    </row>
    <row r="49" spans="2:15" x14ac:dyDescent="0.25">
      <c r="B49">
        <v>911</v>
      </c>
      <c r="C49" s="15">
        <v>45095</v>
      </c>
      <c r="D49">
        <v>2</v>
      </c>
      <c r="E49">
        <v>105</v>
      </c>
      <c r="F49">
        <v>93</v>
      </c>
      <c r="G49" t="s">
        <v>702</v>
      </c>
      <c r="H49">
        <v>29</v>
      </c>
      <c r="I49">
        <v>27</v>
      </c>
      <c r="J49" t="s">
        <v>703</v>
      </c>
      <c r="K49">
        <v>32</v>
      </c>
      <c r="L49">
        <v>30</v>
      </c>
      <c r="M49" t="s">
        <v>704</v>
      </c>
      <c r="N49">
        <v>32</v>
      </c>
      <c r="O49">
        <v>30</v>
      </c>
    </row>
    <row r="50" spans="2:15" x14ac:dyDescent="0.25">
      <c r="B50">
        <v>912</v>
      </c>
      <c r="C50" s="15">
        <v>45096</v>
      </c>
      <c r="D50">
        <v>2</v>
      </c>
      <c r="E50">
        <v>105</v>
      </c>
      <c r="F50">
        <v>92</v>
      </c>
      <c r="G50" t="s">
        <v>705</v>
      </c>
      <c r="H50">
        <v>30</v>
      </c>
      <c r="I50">
        <v>29</v>
      </c>
      <c r="J50" t="s">
        <v>706</v>
      </c>
      <c r="K50">
        <v>31</v>
      </c>
      <c r="L50">
        <v>30</v>
      </c>
      <c r="M50" t="s">
        <v>707</v>
      </c>
      <c r="N50">
        <v>31</v>
      </c>
      <c r="O50">
        <v>30</v>
      </c>
    </row>
    <row r="51" spans="2:15" x14ac:dyDescent="0.25">
      <c r="B51">
        <v>913</v>
      </c>
      <c r="C51" s="15">
        <v>45097</v>
      </c>
      <c r="D51">
        <v>2</v>
      </c>
      <c r="E51">
        <v>105</v>
      </c>
      <c r="F51">
        <v>204</v>
      </c>
      <c r="G51" t="s">
        <v>708</v>
      </c>
      <c r="H51">
        <v>71</v>
      </c>
      <c r="I51">
        <v>68</v>
      </c>
      <c r="J51" t="s">
        <v>709</v>
      </c>
      <c r="K51">
        <v>70</v>
      </c>
      <c r="L51">
        <v>67</v>
      </c>
      <c r="M51" t="s">
        <v>710</v>
      </c>
      <c r="N51">
        <v>63</v>
      </c>
      <c r="O51">
        <v>60</v>
      </c>
    </row>
    <row r="52" spans="2:15" x14ac:dyDescent="0.25">
      <c r="B52">
        <v>914</v>
      </c>
      <c r="C52" s="15">
        <v>45098</v>
      </c>
      <c r="D52">
        <v>2</v>
      </c>
      <c r="E52">
        <v>105</v>
      </c>
      <c r="F52">
        <v>158</v>
      </c>
      <c r="G52" t="s">
        <v>711</v>
      </c>
      <c r="H52">
        <v>80</v>
      </c>
      <c r="I52">
        <v>73</v>
      </c>
      <c r="J52" t="s">
        <v>186</v>
      </c>
      <c r="K52">
        <v>0</v>
      </c>
      <c r="L52">
        <v>0</v>
      </c>
      <c r="M52" t="s">
        <v>712</v>
      </c>
      <c r="N52">
        <v>78</v>
      </c>
      <c r="O52">
        <v>74</v>
      </c>
    </row>
    <row r="53" spans="2:15" x14ac:dyDescent="0.25">
      <c r="B53">
        <v>915</v>
      </c>
      <c r="C53" s="15">
        <v>45099</v>
      </c>
      <c r="D53">
        <v>2</v>
      </c>
      <c r="E53">
        <v>105</v>
      </c>
      <c r="F53">
        <v>175</v>
      </c>
      <c r="G53" t="s">
        <v>713</v>
      </c>
      <c r="H53">
        <v>61</v>
      </c>
      <c r="I53">
        <v>56</v>
      </c>
      <c r="J53" t="s">
        <v>714</v>
      </c>
      <c r="K53">
        <v>58</v>
      </c>
      <c r="L53">
        <v>55</v>
      </c>
      <c r="M53" t="s">
        <v>715</v>
      </c>
      <c r="N53">
        <v>56</v>
      </c>
      <c r="O53">
        <v>52</v>
      </c>
    </row>
    <row r="54" spans="2:15" x14ac:dyDescent="0.25">
      <c r="B54">
        <v>916</v>
      </c>
      <c r="C54" s="15">
        <v>45100</v>
      </c>
      <c r="D54">
        <v>2</v>
      </c>
      <c r="E54">
        <v>105</v>
      </c>
      <c r="F54">
        <v>204</v>
      </c>
      <c r="G54" t="s">
        <v>716</v>
      </c>
      <c r="H54">
        <v>64</v>
      </c>
      <c r="I54">
        <v>63</v>
      </c>
      <c r="J54" t="s">
        <v>717</v>
      </c>
      <c r="K54">
        <v>65</v>
      </c>
      <c r="L54">
        <v>63</v>
      </c>
      <c r="M54" t="s">
        <v>718</v>
      </c>
      <c r="N54">
        <v>75</v>
      </c>
      <c r="O54">
        <v>72</v>
      </c>
    </row>
    <row r="55" spans="2:15" x14ac:dyDescent="0.25">
      <c r="B55">
        <v>917</v>
      </c>
      <c r="C55" s="15">
        <v>45101</v>
      </c>
      <c r="D55">
        <v>2</v>
      </c>
      <c r="E55">
        <v>105</v>
      </c>
      <c r="F55">
        <v>166</v>
      </c>
      <c r="G55" t="s">
        <v>719</v>
      </c>
      <c r="H55">
        <v>54</v>
      </c>
      <c r="I55">
        <v>52</v>
      </c>
      <c r="J55" t="s">
        <v>720</v>
      </c>
      <c r="K55">
        <v>56</v>
      </c>
      <c r="L55">
        <v>54</v>
      </c>
      <c r="M55" t="s">
        <v>721</v>
      </c>
      <c r="N55">
        <v>56</v>
      </c>
      <c r="O55">
        <v>53</v>
      </c>
    </row>
    <row r="56" spans="2:15" x14ac:dyDescent="0.25">
      <c r="B56">
        <v>918</v>
      </c>
      <c r="C56" s="15">
        <v>45102</v>
      </c>
      <c r="D56">
        <v>2</v>
      </c>
      <c r="E56">
        <v>105</v>
      </c>
      <c r="F56">
        <v>76</v>
      </c>
      <c r="G56" t="s">
        <v>722</v>
      </c>
      <c r="H56">
        <v>25</v>
      </c>
      <c r="I56">
        <v>24</v>
      </c>
      <c r="J56" t="s">
        <v>723</v>
      </c>
      <c r="K56">
        <v>25</v>
      </c>
      <c r="L56">
        <v>24</v>
      </c>
      <c r="M56" t="s">
        <v>724</v>
      </c>
      <c r="N56">
        <v>26</v>
      </c>
      <c r="O56">
        <v>24</v>
      </c>
    </row>
    <row r="57" spans="2:15" x14ac:dyDescent="0.25">
      <c r="B57">
        <v>919</v>
      </c>
      <c r="C57" s="15">
        <v>45103</v>
      </c>
      <c r="D57">
        <v>2</v>
      </c>
      <c r="E57">
        <v>105</v>
      </c>
      <c r="F57">
        <v>93</v>
      </c>
      <c r="G57" t="s">
        <v>186</v>
      </c>
      <c r="H57">
        <v>0</v>
      </c>
      <c r="I57">
        <v>0</v>
      </c>
      <c r="J57" t="s">
        <v>725</v>
      </c>
      <c r="K57">
        <v>47</v>
      </c>
      <c r="L57">
        <v>43</v>
      </c>
      <c r="M57" t="s">
        <v>726</v>
      </c>
      <c r="N57">
        <v>46</v>
      </c>
      <c r="O57">
        <v>42</v>
      </c>
    </row>
    <row r="58" spans="2:15" x14ac:dyDescent="0.25">
      <c r="B58">
        <v>920</v>
      </c>
      <c r="C58" s="15">
        <v>45104</v>
      </c>
      <c r="D58">
        <v>2</v>
      </c>
      <c r="E58">
        <v>105</v>
      </c>
      <c r="F58">
        <v>179</v>
      </c>
      <c r="G58" t="s">
        <v>727</v>
      </c>
      <c r="H58">
        <v>59</v>
      </c>
      <c r="I58">
        <v>56</v>
      </c>
      <c r="J58" t="s">
        <v>728</v>
      </c>
      <c r="K58">
        <v>58</v>
      </c>
      <c r="L58">
        <v>53</v>
      </c>
      <c r="M58" t="s">
        <v>729</v>
      </c>
      <c r="N58">
        <v>62</v>
      </c>
      <c r="O58">
        <v>57</v>
      </c>
    </row>
    <row r="59" spans="2:15" x14ac:dyDescent="0.25">
      <c r="B59">
        <v>921</v>
      </c>
      <c r="C59" s="15">
        <v>45105</v>
      </c>
      <c r="D59">
        <v>2</v>
      </c>
      <c r="E59">
        <v>105</v>
      </c>
      <c r="F59">
        <v>202</v>
      </c>
      <c r="G59" t="s">
        <v>730</v>
      </c>
      <c r="H59">
        <v>70</v>
      </c>
      <c r="I59">
        <v>65</v>
      </c>
      <c r="J59" t="s">
        <v>731</v>
      </c>
      <c r="K59">
        <v>63</v>
      </c>
      <c r="L59">
        <v>57</v>
      </c>
      <c r="M59" t="s">
        <v>732</v>
      </c>
      <c r="N59">
        <v>69</v>
      </c>
      <c r="O59">
        <v>64</v>
      </c>
    </row>
    <row r="60" spans="2:15" x14ac:dyDescent="0.25">
      <c r="B60">
        <v>922</v>
      </c>
      <c r="C60" s="15">
        <v>45106</v>
      </c>
      <c r="D60">
        <v>2</v>
      </c>
      <c r="E60">
        <v>105</v>
      </c>
      <c r="F60">
        <v>206</v>
      </c>
      <c r="G60" t="s">
        <v>733</v>
      </c>
      <c r="H60">
        <v>72</v>
      </c>
      <c r="I60">
        <v>66</v>
      </c>
      <c r="J60" t="s">
        <v>734</v>
      </c>
      <c r="K60">
        <v>66</v>
      </c>
      <c r="L60">
        <v>62</v>
      </c>
      <c r="M60" t="s">
        <v>735</v>
      </c>
      <c r="N60">
        <v>68</v>
      </c>
      <c r="O60">
        <v>63</v>
      </c>
    </row>
    <row r="61" spans="2:15" x14ac:dyDescent="0.25">
      <c r="B61">
        <v>923</v>
      </c>
      <c r="C61" s="15">
        <v>45107</v>
      </c>
      <c r="D61">
        <v>2</v>
      </c>
      <c r="E61">
        <v>105</v>
      </c>
      <c r="F61">
        <v>160</v>
      </c>
      <c r="G61" t="s">
        <v>736</v>
      </c>
      <c r="H61">
        <v>54</v>
      </c>
      <c r="I61">
        <v>51</v>
      </c>
      <c r="J61" t="s">
        <v>737</v>
      </c>
      <c r="K61">
        <v>51</v>
      </c>
      <c r="L61">
        <v>49</v>
      </c>
      <c r="M61" t="s">
        <v>738</v>
      </c>
      <c r="N61">
        <v>55</v>
      </c>
      <c r="O61">
        <v>52</v>
      </c>
    </row>
    <row r="62" spans="2:15" x14ac:dyDescent="0.25">
      <c r="B62">
        <v>924</v>
      </c>
      <c r="C62" s="15">
        <v>45108</v>
      </c>
      <c r="D62">
        <v>2</v>
      </c>
      <c r="E62">
        <v>105</v>
      </c>
      <c r="F62">
        <v>223</v>
      </c>
      <c r="G62" t="s">
        <v>739</v>
      </c>
      <c r="H62">
        <v>75</v>
      </c>
      <c r="I62">
        <v>71</v>
      </c>
      <c r="J62" t="s">
        <v>740</v>
      </c>
      <c r="K62">
        <v>71</v>
      </c>
      <c r="L62">
        <v>66</v>
      </c>
      <c r="M62" t="s">
        <v>741</v>
      </c>
      <c r="N62">
        <v>77</v>
      </c>
      <c r="O62">
        <v>72</v>
      </c>
    </row>
    <row r="63" spans="2:15" x14ac:dyDescent="0.25">
      <c r="B63">
        <v>925</v>
      </c>
      <c r="C63" s="15">
        <v>45109</v>
      </c>
      <c r="D63">
        <v>2</v>
      </c>
      <c r="E63">
        <v>105</v>
      </c>
      <c r="F63">
        <v>81</v>
      </c>
      <c r="G63" t="s">
        <v>742</v>
      </c>
      <c r="H63">
        <v>26</v>
      </c>
      <c r="I63">
        <v>25</v>
      </c>
      <c r="J63" t="s">
        <v>743</v>
      </c>
      <c r="K63">
        <v>28</v>
      </c>
      <c r="L63">
        <v>27</v>
      </c>
      <c r="M63" t="s">
        <v>744</v>
      </c>
      <c r="N63">
        <v>27</v>
      </c>
      <c r="O63">
        <v>26</v>
      </c>
    </row>
    <row r="64" spans="2:15" x14ac:dyDescent="0.25">
      <c r="B64">
        <v>926</v>
      </c>
      <c r="C64" s="15">
        <v>45110</v>
      </c>
      <c r="D64">
        <v>2</v>
      </c>
      <c r="E64">
        <v>105</v>
      </c>
      <c r="F64">
        <v>92</v>
      </c>
      <c r="G64" t="s">
        <v>745</v>
      </c>
      <c r="H64">
        <v>30</v>
      </c>
      <c r="I64">
        <v>28</v>
      </c>
      <c r="J64" t="s">
        <v>746</v>
      </c>
      <c r="K64">
        <v>30</v>
      </c>
      <c r="L64">
        <v>27</v>
      </c>
      <c r="M64" t="s">
        <v>747</v>
      </c>
      <c r="N64">
        <v>32</v>
      </c>
      <c r="O64">
        <v>29</v>
      </c>
    </row>
    <row r="65" spans="2:15" x14ac:dyDescent="0.25">
      <c r="B65">
        <v>927</v>
      </c>
      <c r="C65" s="15">
        <v>45111</v>
      </c>
      <c r="D65">
        <v>2</v>
      </c>
      <c r="E65">
        <v>105</v>
      </c>
      <c r="F65">
        <v>196</v>
      </c>
      <c r="G65" t="s">
        <v>748</v>
      </c>
      <c r="H65">
        <v>64</v>
      </c>
      <c r="I65">
        <v>62</v>
      </c>
      <c r="J65" t="s">
        <v>749</v>
      </c>
      <c r="K65">
        <v>62</v>
      </c>
      <c r="L65">
        <v>60</v>
      </c>
      <c r="M65" t="s">
        <v>750</v>
      </c>
      <c r="N65">
        <v>70</v>
      </c>
      <c r="O65">
        <v>67</v>
      </c>
    </row>
    <row r="66" spans="2:15" x14ac:dyDescent="0.25">
      <c r="B66">
        <v>928</v>
      </c>
      <c r="C66" s="15">
        <v>45083</v>
      </c>
      <c r="D66">
        <v>3</v>
      </c>
      <c r="E66">
        <v>105</v>
      </c>
      <c r="F66">
        <v>194</v>
      </c>
      <c r="G66" t="s">
        <v>751</v>
      </c>
      <c r="H66">
        <v>65</v>
      </c>
      <c r="I66">
        <v>63</v>
      </c>
      <c r="J66" t="s">
        <v>752</v>
      </c>
      <c r="K66">
        <v>65</v>
      </c>
      <c r="L66">
        <v>63</v>
      </c>
      <c r="M66" t="s">
        <v>753</v>
      </c>
      <c r="N66">
        <v>64</v>
      </c>
      <c r="O66">
        <v>60</v>
      </c>
    </row>
    <row r="67" spans="2:15" x14ac:dyDescent="0.25">
      <c r="B67">
        <v>929</v>
      </c>
      <c r="C67" s="15">
        <v>45084</v>
      </c>
      <c r="D67">
        <v>3</v>
      </c>
      <c r="E67">
        <v>105</v>
      </c>
      <c r="F67">
        <v>173</v>
      </c>
      <c r="G67" t="s">
        <v>754</v>
      </c>
      <c r="H67">
        <v>56</v>
      </c>
      <c r="I67">
        <v>54</v>
      </c>
      <c r="J67" t="s">
        <v>755</v>
      </c>
      <c r="K67">
        <v>59</v>
      </c>
      <c r="L67">
        <v>55</v>
      </c>
      <c r="M67" t="s">
        <v>756</v>
      </c>
      <c r="N67">
        <v>58</v>
      </c>
      <c r="O67">
        <v>54</v>
      </c>
    </row>
    <row r="68" spans="2:15" x14ac:dyDescent="0.25">
      <c r="B68">
        <v>930</v>
      </c>
      <c r="C68" s="15">
        <v>45085</v>
      </c>
      <c r="D68">
        <v>3</v>
      </c>
      <c r="E68">
        <v>105</v>
      </c>
      <c r="F68">
        <v>189</v>
      </c>
      <c r="G68" t="s">
        <v>757</v>
      </c>
      <c r="H68">
        <v>61</v>
      </c>
      <c r="I68">
        <v>57</v>
      </c>
      <c r="J68" t="s">
        <v>758</v>
      </c>
      <c r="K68">
        <v>66</v>
      </c>
      <c r="L68">
        <v>62</v>
      </c>
      <c r="M68" t="s">
        <v>759</v>
      </c>
      <c r="N68">
        <v>62</v>
      </c>
      <c r="O68">
        <v>58</v>
      </c>
    </row>
    <row r="69" spans="2:15" x14ac:dyDescent="0.25">
      <c r="B69">
        <v>931</v>
      </c>
      <c r="C69" s="15">
        <v>45086</v>
      </c>
      <c r="D69">
        <v>3</v>
      </c>
      <c r="E69">
        <v>105</v>
      </c>
      <c r="F69">
        <v>186</v>
      </c>
      <c r="G69" t="s">
        <v>760</v>
      </c>
      <c r="H69">
        <v>63</v>
      </c>
      <c r="I69">
        <v>59</v>
      </c>
      <c r="J69" t="s">
        <v>761</v>
      </c>
      <c r="K69">
        <v>62</v>
      </c>
      <c r="L69">
        <v>58</v>
      </c>
      <c r="M69" t="s">
        <v>762</v>
      </c>
      <c r="N69">
        <v>61</v>
      </c>
      <c r="O69">
        <v>56</v>
      </c>
    </row>
    <row r="70" spans="2:15" x14ac:dyDescent="0.25">
      <c r="B70">
        <v>932</v>
      </c>
      <c r="C70" s="15">
        <v>45087</v>
      </c>
      <c r="D70">
        <v>3</v>
      </c>
      <c r="E70">
        <v>105</v>
      </c>
      <c r="F70">
        <v>149</v>
      </c>
      <c r="G70" t="s">
        <v>763</v>
      </c>
      <c r="H70">
        <v>50</v>
      </c>
      <c r="I70">
        <v>47</v>
      </c>
      <c r="J70" t="s">
        <v>764</v>
      </c>
      <c r="K70">
        <v>48</v>
      </c>
      <c r="L70">
        <v>45</v>
      </c>
      <c r="M70" t="s">
        <v>765</v>
      </c>
      <c r="N70">
        <v>51</v>
      </c>
      <c r="O70">
        <v>47</v>
      </c>
    </row>
    <row r="71" spans="2:15" x14ac:dyDescent="0.25">
      <c r="B71">
        <v>933</v>
      </c>
      <c r="C71" s="15">
        <v>45088</v>
      </c>
      <c r="D71">
        <v>3</v>
      </c>
      <c r="E71">
        <v>105</v>
      </c>
      <c r="F71">
        <v>0</v>
      </c>
      <c r="G71" t="s">
        <v>186</v>
      </c>
      <c r="H71">
        <v>0</v>
      </c>
      <c r="I71">
        <v>0</v>
      </c>
      <c r="J71" t="s">
        <v>186</v>
      </c>
      <c r="K71">
        <v>0</v>
      </c>
      <c r="L71">
        <v>0</v>
      </c>
      <c r="M71" t="s">
        <v>186</v>
      </c>
      <c r="N71">
        <v>0</v>
      </c>
      <c r="O71">
        <v>0</v>
      </c>
    </row>
    <row r="72" spans="2:15" x14ac:dyDescent="0.25">
      <c r="B72">
        <v>934</v>
      </c>
      <c r="C72" s="15">
        <v>45089</v>
      </c>
      <c r="D72">
        <v>3</v>
      </c>
      <c r="E72">
        <v>105</v>
      </c>
      <c r="F72">
        <v>0</v>
      </c>
      <c r="G72" t="s">
        <v>186</v>
      </c>
      <c r="H72">
        <v>0</v>
      </c>
      <c r="I72">
        <v>0</v>
      </c>
      <c r="J72" t="s">
        <v>186</v>
      </c>
      <c r="K72">
        <v>0</v>
      </c>
      <c r="L72">
        <v>0</v>
      </c>
      <c r="M72" t="s">
        <v>186</v>
      </c>
      <c r="N72">
        <v>0</v>
      </c>
      <c r="O72">
        <v>0</v>
      </c>
    </row>
    <row r="73" spans="2:15" x14ac:dyDescent="0.25">
      <c r="B73">
        <v>935</v>
      </c>
      <c r="C73" s="15">
        <v>45090</v>
      </c>
      <c r="D73">
        <v>3</v>
      </c>
      <c r="E73">
        <v>105</v>
      </c>
      <c r="F73">
        <v>160</v>
      </c>
      <c r="G73" t="s">
        <v>766</v>
      </c>
      <c r="H73">
        <v>51</v>
      </c>
      <c r="I73">
        <v>49</v>
      </c>
      <c r="J73" t="s">
        <v>767</v>
      </c>
      <c r="K73">
        <v>53</v>
      </c>
      <c r="L73">
        <v>52</v>
      </c>
      <c r="M73" t="s">
        <v>768</v>
      </c>
      <c r="N73">
        <v>56</v>
      </c>
      <c r="O73">
        <v>54</v>
      </c>
    </row>
    <row r="74" spans="2:15" x14ac:dyDescent="0.25">
      <c r="B74">
        <v>936</v>
      </c>
      <c r="C74" s="15">
        <v>45091</v>
      </c>
      <c r="D74">
        <v>3</v>
      </c>
      <c r="E74">
        <v>105</v>
      </c>
      <c r="F74">
        <v>174</v>
      </c>
      <c r="G74" t="s">
        <v>769</v>
      </c>
      <c r="H74">
        <v>55</v>
      </c>
      <c r="I74">
        <v>50</v>
      </c>
      <c r="J74" t="s">
        <v>770</v>
      </c>
      <c r="K74">
        <v>59</v>
      </c>
      <c r="L74">
        <v>55</v>
      </c>
      <c r="M74" t="s">
        <v>771</v>
      </c>
      <c r="N74">
        <v>60</v>
      </c>
      <c r="O74">
        <v>55</v>
      </c>
    </row>
    <row r="75" spans="2:15" x14ac:dyDescent="0.25">
      <c r="B75">
        <v>937</v>
      </c>
      <c r="C75" s="15">
        <v>45092</v>
      </c>
      <c r="D75">
        <v>3</v>
      </c>
      <c r="E75">
        <v>105</v>
      </c>
      <c r="F75">
        <v>191</v>
      </c>
      <c r="G75" t="s">
        <v>772</v>
      </c>
      <c r="H75">
        <v>95</v>
      </c>
      <c r="I75">
        <v>92</v>
      </c>
      <c r="J75" t="s">
        <v>186</v>
      </c>
      <c r="K75">
        <v>0</v>
      </c>
      <c r="L75">
        <v>0</v>
      </c>
      <c r="M75" t="s">
        <v>773</v>
      </c>
      <c r="N75">
        <v>96</v>
      </c>
      <c r="O75">
        <v>92</v>
      </c>
    </row>
    <row r="76" spans="2:15" x14ac:dyDescent="0.25">
      <c r="B76">
        <v>938</v>
      </c>
      <c r="C76" s="15">
        <v>45093</v>
      </c>
      <c r="D76">
        <v>3</v>
      </c>
      <c r="E76">
        <v>105</v>
      </c>
      <c r="F76">
        <v>187</v>
      </c>
      <c r="G76" t="s">
        <v>774</v>
      </c>
      <c r="H76">
        <v>65</v>
      </c>
      <c r="I76">
        <v>59</v>
      </c>
      <c r="J76" t="s">
        <v>775</v>
      </c>
      <c r="K76">
        <v>59</v>
      </c>
      <c r="L76">
        <v>54</v>
      </c>
      <c r="M76" t="s">
        <v>776</v>
      </c>
      <c r="N76">
        <v>63</v>
      </c>
      <c r="O76">
        <v>58</v>
      </c>
    </row>
    <row r="77" spans="2:15" x14ac:dyDescent="0.25">
      <c r="B77">
        <v>939</v>
      </c>
      <c r="C77" s="15">
        <v>45094</v>
      </c>
      <c r="D77">
        <v>3</v>
      </c>
      <c r="E77">
        <v>105</v>
      </c>
      <c r="F77">
        <v>173</v>
      </c>
      <c r="G77" t="s">
        <v>777</v>
      </c>
      <c r="H77">
        <v>59</v>
      </c>
      <c r="I77">
        <v>55</v>
      </c>
      <c r="J77" t="s">
        <v>778</v>
      </c>
      <c r="K77">
        <v>55</v>
      </c>
      <c r="L77">
        <v>53</v>
      </c>
      <c r="M77" t="s">
        <v>779</v>
      </c>
      <c r="N77">
        <v>59</v>
      </c>
      <c r="O77">
        <v>57</v>
      </c>
    </row>
    <row r="78" spans="2:15" x14ac:dyDescent="0.25">
      <c r="B78">
        <v>940</v>
      </c>
      <c r="C78" s="15">
        <v>45095</v>
      </c>
      <c r="D78">
        <v>3</v>
      </c>
      <c r="E78">
        <v>105</v>
      </c>
      <c r="F78">
        <v>0</v>
      </c>
      <c r="G78" t="s">
        <v>186</v>
      </c>
      <c r="H78">
        <v>0</v>
      </c>
      <c r="I78">
        <v>0</v>
      </c>
      <c r="J78" t="s">
        <v>186</v>
      </c>
      <c r="K78">
        <v>0</v>
      </c>
      <c r="L78">
        <v>0</v>
      </c>
      <c r="M78" t="s">
        <v>186</v>
      </c>
      <c r="N78">
        <v>0</v>
      </c>
      <c r="O78">
        <v>0</v>
      </c>
    </row>
    <row r="79" spans="2:15" x14ac:dyDescent="0.25">
      <c r="B79">
        <v>941</v>
      </c>
      <c r="C79" s="15">
        <v>45096</v>
      </c>
      <c r="D79">
        <v>3</v>
      </c>
      <c r="E79">
        <v>105</v>
      </c>
      <c r="F79">
        <v>0</v>
      </c>
      <c r="G79" t="s">
        <v>186</v>
      </c>
      <c r="H79">
        <v>0</v>
      </c>
      <c r="I79">
        <v>0</v>
      </c>
      <c r="J79" t="s">
        <v>186</v>
      </c>
      <c r="K79">
        <v>0</v>
      </c>
      <c r="L79">
        <v>0</v>
      </c>
      <c r="M79" t="s">
        <v>186</v>
      </c>
      <c r="N79">
        <v>0</v>
      </c>
      <c r="O79">
        <v>0</v>
      </c>
    </row>
    <row r="80" spans="2:15" x14ac:dyDescent="0.25">
      <c r="B80">
        <v>942</v>
      </c>
      <c r="C80" s="15">
        <v>45097</v>
      </c>
      <c r="D80">
        <v>3</v>
      </c>
      <c r="E80">
        <v>105</v>
      </c>
      <c r="F80">
        <v>134</v>
      </c>
      <c r="G80" t="s">
        <v>186</v>
      </c>
      <c r="H80">
        <v>0</v>
      </c>
      <c r="I80">
        <v>0</v>
      </c>
      <c r="J80" t="s">
        <v>780</v>
      </c>
      <c r="K80">
        <v>70</v>
      </c>
      <c r="L80">
        <v>67</v>
      </c>
      <c r="M80" t="s">
        <v>781</v>
      </c>
      <c r="N80">
        <v>64</v>
      </c>
      <c r="O80">
        <v>60</v>
      </c>
    </row>
    <row r="81" spans="2:15" x14ac:dyDescent="0.25">
      <c r="B81">
        <v>943</v>
      </c>
      <c r="C81" s="15">
        <v>45098</v>
      </c>
      <c r="D81">
        <v>3</v>
      </c>
      <c r="E81">
        <v>105</v>
      </c>
      <c r="F81">
        <v>150</v>
      </c>
      <c r="G81" t="s">
        <v>782</v>
      </c>
      <c r="H81">
        <v>51</v>
      </c>
      <c r="I81">
        <v>47</v>
      </c>
      <c r="J81" t="s">
        <v>783</v>
      </c>
      <c r="K81">
        <v>52</v>
      </c>
      <c r="L81">
        <v>49</v>
      </c>
      <c r="M81" t="s">
        <v>784</v>
      </c>
      <c r="N81">
        <v>47</v>
      </c>
      <c r="O81">
        <v>45</v>
      </c>
    </row>
    <row r="82" spans="2:15" x14ac:dyDescent="0.25">
      <c r="B82">
        <v>944</v>
      </c>
      <c r="C82" s="15">
        <v>45099</v>
      </c>
      <c r="D82">
        <v>3</v>
      </c>
      <c r="E82">
        <v>105</v>
      </c>
      <c r="F82">
        <v>186</v>
      </c>
      <c r="G82" t="s">
        <v>785</v>
      </c>
      <c r="H82">
        <v>62</v>
      </c>
      <c r="I82">
        <v>57</v>
      </c>
      <c r="J82" t="s">
        <v>786</v>
      </c>
      <c r="K82">
        <v>65</v>
      </c>
      <c r="L82">
        <v>61</v>
      </c>
      <c r="M82" t="s">
        <v>787</v>
      </c>
      <c r="N82">
        <v>59</v>
      </c>
      <c r="O82">
        <v>53</v>
      </c>
    </row>
    <row r="83" spans="2:15" x14ac:dyDescent="0.25">
      <c r="B83">
        <v>945</v>
      </c>
      <c r="C83" s="15">
        <v>45100</v>
      </c>
      <c r="D83">
        <v>3</v>
      </c>
      <c r="E83">
        <v>105</v>
      </c>
      <c r="F83">
        <v>179</v>
      </c>
      <c r="G83" t="s">
        <v>788</v>
      </c>
      <c r="H83">
        <v>56</v>
      </c>
      <c r="I83">
        <v>54</v>
      </c>
      <c r="J83" t="s">
        <v>789</v>
      </c>
      <c r="K83">
        <v>58</v>
      </c>
      <c r="L83">
        <v>56</v>
      </c>
      <c r="M83" t="s">
        <v>790</v>
      </c>
      <c r="N83">
        <v>65</v>
      </c>
      <c r="O83">
        <v>63</v>
      </c>
    </row>
    <row r="84" spans="2:15" x14ac:dyDescent="0.25">
      <c r="B84">
        <v>946</v>
      </c>
      <c r="C84" s="15">
        <v>45101</v>
      </c>
      <c r="D84">
        <v>3</v>
      </c>
      <c r="E84">
        <v>105</v>
      </c>
      <c r="F84">
        <v>179</v>
      </c>
      <c r="G84" t="s">
        <v>791</v>
      </c>
      <c r="H84">
        <v>57</v>
      </c>
      <c r="I84">
        <v>53</v>
      </c>
      <c r="J84" t="s">
        <v>792</v>
      </c>
      <c r="K84">
        <v>60</v>
      </c>
      <c r="L84">
        <v>54</v>
      </c>
      <c r="M84" t="s">
        <v>793</v>
      </c>
      <c r="N84">
        <v>62</v>
      </c>
      <c r="O84">
        <v>56</v>
      </c>
    </row>
    <row r="85" spans="2:15" x14ac:dyDescent="0.25">
      <c r="B85">
        <v>947</v>
      </c>
      <c r="C85" s="15">
        <v>45102</v>
      </c>
      <c r="D85">
        <v>3</v>
      </c>
      <c r="E85">
        <v>105</v>
      </c>
      <c r="F85">
        <v>0</v>
      </c>
      <c r="G85" t="s">
        <v>186</v>
      </c>
      <c r="H85">
        <v>0</v>
      </c>
      <c r="I85">
        <v>0</v>
      </c>
      <c r="J85" t="s">
        <v>186</v>
      </c>
      <c r="K85">
        <v>0</v>
      </c>
      <c r="L85">
        <v>0</v>
      </c>
      <c r="M85" t="s">
        <v>186</v>
      </c>
      <c r="N85">
        <v>0</v>
      </c>
      <c r="O85">
        <v>0</v>
      </c>
    </row>
    <row r="86" spans="2:15" x14ac:dyDescent="0.25">
      <c r="B86">
        <v>948</v>
      </c>
      <c r="C86" s="15">
        <v>45103</v>
      </c>
      <c r="D86">
        <v>3</v>
      </c>
      <c r="E86">
        <v>105</v>
      </c>
      <c r="F86">
        <v>0</v>
      </c>
      <c r="G86" t="s">
        <v>186</v>
      </c>
      <c r="H86">
        <v>0</v>
      </c>
      <c r="I86">
        <v>0</v>
      </c>
      <c r="J86" t="s">
        <v>186</v>
      </c>
      <c r="K86">
        <v>0</v>
      </c>
      <c r="L86">
        <v>0</v>
      </c>
      <c r="M86" t="s">
        <v>186</v>
      </c>
      <c r="N86">
        <v>0</v>
      </c>
      <c r="O86">
        <v>0</v>
      </c>
    </row>
    <row r="87" spans="2:15" x14ac:dyDescent="0.25">
      <c r="B87">
        <v>949</v>
      </c>
      <c r="C87" s="15">
        <v>45104</v>
      </c>
      <c r="D87">
        <v>3</v>
      </c>
      <c r="E87">
        <v>105</v>
      </c>
      <c r="F87">
        <v>142</v>
      </c>
      <c r="G87" t="s">
        <v>794</v>
      </c>
      <c r="H87">
        <v>47</v>
      </c>
      <c r="I87">
        <v>43</v>
      </c>
      <c r="J87" t="s">
        <v>795</v>
      </c>
      <c r="K87">
        <v>46</v>
      </c>
      <c r="L87">
        <v>43</v>
      </c>
      <c r="M87" t="s">
        <v>796</v>
      </c>
      <c r="N87">
        <v>49</v>
      </c>
      <c r="O87">
        <v>45</v>
      </c>
    </row>
    <row r="88" spans="2:15" x14ac:dyDescent="0.25">
      <c r="B88">
        <v>950</v>
      </c>
      <c r="C88" s="15">
        <v>45105</v>
      </c>
      <c r="D88">
        <v>3</v>
      </c>
      <c r="E88">
        <v>105</v>
      </c>
      <c r="F88">
        <v>139</v>
      </c>
      <c r="G88" t="s">
        <v>797</v>
      </c>
      <c r="H88">
        <v>44</v>
      </c>
      <c r="I88">
        <v>42</v>
      </c>
      <c r="J88" t="s">
        <v>798</v>
      </c>
      <c r="K88">
        <v>44</v>
      </c>
      <c r="L88">
        <v>41</v>
      </c>
      <c r="M88" t="s">
        <v>799</v>
      </c>
      <c r="N88">
        <v>51</v>
      </c>
      <c r="O88">
        <v>47</v>
      </c>
    </row>
    <row r="89" spans="2:15" x14ac:dyDescent="0.25">
      <c r="B89">
        <v>951</v>
      </c>
      <c r="C89" s="15">
        <v>45106</v>
      </c>
      <c r="D89">
        <v>3</v>
      </c>
      <c r="E89">
        <v>105</v>
      </c>
      <c r="F89">
        <v>140</v>
      </c>
      <c r="G89" t="s">
        <v>800</v>
      </c>
      <c r="H89">
        <v>48</v>
      </c>
      <c r="I89">
        <v>44</v>
      </c>
      <c r="J89" t="s">
        <v>801</v>
      </c>
      <c r="K89">
        <v>48</v>
      </c>
      <c r="L89">
        <v>44</v>
      </c>
      <c r="M89" t="s">
        <v>802</v>
      </c>
      <c r="N89">
        <v>44</v>
      </c>
      <c r="O89">
        <v>40</v>
      </c>
    </row>
    <row r="90" spans="2:15" x14ac:dyDescent="0.25">
      <c r="B90">
        <v>952</v>
      </c>
      <c r="C90" s="15">
        <v>45107</v>
      </c>
      <c r="D90">
        <v>3</v>
      </c>
      <c r="E90">
        <v>105</v>
      </c>
      <c r="F90">
        <v>178</v>
      </c>
      <c r="G90" t="s">
        <v>803</v>
      </c>
      <c r="H90">
        <v>58</v>
      </c>
      <c r="I90">
        <v>53</v>
      </c>
      <c r="J90" t="s">
        <v>804</v>
      </c>
      <c r="K90">
        <v>59</v>
      </c>
      <c r="L90">
        <v>55</v>
      </c>
      <c r="M90" t="s">
        <v>805</v>
      </c>
      <c r="N90">
        <v>61</v>
      </c>
      <c r="O90">
        <v>56</v>
      </c>
    </row>
    <row r="91" spans="2:15" x14ac:dyDescent="0.25">
      <c r="B91">
        <v>953</v>
      </c>
      <c r="C91" s="15">
        <v>45108</v>
      </c>
      <c r="D91">
        <v>3</v>
      </c>
      <c r="E91">
        <v>105</v>
      </c>
      <c r="F91">
        <v>145</v>
      </c>
      <c r="G91" t="s">
        <v>806</v>
      </c>
      <c r="H91">
        <v>46</v>
      </c>
      <c r="I91">
        <v>42</v>
      </c>
      <c r="J91" t="s">
        <v>807</v>
      </c>
      <c r="K91">
        <v>49</v>
      </c>
      <c r="L91">
        <v>46</v>
      </c>
      <c r="M91" t="s">
        <v>808</v>
      </c>
      <c r="N91">
        <v>50</v>
      </c>
      <c r="O91">
        <v>46</v>
      </c>
    </row>
    <row r="92" spans="2:15" x14ac:dyDescent="0.25">
      <c r="B92">
        <v>954</v>
      </c>
      <c r="C92" s="15">
        <v>45109</v>
      </c>
      <c r="D92">
        <v>3</v>
      </c>
      <c r="E92">
        <v>105</v>
      </c>
      <c r="F92">
        <v>0</v>
      </c>
      <c r="G92" t="s">
        <v>186</v>
      </c>
      <c r="H92">
        <v>0</v>
      </c>
      <c r="I92">
        <v>0</v>
      </c>
      <c r="J92" t="s">
        <v>186</v>
      </c>
      <c r="K92">
        <v>0</v>
      </c>
      <c r="L92">
        <v>0</v>
      </c>
      <c r="M92" t="s">
        <v>186</v>
      </c>
      <c r="N92">
        <v>0</v>
      </c>
      <c r="O92">
        <v>0</v>
      </c>
    </row>
    <row r="93" spans="2:15" x14ac:dyDescent="0.25">
      <c r="B93">
        <v>955</v>
      </c>
      <c r="C93" s="15">
        <v>45110</v>
      </c>
      <c r="D93">
        <v>3</v>
      </c>
      <c r="E93">
        <v>105</v>
      </c>
      <c r="F93">
        <v>0</v>
      </c>
      <c r="G93" t="s">
        <v>186</v>
      </c>
      <c r="H93">
        <v>0</v>
      </c>
      <c r="I93">
        <v>0</v>
      </c>
      <c r="J93" t="s">
        <v>186</v>
      </c>
      <c r="K93">
        <v>0</v>
      </c>
      <c r="L93">
        <v>0</v>
      </c>
      <c r="M93" t="s">
        <v>186</v>
      </c>
      <c r="N93">
        <v>0</v>
      </c>
      <c r="O93">
        <v>0</v>
      </c>
    </row>
    <row r="94" spans="2:15" x14ac:dyDescent="0.25">
      <c r="B94">
        <v>956</v>
      </c>
      <c r="C94" s="15">
        <v>45111</v>
      </c>
      <c r="D94">
        <v>3</v>
      </c>
      <c r="E94">
        <v>105</v>
      </c>
      <c r="F94">
        <v>178</v>
      </c>
      <c r="G94" t="s">
        <v>809</v>
      </c>
      <c r="H94">
        <v>89</v>
      </c>
      <c r="I94">
        <v>81</v>
      </c>
      <c r="J94" t="s">
        <v>186</v>
      </c>
      <c r="K94">
        <v>0</v>
      </c>
      <c r="L94">
        <v>0</v>
      </c>
      <c r="M94" t="s">
        <v>810</v>
      </c>
      <c r="N94">
        <v>89</v>
      </c>
      <c r="O94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ReadMeFirst</vt:lpstr>
      <vt:lpstr>Other Lists</vt:lpstr>
      <vt:lpstr>Inspect DM</vt:lpstr>
      <vt:lpstr>A Batches</vt:lpstr>
      <vt:lpstr>B 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Nixon</dc:creator>
  <cp:lastModifiedBy>Bill Nixon</cp:lastModifiedBy>
  <dcterms:created xsi:type="dcterms:W3CDTF">2024-04-02T18:09:52Z</dcterms:created>
  <dcterms:modified xsi:type="dcterms:W3CDTF">2024-04-03T10:19:19Z</dcterms:modified>
</cp:coreProperties>
</file>