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yersonprod-my.sharepoint.com/personal/vatsal_shreekant_ryerson_ca/Documents/4th Year/COE 718/Midterm/"/>
    </mc:Choice>
  </mc:AlternateContent>
  <xr:revisionPtr revIDLastSave="25" documentId="8_{E7A64BB8-60D1-4C18-8CD9-D2F15FF24845}" xr6:coauthVersionLast="45" xr6:coauthVersionMax="45" xr10:uidLastSave="{6E706209-F463-46D8-9B84-743384F81178}"/>
  <bookViews>
    <workbookView xWindow="9282" yWindow="3366" windowWidth="13758" windowHeight="8994" xr2:uid="{A34A1851-D028-48E1-8EBE-F58EB9669DB0}"/>
  </bookViews>
  <sheets>
    <sheet name="ARM Archite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<sst xmlns="http://schemas.openxmlformats.org/spreadsheetml/2006/main" count="49" uniqueCount="36">
  <si>
    <t>τ</t>
  </si>
  <si>
    <t>Clock period</t>
  </si>
  <si>
    <t>Delay of the stage</t>
  </si>
  <si>
    <t>ti</t>
  </si>
  <si>
    <t>Delay of the latch</t>
  </si>
  <si>
    <t>dl</t>
  </si>
  <si>
    <t>Maximum delay</t>
  </si>
  <si>
    <t>τm</t>
  </si>
  <si>
    <t>Description</t>
  </si>
  <si>
    <t>Symbol</t>
  </si>
  <si>
    <t>Formula</t>
  </si>
  <si>
    <t>τm+dl</t>
  </si>
  <si>
    <t>Pipeline Frequency</t>
  </si>
  <si>
    <t>f</t>
  </si>
  <si>
    <t>1/τ</t>
  </si>
  <si>
    <t># of stages</t>
  </si>
  <si>
    <t>k</t>
  </si>
  <si>
    <t>Total time to process N data points</t>
  </si>
  <si>
    <t>Tk</t>
  </si>
  <si>
    <t>(k-1)*τ +N*τ</t>
  </si>
  <si>
    <t>Non-pipelined processor</t>
  </si>
  <si>
    <t>Tnp</t>
  </si>
  <si>
    <t>N*k*τ</t>
  </si>
  <si>
    <t>Speed up of k-stages over equivalent non-pipelined processor</t>
  </si>
  <si>
    <t>Sk</t>
  </si>
  <si>
    <t>Pipeline efficiency</t>
  </si>
  <si>
    <t>Ek</t>
  </si>
  <si>
    <t>(N*k)/(N+[k-1]) = k</t>
  </si>
  <si>
    <t xml:space="preserve">Sk/k = N/(N+[k-1]) </t>
  </si>
  <si>
    <t>Pipeline throughput</t>
  </si>
  <si>
    <t>Hk</t>
  </si>
  <si>
    <t xml:space="preserve">N/((N+[k-1])*τ) </t>
  </si>
  <si>
    <t>Value</t>
  </si>
  <si>
    <t>Answer</t>
  </si>
  <si>
    <t># of data points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</si>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</sst>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4AB5-1878-433D-B441-5E318DB949F6}">
  <dimension ref="A1:G14"/>
  <sheetViews>
    <sheetView tabSelected="1" workbookViewId="0">
      <selection activeCell="H12" sqref="H12"/>
    </sheetView>
  </sheetViews>
  <sheetFormatPr defaultRowHeight="14.4" x14ac:dyDescent="0.55000000000000004"/>
  <cols>
    <col min="1" max="1" width="15.5234375" bestFit="1" customWidth="1"/>
    <col min="3" max="3" width="15.41796875" bestFit="1" customWidth="1"/>
  </cols>
  <sheetData>
    <row r="1" spans="1:7" x14ac:dyDescent="0.55000000000000004">
      <c r="A1" s="1"/>
    </row>
    <row r="2" spans="1:7" x14ac:dyDescent="0.55000000000000004">
      <c r="A2" s="4" t="s">
        <v>8</v>
      </c>
      <c r="B2" s="7" t="s">
        <v>9</v>
      </c>
      <c r="C2" s="7" t="s">
        <v>10</v>
      </c>
      <c r="E2" s="7" t="s">
        <v>9</v>
      </c>
      <c r="F2" s="9" t="s">
        <v>32</v>
      </c>
      <c r="G2" s="9" t="s">
        <v>33</v>
      </c>
    </row>
    <row r="3" spans="1:7" x14ac:dyDescent="0.55000000000000004">
      <c r="A3" s="3" t="s">
        <v>2</v>
      </c>
      <c r="B3" s="6" t="s">
        <v>3</v>
      </c>
      <c r="C3" s="6"/>
      <c r="E3" s="6" t="s">
        <v>3</v>
      </c>
      <c r="F3" s="2"/>
      <c r="G3" s="2">
        <f>F3</f>
        <v>0</v>
      </c>
    </row>
    <row r="4" spans="1:7" x14ac:dyDescent="0.55000000000000004">
      <c r="A4" s="3" t="s">
        <v>4</v>
      </c>
      <c r="B4" s="6" t="s">
        <v>5</v>
      </c>
      <c r="C4" s="6"/>
      <c r="E4" s="6" t="s">
        <v>5</v>
      </c>
      <c r="F4" s="2"/>
      <c r="G4" s="2">
        <f>F4</f>
        <v>0</v>
      </c>
    </row>
    <row r="5" spans="1:7" x14ac:dyDescent="0.55000000000000004">
      <c r="A5" s="3" t="s">
        <v>6</v>
      </c>
      <c r="B5" s="6" t="s">
        <v>7</v>
      </c>
      <c r="C5" s="6"/>
      <c r="E5" s="6" t="s">
        <v>7</v>
      </c>
      <c r="F5" s="2"/>
      <c r="G5" s="2">
        <f>F5</f>
        <v>0</v>
      </c>
    </row>
    <row r="6" spans="1:7" x14ac:dyDescent="0.55000000000000004">
      <c r="A6" s="3" t="s">
        <v>1</v>
      </c>
      <c r="B6" s="6" t="s">
        <v>0</v>
      </c>
      <c r="C6" s="6" t="s">
        <v>11</v>
      </c>
      <c r="E6" s="6" t="s">
        <v>0</v>
      </c>
      <c r="F6" s="2"/>
      <c r="G6" s="2">
        <f>F5+F4</f>
        <v>0</v>
      </c>
    </row>
    <row r="7" spans="1:7" x14ac:dyDescent="0.55000000000000004">
      <c r="A7" s="3" t="s">
        <v>12</v>
      </c>
      <c r="B7" s="6" t="s">
        <v>13</v>
      </c>
      <c r="C7" s="6" t="s">
        <v>14</v>
      </c>
      <c r="E7" s="6" t="s">
        <v>13</v>
      </c>
      <c r="F7" s="2"/>
      <c r="G7" s="2" t="e">
        <f>1/F6</f>
        <v>#DIV/0!</v>
      </c>
    </row>
    <row r="8" spans="1:7" x14ac:dyDescent="0.55000000000000004">
      <c r="A8" s="3" t="s">
        <v>15</v>
      </c>
      <c r="B8" s="6" t="s">
        <v>16</v>
      </c>
      <c r="C8" s="6"/>
      <c r="E8" s="6" t="s">
        <v>16</v>
      </c>
      <c r="F8" s="2"/>
      <c r="G8" s="2">
        <f>F8</f>
        <v>0</v>
      </c>
    </row>
    <row r="9" spans="1:7" x14ac:dyDescent="0.55000000000000004">
      <c r="A9" s="3" t="s">
        <v>34</v>
      </c>
      <c r="B9" s="6" t="s">
        <v>35</v>
      </c>
      <c r="C9" s="6"/>
      <c r="E9" s="6" t="s">
        <v>35</v>
      </c>
      <c r="F9" s="2"/>
      <c r="G9" s="2">
        <f>F9</f>
        <v>0</v>
      </c>
    </row>
    <row r="10" spans="1:7" ht="43.2" x14ac:dyDescent="0.55000000000000004">
      <c r="A10" s="3" t="s">
        <v>17</v>
      </c>
      <c r="B10" s="6" t="s">
        <v>18</v>
      </c>
      <c r="C10" s="6" t="s">
        <v>19</v>
      </c>
      <c r="E10" s="6" t="s">
        <v>18</v>
      </c>
      <c r="F10" s="2"/>
      <c r="G10" s="2">
        <f>(F8-1)*(F6)+(F9*F6)</f>
        <v>0</v>
      </c>
    </row>
    <row r="11" spans="1:7" ht="28.8" x14ac:dyDescent="0.55000000000000004">
      <c r="A11" s="3" t="s">
        <v>20</v>
      </c>
      <c r="B11" s="6" t="s">
        <v>21</v>
      </c>
      <c r="C11" s="6" t="s">
        <v>22</v>
      </c>
      <c r="E11" s="6" t="s">
        <v>21</v>
      </c>
      <c r="F11" s="2"/>
      <c r="G11" s="2">
        <f>F9*F8*F6</f>
        <v>0</v>
      </c>
    </row>
    <row r="12" spans="1:7" ht="72" x14ac:dyDescent="0.55000000000000004">
      <c r="A12" s="3" t="s">
        <v>23</v>
      </c>
      <c r="B12" s="6" t="s">
        <v>24</v>
      </c>
      <c r="C12" s="6" t="s">
        <v>27</v>
      </c>
      <c r="E12" s="6" t="s">
        <v>24</v>
      </c>
      <c r="F12" s="2"/>
      <c r="G12" s="2">
        <f>(F9*F8)/(F9+(F8-1))</f>
        <v>0</v>
      </c>
    </row>
    <row r="13" spans="1:7" x14ac:dyDescent="0.55000000000000004">
      <c r="A13" s="5" t="s">
        <v>25</v>
      </c>
      <c r="B13" s="8" t="s">
        <v>26</v>
      </c>
      <c r="C13" s="8" t="s">
        <v>28</v>
      </c>
      <c r="E13" s="8" t="s">
        <v>26</v>
      </c>
      <c r="F13" s="2"/>
      <c r="G13" s="2">
        <f>F9/(F9+(F8-1))</f>
        <v>0</v>
      </c>
    </row>
    <row r="14" spans="1:7" ht="28.8" x14ac:dyDescent="0.55000000000000004">
      <c r="A14" s="5" t="s">
        <v>29</v>
      </c>
      <c r="B14" s="8" t="s">
        <v>30</v>
      </c>
      <c r="C14" s="6" t="s">
        <v>31</v>
      </c>
      <c r="E14" s="8" t="s">
        <v>30</v>
      </c>
      <c r="F14" s="2"/>
      <c r="G14" s="2" t="e">
        <f>F9/((F9+(F8-1))*F6)</f>
        <v>#DIV/0!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2AA690FC6FE14AAEDB9200147A1283" ma:contentTypeVersion="13" ma:contentTypeDescription="Create a new document." ma:contentTypeScope="" ma:versionID="8e156a20198ad8385061f559b9052dbf">
  <xsd:schema xmlns:xsd="http://www.w3.org/2001/XMLSchema" xmlns:xs="http://www.w3.org/2001/XMLSchema" xmlns:p="http://schemas.microsoft.com/office/2006/metadata/properties" xmlns:ns3="a3bf7c30-5be4-4602-be02-13314f536797" xmlns:ns4="63133d48-7e74-4b6e-a500-187b67a12c44" targetNamespace="http://schemas.microsoft.com/office/2006/metadata/properties" ma:root="true" ma:fieldsID="88addc2fada441cbf100b5cba3d33c90" ns3:_="" ns4:_="">
    <xsd:import namespace="a3bf7c30-5be4-4602-be02-13314f536797"/>
    <xsd:import namespace="63133d48-7e74-4b6e-a500-187b67a12c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f7c30-5be4-4602-be02-13314f5367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33d48-7e74-4b6e-a500-187b67a12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334ED-5F94-4F23-9A2A-503045DB9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bf7c30-5be4-4602-be02-13314f536797"/>
    <ds:schemaRef ds:uri="63133d48-7e74-4b6e-a500-187b67a12c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9640AA-017D-4EF2-8463-0597B35790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583F2-103F-4BDA-8AD1-52668CFDFF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guest_admin</dc:creator>
  <cp:lastModifiedBy>Vatsal Shreekant</cp:lastModifiedBy>
  <dcterms:created xsi:type="dcterms:W3CDTF">2020-11-08T01:08:43Z</dcterms:created>
  <dcterms:modified xsi:type="dcterms:W3CDTF">2020-11-08T16:58:26Z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0x010100AF2AA690FC6FE14AAEDB9200147A1283</vt:lpwstr>
  </property>
</Properties>
</file>