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FIS VŠE\bakalářská práce\ODEVZDAT\příloha B\"/>
    </mc:Choice>
  </mc:AlternateContent>
  <xr:revisionPtr revIDLastSave="0" documentId="13_ncr:1_{C0AB764D-5F44-4B8C-AB1E-988F2A078F60}" xr6:coauthVersionLast="45" xr6:coauthVersionMax="45" xr10:uidLastSave="{00000000-0000-0000-0000-000000000000}"/>
  <bookViews>
    <workbookView xWindow="-108" yWindow="-108" windowWidth="23256" windowHeight="12576" tabRatio="942" xr2:uid="{758B4E57-413C-404B-8D26-EE3C4BD06B4F}"/>
  </bookViews>
  <sheets>
    <sheet name="VZOR" sheetId="19" r:id="rId1"/>
    <sheet name="valasska" sheetId="2" r:id="rId2"/>
    <sheet name="krusnohorska" sheetId="20" r:id="rId3"/>
    <sheet name="jicinska" sheetId="21" r:id="rId4"/>
    <sheet name="jestedska" sheetId="22" r:id="rId5"/>
    <sheet name="komens" sheetId="23" r:id="rId6"/>
    <sheet name="plzenska" sheetId="24" r:id="rId7"/>
    <sheet name="podkrkonoska" sheetId="25" r:id="rId8"/>
    <sheet name="olomoucka" sheetId="26" r:id="rId9"/>
    <sheet name="orlicka" sheetId="27" r:id="rId10"/>
    <sheet name="dr_jindry" sheetId="28" r:id="rId11"/>
    <sheet name="barakova" sheetId="29" r:id="rId12"/>
    <sheet name="tyrsova" sheetId="30" r:id="rId13"/>
    <sheet name="jana_ma" sheetId="31" r:id="rId14"/>
    <sheet name="vychodoceska" sheetId="32" r:id="rId15"/>
    <sheet name="KH_PCE" sheetId="34" r:id="rId16"/>
    <sheet name="MTSP_vs_MTSP-KaBe" sheetId="3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32" l="1"/>
  <c r="K60" i="35"/>
  <c r="G60" i="35"/>
  <c r="K59" i="35"/>
  <c r="G59" i="35"/>
  <c r="T13" i="34"/>
  <c r="K58" i="35" l="1"/>
  <c r="G58" i="35"/>
  <c r="K57" i="35"/>
  <c r="G57" i="35"/>
  <c r="K56" i="35"/>
  <c r="K55" i="35"/>
  <c r="G55" i="35"/>
  <c r="K54" i="35"/>
  <c r="G56" i="35"/>
  <c r="G54" i="35"/>
  <c r="K53" i="35"/>
  <c r="G53" i="35"/>
  <c r="K52" i="35"/>
  <c r="G52" i="35"/>
  <c r="K51" i="35"/>
  <c r="G51" i="35"/>
  <c r="K50" i="35"/>
  <c r="G50" i="35"/>
  <c r="K44" i="35"/>
  <c r="G44" i="35"/>
  <c r="G43" i="35"/>
  <c r="K45" i="35"/>
  <c r="G45" i="35"/>
  <c r="G46" i="35"/>
  <c r="K46" i="35"/>
  <c r="G42" i="35"/>
  <c r="K41" i="35"/>
  <c r="G38" i="35"/>
  <c r="K40" i="35"/>
  <c r="G41" i="35"/>
  <c r="G40" i="35"/>
  <c r="G36" i="35"/>
  <c r="K36" i="35"/>
  <c r="K35" i="35"/>
  <c r="G35" i="35"/>
  <c r="K34" i="35"/>
  <c r="G34" i="35"/>
  <c r="I23" i="23"/>
  <c r="I22" i="23"/>
  <c r="I19" i="23"/>
  <c r="I18" i="23"/>
  <c r="I16" i="23"/>
  <c r="I15" i="23"/>
  <c r="I12" i="23"/>
  <c r="W28" i="22"/>
  <c r="W27" i="22"/>
  <c r="W25" i="22"/>
  <c r="W22" i="22"/>
  <c r="W21" i="22"/>
  <c r="W19" i="22"/>
  <c r="W15" i="22"/>
  <c r="S27" i="22"/>
  <c r="S19" i="22"/>
  <c r="G32" i="35"/>
  <c r="V10" i="32"/>
  <c r="G14" i="35"/>
  <c r="G15" i="35"/>
  <c r="G19" i="35"/>
  <c r="K32" i="35"/>
  <c r="G30" i="35"/>
  <c r="K28" i="35"/>
  <c r="K29" i="35"/>
  <c r="G29" i="35"/>
  <c r="G28" i="35"/>
  <c r="G27" i="35"/>
  <c r="G26" i="35"/>
  <c r="G22" i="35"/>
  <c r="G23" i="35"/>
  <c r="G24" i="35"/>
  <c r="G25" i="35"/>
  <c r="K19" i="35"/>
  <c r="K23" i="35"/>
  <c r="K24" i="35"/>
  <c r="K26" i="35"/>
  <c r="G21" i="35"/>
  <c r="T10" i="34" l="1"/>
  <c r="I10" i="34"/>
  <c r="I11" i="34"/>
  <c r="T11" i="34"/>
  <c r="T12" i="34"/>
  <c r="I12" i="34"/>
  <c r="I13" i="34"/>
  <c r="Y17" i="24"/>
  <c r="Y18" i="24"/>
  <c r="Y19" i="24"/>
  <c r="Y15" i="24"/>
  <c r="U15" i="24"/>
  <c r="U17" i="24"/>
  <c r="U18" i="24"/>
  <c r="Y18" i="23"/>
  <c r="Y19" i="23"/>
  <c r="Y16" i="23"/>
  <c r="Y17" i="23"/>
  <c r="Y21" i="23"/>
  <c r="Y24" i="23"/>
  <c r="Y12" i="23"/>
  <c r="U12" i="23"/>
  <c r="U16" i="23"/>
  <c r="U17" i="23"/>
  <c r="U18" i="23"/>
  <c r="U19" i="23"/>
  <c r="U22" i="23"/>
  <c r="M12" i="24"/>
  <c r="M14" i="24"/>
  <c r="M10" i="24"/>
  <c r="I10" i="24"/>
  <c r="I12" i="24"/>
  <c r="I14" i="24"/>
  <c r="I15" i="24"/>
  <c r="M12" i="23"/>
  <c r="M14" i="23"/>
  <c r="M15" i="23"/>
  <c r="M16" i="23"/>
  <c r="M18" i="23"/>
  <c r="M19" i="23"/>
  <c r="M22" i="23"/>
  <c r="M11" i="23"/>
</calcChain>
</file>

<file path=xl/sharedStrings.xml><?xml version="1.0" encoding="utf-8"?>
<sst xmlns="http://schemas.openxmlformats.org/spreadsheetml/2006/main" count="1163" uniqueCount="177">
  <si>
    <t>n</t>
  </si>
  <si>
    <t>m</t>
  </si>
  <si>
    <t>K</t>
  </si>
  <si>
    <t>L</t>
  </si>
  <si>
    <t>počet měst</t>
  </si>
  <si>
    <t>počet obchodních cestujících</t>
  </si>
  <si>
    <t>minimální počet navštívených měst</t>
  </si>
  <si>
    <t>maximální počet navštívených měst</t>
  </si>
  <si>
    <t>valasska</t>
  </si>
  <si>
    <t>jicinska</t>
  </si>
  <si>
    <t>jestedska</t>
  </si>
  <si>
    <t>komens</t>
  </si>
  <si>
    <t>plzenska</t>
  </si>
  <si>
    <t>podkrkonoska</t>
  </si>
  <si>
    <t>orlicka</t>
  </si>
  <si>
    <t>dr_jindry</t>
  </si>
  <si>
    <t>tyrsova</t>
  </si>
  <si>
    <t>jana_ma</t>
  </si>
  <si>
    <t>vychodoceska</t>
  </si>
  <si>
    <t>MIN</t>
  </si>
  <si>
    <t>MAX</t>
  </si>
  <si>
    <t>SALES</t>
  </si>
  <si>
    <t>župa</t>
  </si>
  <si>
    <t>VRP</t>
  </si>
  <si>
    <t>TSP</t>
  </si>
  <si>
    <t>MTSP</t>
  </si>
  <si>
    <t>MTSP-KaBe</t>
  </si>
  <si>
    <t>VRP-KaBe</t>
  </si>
  <si>
    <t>krusnohorska</t>
  </si>
  <si>
    <t>Z</t>
  </si>
  <si>
    <t>t</t>
  </si>
  <si>
    <t>n-1</t>
  </si>
  <si>
    <t>objective value</t>
  </si>
  <si>
    <t>solution time</t>
  </si>
  <si>
    <t>55 m 27 s</t>
  </si>
  <si>
    <t>1m 38s</t>
  </si>
  <si>
    <t>barakova</t>
  </si>
  <si>
    <t>1h 43m 41s</t>
  </si>
  <si>
    <t>(čas výpočtu)</t>
  </si>
  <si>
    <t>(hodnota účelové funkce)</t>
  </si>
  <si>
    <t>5m 8s</t>
  </si>
  <si>
    <t>2m 41s</t>
  </si>
  <si>
    <t>7m 28s</t>
  </si>
  <si>
    <t>olomouka</t>
  </si>
  <si>
    <t>3m 30s</t>
  </si>
  <si>
    <t>1m 23s</t>
  </si>
  <si>
    <t>9m 58s</t>
  </si>
  <si>
    <t>GAP</t>
  </si>
  <si>
    <t>1h</t>
  </si>
  <si>
    <t>6m 26s</t>
  </si>
  <si>
    <t>59m 21s</t>
  </si>
  <si>
    <t>40m 32s</t>
  </si>
  <si>
    <t>17m 13s</t>
  </si>
  <si>
    <t>24m 10s</t>
  </si>
  <si>
    <t>7m 42s</t>
  </si>
  <si>
    <t>43m 34s</t>
  </si>
  <si>
    <t>24m 30s</t>
  </si>
  <si>
    <t>2m 14s</t>
  </si>
  <si>
    <t>43m 42s</t>
  </si>
  <si>
    <t>41m 55s</t>
  </si>
  <si>
    <t>MIP BB</t>
  </si>
  <si>
    <t>best bound</t>
  </si>
  <si>
    <t>1m</t>
  </si>
  <si>
    <t>16m 38s</t>
  </si>
  <si>
    <t>5m 35s</t>
  </si>
  <si>
    <t>5m 52s</t>
  </si>
  <si>
    <t>25m 36s</t>
  </si>
  <si>
    <t>2m 2s</t>
  </si>
  <si>
    <t>44m 41s</t>
  </si>
  <si>
    <t>6m 54s</t>
  </si>
  <si>
    <t>3m 56s</t>
  </si>
  <si>
    <t>8m 54s</t>
  </si>
  <si>
    <t>4m 23s</t>
  </si>
  <si>
    <t>11m 5s</t>
  </si>
  <si>
    <t>15m 8s</t>
  </si>
  <si>
    <t>1m 3s</t>
  </si>
  <si>
    <t>20m 37s</t>
  </si>
  <si>
    <t>39m 33s</t>
  </si>
  <si>
    <t>8m 12s</t>
  </si>
  <si>
    <t>28m 3s</t>
  </si>
  <si>
    <t>20m 22s</t>
  </si>
  <si>
    <t>2m 12s</t>
  </si>
  <si>
    <t>23m 5s</t>
  </si>
  <si>
    <t>51m 15s</t>
  </si>
  <si>
    <t>36m 37s</t>
  </si>
  <si>
    <t>19m 23s</t>
  </si>
  <si>
    <t>27m 42s</t>
  </si>
  <si>
    <t>4m 20s</t>
  </si>
  <si>
    <t>24m 41s</t>
  </si>
  <si>
    <t>1m 20s</t>
  </si>
  <si>
    <t>2m 37s</t>
  </si>
  <si>
    <t>13m 9s</t>
  </si>
  <si>
    <t>KH_PCE</t>
  </si>
  <si>
    <t>3h</t>
  </si>
  <si>
    <t>x</t>
  </si>
  <si>
    <t>4m 28s</t>
  </si>
  <si>
    <t>17m 48s</t>
  </si>
  <si>
    <t>1m 10s</t>
  </si>
  <si>
    <t>59m 20s</t>
  </si>
  <si>
    <t>16m 13s</t>
  </si>
  <si>
    <t>1m 11s</t>
  </si>
  <si>
    <t>4m 10s</t>
  </si>
  <si>
    <t>47m 46s</t>
  </si>
  <si>
    <t>1m 15s</t>
  </si>
  <si>
    <t>29m 42s</t>
  </si>
  <si>
    <t>3m 15s</t>
  </si>
  <si>
    <t>32m 50s</t>
  </si>
  <si>
    <t>2m 34s</t>
  </si>
  <si>
    <t>8h</t>
  </si>
  <si>
    <t>16h</t>
  </si>
  <si>
    <t>24h</t>
  </si>
  <si>
    <t>4m 45s</t>
  </si>
  <si>
    <t>6m 16s</t>
  </si>
  <si>
    <t>50m 30s</t>
  </si>
  <si>
    <t>3m 39s</t>
  </si>
  <si>
    <t>9,09s</t>
  </si>
  <si>
    <t>9,68s</t>
  </si>
  <si>
    <t>10,98s</t>
  </si>
  <si>
    <t>2m 58s</t>
  </si>
  <si>
    <t>35m 4s</t>
  </si>
  <si>
    <t>13m 8s</t>
  </si>
  <si>
    <t>38,05s</t>
  </si>
  <si>
    <t>35m 2s</t>
  </si>
  <si>
    <t>olomoucka</t>
  </si>
  <si>
    <t>38m 9s</t>
  </si>
  <si>
    <t>4,44s</t>
  </si>
  <si>
    <t>4,86s</t>
  </si>
  <si>
    <t>3,63s</t>
  </si>
  <si>
    <t>4,63s</t>
  </si>
  <si>
    <t>3,52s</t>
  </si>
  <si>
    <t>3,71s</t>
  </si>
  <si>
    <t>3,21s</t>
  </si>
  <si>
    <t>1,78s</t>
  </si>
  <si>
    <t>32,01s</t>
  </si>
  <si>
    <t>43,27s</t>
  </si>
  <si>
    <t>5,25s</t>
  </si>
  <si>
    <t>1,79s</t>
  </si>
  <si>
    <t>7,96s</t>
  </si>
  <si>
    <t>2m 54s</t>
  </si>
  <si>
    <t>45,36s</t>
  </si>
  <si>
    <t>12m 40s</t>
  </si>
  <si>
    <t>11m 10s</t>
  </si>
  <si>
    <t>3m 24s</t>
  </si>
  <si>
    <t>10m 53s</t>
  </si>
  <si>
    <t>4m 40s</t>
  </si>
  <si>
    <t>1m 16s</t>
  </si>
  <si>
    <t>16m 31s</t>
  </si>
  <si>
    <t>3m 53s</t>
  </si>
  <si>
    <t>2m 5s</t>
  </si>
  <si>
    <t>GAP (%)</t>
  </si>
  <si>
    <t>mezera mezi aktuálním a nejlepším možným řešením</t>
  </si>
  <si>
    <t>28,99s</t>
  </si>
  <si>
    <t>29,58s</t>
  </si>
  <si>
    <t>10,02s</t>
  </si>
  <si>
    <t>1,48s</t>
  </si>
  <si>
    <t>5,91s</t>
  </si>
  <si>
    <t>1,91s</t>
  </si>
  <si>
    <t>4,1s</t>
  </si>
  <si>
    <t>3m 21s</t>
  </si>
  <si>
    <t>12,79s</t>
  </si>
  <si>
    <t>1m 25s</t>
  </si>
  <si>
    <t>6,51s</t>
  </si>
  <si>
    <t>37m 17s</t>
  </si>
  <si>
    <t>27,98s</t>
  </si>
  <si>
    <t>2,50s</t>
  </si>
  <si>
    <t>11,48s</t>
  </si>
  <si>
    <t>16,26s</t>
  </si>
  <si>
    <t>35,74s</t>
  </si>
  <si>
    <t>4m 21s</t>
  </si>
  <si>
    <t>4m 44s</t>
  </si>
  <si>
    <t>nejlepší vazba</t>
  </si>
  <si>
    <t>4369,685*</t>
  </si>
  <si>
    <t>*porušení podmínek</t>
  </si>
  <si>
    <t>12h 37m 12s*</t>
  </si>
  <si>
    <t>* první pokus</t>
  </si>
  <si>
    <t>zobrazeno na mapě</t>
  </si>
  <si>
    <t>pravděpodobně zásek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</si>
</sst>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2" fontId="0" fillId="0" borderId="1" xfId="0" applyNumberFormat="1" applyFill="1" applyBorder="1"/>
    <xf numFmtId="164" fontId="0" fillId="0" borderId="1" xfId="0" applyNumberFormat="1" applyFill="1" applyBorder="1"/>
    <xf numFmtId="2" fontId="0" fillId="0" borderId="9" xfId="0" applyNumberFormat="1" applyFill="1" applyBorder="1"/>
    <xf numFmtId="164" fontId="0" fillId="0" borderId="10" xfId="0" applyNumberFormat="1" applyFill="1" applyBorder="1"/>
    <xf numFmtId="2" fontId="0" fillId="0" borderId="5" xfId="0" applyNumberFormat="1" applyFill="1" applyBorder="1"/>
    <xf numFmtId="164" fontId="0" fillId="0" borderId="6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5" xfId="0" applyFill="1" applyBorder="1" applyAlignment="1">
      <alignment horizontal="right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15" xfId="0" applyNumberFormat="1" applyFill="1" applyBorder="1"/>
    <xf numFmtId="164" fontId="0" fillId="0" borderId="16" xfId="0" applyNumberFormat="1" applyFill="1" applyBorder="1"/>
    <xf numFmtId="0" fontId="0" fillId="0" borderId="23" xfId="0" applyBorder="1" applyAlignment="1">
      <alignment horizontal="center"/>
    </xf>
    <xf numFmtId="0" fontId="0" fillId="0" borderId="6" xfId="0" applyBorder="1"/>
    <xf numFmtId="0" fontId="0" fillId="0" borderId="10" xfId="0" applyBorder="1"/>
    <xf numFmtId="2" fontId="0" fillId="0" borderId="11" xfId="0" applyNumberFormat="1" applyFill="1" applyBorder="1"/>
    <xf numFmtId="0" fontId="0" fillId="0" borderId="9" xfId="0" applyBorder="1"/>
    <xf numFmtId="0" fontId="0" fillId="0" borderId="5" xfId="0" applyBorder="1"/>
    <xf numFmtId="164" fontId="0" fillId="0" borderId="12" xfId="0" applyNumberFormat="1" applyFill="1" applyBorder="1"/>
    <xf numFmtId="2" fontId="0" fillId="0" borderId="5" xfId="0" applyNumberFormat="1" applyBorder="1"/>
    <xf numFmtId="164" fontId="0" fillId="0" borderId="6" xfId="0" applyNumberFormat="1" applyBorder="1"/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 wrapText="1"/>
    </xf>
    <xf numFmtId="2" fontId="0" fillId="0" borderId="13" xfId="0" applyNumberFormat="1" applyBorder="1"/>
    <xf numFmtId="164" fontId="0" fillId="0" borderId="14" xfId="0" applyNumberFormat="1" applyBorder="1"/>
    <xf numFmtId="0" fontId="0" fillId="0" borderId="5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5" xfId="0" applyBorder="1"/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5" borderId="11" xfId="0" applyFill="1" applyBorder="1"/>
    <xf numFmtId="0" fontId="1" fillId="6" borderId="12" xfId="1" applyFill="1" applyBorder="1" applyAlignment="1">
      <alignment horizontal="center"/>
    </xf>
    <xf numFmtId="2" fontId="0" fillId="0" borderId="21" xfId="0" applyNumberFormat="1" applyBorder="1"/>
    <xf numFmtId="164" fontId="0" fillId="0" borderId="22" xfId="0" applyNumberFormat="1" applyBorder="1"/>
    <xf numFmtId="2" fontId="0" fillId="0" borderId="11" xfId="0" applyNumberFormat="1" applyFill="1" applyBorder="1" applyAlignment="1">
      <alignment horizontal="right"/>
    </xf>
    <xf numFmtId="0" fontId="0" fillId="0" borderId="5" xfId="0" applyFill="1" applyBorder="1"/>
    <xf numFmtId="0" fontId="0" fillId="0" borderId="3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Fill="1" applyBorder="1"/>
    <xf numFmtId="164" fontId="0" fillId="0" borderId="8" xfId="0" applyNumberFormat="1" applyFill="1" applyBorder="1"/>
    <xf numFmtId="0" fontId="0" fillId="0" borderId="26" xfId="0" applyBorder="1"/>
    <xf numFmtId="0" fontId="0" fillId="0" borderId="15" xfId="0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0" borderId="15" xfId="0" applyFill="1" applyBorder="1"/>
    <xf numFmtId="0" fontId="0" fillId="0" borderId="11" xfId="0" applyFill="1" applyBorder="1"/>
    <xf numFmtId="0" fontId="0" fillId="0" borderId="11" xfId="0" applyBorder="1" applyAlignment="1">
      <alignment horizontal="center"/>
    </xf>
    <xf numFmtId="2" fontId="0" fillId="0" borderId="32" xfId="0" applyNumberFormat="1" applyBorder="1"/>
    <xf numFmtId="164" fontId="0" fillId="0" borderId="33" xfId="0" applyNumberFormat="1" applyBorder="1"/>
    <xf numFmtId="2" fontId="0" fillId="0" borderId="24" xfId="0" applyNumberFormat="1" applyBorder="1"/>
    <xf numFmtId="164" fontId="0" fillId="0" borderId="25" xfId="0" applyNumberFormat="1" applyBorder="1"/>
    <xf numFmtId="2" fontId="0" fillId="0" borderId="15" xfId="0" applyNumberFormat="1" applyFill="1" applyBorder="1" applyAlignment="1">
      <alignment horizontal="right"/>
    </xf>
    <xf numFmtId="2" fontId="0" fillId="0" borderId="13" xfId="0" applyNumberFormat="1" applyBorder="1" applyAlignment="1">
      <alignment horizontal="right"/>
    </xf>
    <xf numFmtId="2" fontId="0" fillId="0" borderId="2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7" xfId="0" applyFill="1" applyBorder="1" applyAlignment="1">
      <alignment horizontal="center"/>
    </xf>
    <xf numFmtId="2" fontId="0" fillId="0" borderId="5" xfId="0" applyNumberFormat="1" applyFill="1" applyBorder="1" applyAlignment="1">
      <alignment horizontal="right"/>
    </xf>
    <xf numFmtId="2" fontId="0" fillId="0" borderId="32" xfId="0" applyNumberFormat="1" applyBorder="1" applyAlignment="1">
      <alignment horizontal="right"/>
    </xf>
    <xf numFmtId="164" fontId="0" fillId="0" borderId="33" xfId="0" applyNumberFormat="1" applyBorder="1" applyAlignment="1">
      <alignment horizontal="right"/>
    </xf>
    <xf numFmtId="2" fontId="0" fillId="0" borderId="9" xfId="0" applyNumberFormat="1" applyFill="1" applyBorder="1" applyAlignment="1">
      <alignment horizontal="right"/>
    </xf>
    <xf numFmtId="164" fontId="0" fillId="0" borderId="10" xfId="0" applyNumberFormat="1" applyFill="1" applyBorder="1" applyAlignment="1">
      <alignment horizontal="right"/>
    </xf>
    <xf numFmtId="164" fontId="0" fillId="0" borderId="6" xfId="0" applyNumberFormat="1" applyFill="1" applyBorder="1" applyAlignment="1">
      <alignment horizontal="right"/>
    </xf>
    <xf numFmtId="164" fontId="0" fillId="0" borderId="16" xfId="0" applyNumberFormat="1" applyFill="1" applyBorder="1" applyAlignment="1">
      <alignment horizontal="right"/>
    </xf>
    <xf numFmtId="164" fontId="0" fillId="0" borderId="12" xfId="0" applyNumberFormat="1" applyFill="1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7" xfId="0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33" xfId="0" applyNumberFormat="1" applyBorder="1" applyAlignment="1"/>
    <xf numFmtId="164" fontId="0" fillId="0" borderId="10" xfId="0" applyNumberFormat="1" applyFill="1" applyBorder="1" applyAlignment="1"/>
    <xf numFmtId="164" fontId="0" fillId="0" borderId="2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164" fontId="0" fillId="0" borderId="34" xfId="0" applyNumberFormat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0" borderId="26" xfId="0" applyNumberFormat="1" applyFill="1" applyBorder="1" applyAlignment="1">
      <alignment horizontal="right"/>
    </xf>
    <xf numFmtId="10" fontId="0" fillId="0" borderId="16" xfId="2" applyNumberFormat="1" applyFont="1" applyFill="1" applyBorder="1" applyAlignment="1">
      <alignment horizontal="right"/>
    </xf>
    <xf numFmtId="10" fontId="0" fillId="0" borderId="33" xfId="2" applyNumberFormat="1" applyFont="1" applyBorder="1" applyAlignment="1">
      <alignment horizontal="right"/>
    </xf>
    <xf numFmtId="10" fontId="0" fillId="0" borderId="10" xfId="2" applyNumberFormat="1" applyFont="1" applyFill="1" applyBorder="1" applyAlignment="1">
      <alignment horizontal="right"/>
    </xf>
    <xf numFmtId="10" fontId="0" fillId="0" borderId="6" xfId="2" applyNumberFormat="1" applyFont="1" applyFill="1" applyBorder="1" applyAlignment="1">
      <alignment horizontal="right"/>
    </xf>
    <xf numFmtId="10" fontId="0" fillId="0" borderId="12" xfId="2" applyNumberFormat="1" applyFont="1" applyFill="1" applyBorder="1" applyAlignment="1">
      <alignment horizontal="right"/>
    </xf>
    <xf numFmtId="0" fontId="0" fillId="0" borderId="26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26" xfId="0" applyNumberFormat="1" applyBorder="1" applyAlignment="1">
      <alignment horizontal="right"/>
    </xf>
    <xf numFmtId="164" fontId="0" fillId="0" borderId="3" xfId="0" applyNumberFormat="1" applyFill="1" applyBorder="1" applyAlignment="1">
      <alignment horizontal="right"/>
    </xf>
    <xf numFmtId="0" fontId="0" fillId="2" borderId="29" xfId="0" applyFill="1" applyBorder="1" applyAlignment="1">
      <alignment horizontal="center"/>
    </xf>
    <xf numFmtId="0" fontId="0" fillId="5" borderId="26" xfId="0" applyFill="1" applyBorder="1"/>
    <xf numFmtId="10" fontId="0" fillId="0" borderId="22" xfId="2" applyNumberFormat="1" applyFont="1" applyBorder="1" applyAlignment="1">
      <alignment horizontal="right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0" borderId="28" xfId="0" applyNumberFormat="1" applyBorder="1" applyAlignment="1">
      <alignment horizontal="right"/>
    </xf>
    <xf numFmtId="0" fontId="0" fillId="0" borderId="22" xfId="0" applyBorder="1"/>
    <xf numFmtId="0" fontId="0" fillId="0" borderId="21" xfId="0" applyBorder="1" applyAlignment="1">
      <alignment horizontal="right"/>
    </xf>
    <xf numFmtId="2" fontId="0" fillId="0" borderId="29" xfId="0" applyNumberFormat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29" xfId="0" applyNumberFormat="1" applyBorder="1"/>
    <xf numFmtId="0" fontId="0" fillId="0" borderId="0" xfId="0" applyBorder="1"/>
    <xf numFmtId="164" fontId="0" fillId="0" borderId="29" xfId="0" applyNumberFormat="1" applyBorder="1"/>
    <xf numFmtId="164" fontId="0" fillId="0" borderId="0" xfId="0" applyNumberFormat="1" applyFill="1" applyBorder="1"/>
    <xf numFmtId="164" fontId="0" fillId="0" borderId="2" xfId="0" applyNumberFormat="1" applyFill="1" applyBorder="1"/>
    <xf numFmtId="2" fontId="0" fillId="0" borderId="0" xfId="0" applyNumberFormat="1" applyBorder="1"/>
    <xf numFmtId="0" fontId="0" fillId="0" borderId="0" xfId="0" applyFill="1" applyBorder="1"/>
    <xf numFmtId="164" fontId="0" fillId="0" borderId="29" xfId="0" applyNumberFormat="1" applyBorder="1" applyAlignment="1">
      <alignment horizontal="right"/>
    </xf>
    <xf numFmtId="0" fontId="0" fillId="0" borderId="0" xfId="0" applyFill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3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2" fontId="0" fillId="0" borderId="15" xfId="0" applyNumberFormat="1" applyFont="1" applyFill="1" applyBorder="1" applyAlignment="1">
      <alignment horizontal="right"/>
    </xf>
    <xf numFmtId="164" fontId="0" fillId="0" borderId="16" xfId="0" applyNumberFormat="1" applyFont="1" applyFill="1" applyBorder="1" applyAlignment="1">
      <alignment horizontal="right"/>
    </xf>
    <xf numFmtId="164" fontId="0" fillId="0" borderId="2" xfId="0" applyNumberFormat="1" applyFont="1" applyFill="1" applyBorder="1" applyAlignment="1">
      <alignment horizontal="right"/>
    </xf>
    <xf numFmtId="2" fontId="0" fillId="0" borderId="26" xfId="0" applyNumberFormat="1" applyFill="1" applyBorder="1" applyAlignment="1">
      <alignment horizontal="right"/>
    </xf>
    <xf numFmtId="164" fontId="0" fillId="0" borderId="34" xfId="0" applyNumberFormat="1" applyBorder="1" applyAlignment="1"/>
    <xf numFmtId="164" fontId="0" fillId="0" borderId="1" xfId="0" applyNumberFormat="1" applyFill="1" applyBorder="1" applyAlignment="1"/>
    <xf numFmtId="164" fontId="0" fillId="0" borderId="1" xfId="0" applyNumberFormat="1" applyBorder="1" applyAlignment="1"/>
    <xf numFmtId="164" fontId="0" fillId="0" borderId="10" xfId="0" applyNumberFormat="1" applyBorder="1" applyAlignment="1"/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Fill="1" applyBorder="1" applyAlignment="1">
      <alignment horizontal="center"/>
    </xf>
    <xf numFmtId="164" fontId="0" fillId="7" borderId="29" xfId="0" applyNumberFormat="1" applyFill="1" applyBorder="1" applyAlignment="1">
      <alignment horizontal="right"/>
    </xf>
    <xf numFmtId="164" fontId="0" fillId="7" borderId="14" xfId="0" applyNumberFormat="1" applyFill="1" applyBorder="1" applyAlignment="1">
      <alignment horizontal="right"/>
    </xf>
    <xf numFmtId="164" fontId="0" fillId="7" borderId="0" xfId="0" applyNumberFormat="1" applyFill="1" applyBorder="1" applyAlignment="1">
      <alignment horizontal="right"/>
    </xf>
    <xf numFmtId="164" fontId="0" fillId="7" borderId="6" xfId="0" applyNumberFormat="1" applyFill="1" applyBorder="1" applyAlignment="1">
      <alignment horizontal="right"/>
    </xf>
    <xf numFmtId="0" fontId="0" fillId="7" borderId="26" xfId="0" applyFill="1" applyBorder="1"/>
    <xf numFmtId="164" fontId="0" fillId="7" borderId="12" xfId="0" applyNumberFormat="1" applyFill="1" applyBorder="1" applyAlignment="1">
      <alignment horizontal="right"/>
    </xf>
    <xf numFmtId="164" fontId="0" fillId="7" borderId="26" xfId="0" applyNumberForma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9" fontId="0" fillId="0" borderId="34" xfId="2" applyFont="1" applyBorder="1" applyAlignment="1">
      <alignment horizontal="right"/>
    </xf>
    <xf numFmtId="9" fontId="0" fillId="0" borderId="1" xfId="2" applyFont="1" applyFill="1" applyBorder="1" applyAlignment="1">
      <alignment horizontal="right"/>
    </xf>
    <xf numFmtId="10" fontId="0" fillId="0" borderId="0" xfId="2" applyNumberFormat="1" applyFont="1" applyFill="1" applyBorder="1" applyAlignment="1">
      <alignment horizontal="right"/>
    </xf>
    <xf numFmtId="10" fontId="0" fillId="0" borderId="2" xfId="2" applyNumberFormat="1" applyFont="1" applyFill="1" applyBorder="1" applyAlignment="1">
      <alignment horizontal="right"/>
    </xf>
    <xf numFmtId="0" fontId="0" fillId="0" borderId="10" xfId="0" applyFill="1" applyBorder="1"/>
    <xf numFmtId="0" fontId="0" fillId="0" borderId="3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/>
    <xf numFmtId="10" fontId="0" fillId="7" borderId="29" xfId="2" applyNumberFormat="1" applyFont="1" applyFill="1" applyBorder="1" applyAlignment="1">
      <alignment horizontal="right"/>
    </xf>
    <xf numFmtId="10" fontId="0" fillId="7" borderId="0" xfId="2" applyNumberFormat="1" applyFont="1" applyFill="1" applyBorder="1" applyAlignment="1">
      <alignment horizontal="right"/>
    </xf>
    <xf numFmtId="10" fontId="0" fillId="7" borderId="26" xfId="2" applyNumberFormat="1" applyFont="1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0" fillId="0" borderId="17" xfId="0" applyBorder="1"/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13" xfId="0" applyBorder="1"/>
    <xf numFmtId="0" fontId="0" fillId="4" borderId="17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164" fontId="0" fillId="0" borderId="0" xfId="0" applyNumberFormat="1" applyBorder="1"/>
    <xf numFmtId="164" fontId="0" fillId="0" borderId="26" xfId="0" applyNumberFormat="1" applyBorder="1"/>
    <xf numFmtId="164" fontId="0" fillId="0" borderId="26" xfId="0" applyNumberFormat="1" applyFill="1" applyBorder="1"/>
    <xf numFmtId="10" fontId="0" fillId="0" borderId="29" xfId="2" applyNumberFormat="1" applyFont="1" applyBorder="1"/>
    <xf numFmtId="10" fontId="0" fillId="0" borderId="0" xfId="2" applyNumberFormat="1" applyFont="1" applyFill="1" applyBorder="1"/>
    <xf numFmtId="10" fontId="0" fillId="0" borderId="0" xfId="2" applyNumberFormat="1" applyFont="1" applyBorder="1"/>
    <xf numFmtId="10" fontId="0" fillId="0" borderId="26" xfId="2" applyNumberFormat="1" applyFont="1" applyBorder="1"/>
    <xf numFmtId="10" fontId="0" fillId="0" borderId="0" xfId="2" applyNumberFormat="1" applyFont="1"/>
    <xf numFmtId="0" fontId="0" fillId="0" borderId="26" xfId="0" applyFill="1" applyBorder="1" applyAlignment="1">
      <alignment horizontal="right"/>
    </xf>
    <xf numFmtId="164" fontId="0" fillId="0" borderId="12" xfId="0" applyNumberFormat="1" applyBorder="1"/>
    <xf numFmtId="164" fontId="0" fillId="0" borderId="0" xfId="0" applyNumberFormat="1"/>
    <xf numFmtId="2" fontId="0" fillId="0" borderId="13" xfId="0" applyNumberFormat="1" applyFill="1" applyBorder="1" applyAlignment="1">
      <alignment horizontal="right"/>
    </xf>
    <xf numFmtId="164" fontId="0" fillId="0" borderId="29" xfId="0" applyNumberFormat="1" applyFill="1" applyBorder="1"/>
    <xf numFmtId="0" fontId="0" fillId="0" borderId="29" xfId="0" applyFill="1" applyBorder="1" applyAlignment="1">
      <alignment horizontal="center"/>
    </xf>
    <xf numFmtId="2" fontId="0" fillId="0" borderId="11" xfId="0" applyNumberFormat="1" applyBorder="1" applyAlignment="1">
      <alignment horizontal="right"/>
    </xf>
    <xf numFmtId="0" fontId="0" fillId="0" borderId="13" xfId="0" applyFill="1" applyBorder="1"/>
    <xf numFmtId="0" fontId="0" fillId="0" borderId="14" xfId="0" applyFill="1" applyBorder="1"/>
    <xf numFmtId="0" fontId="0" fillId="0" borderId="29" xfId="0" applyBorder="1" applyAlignment="1">
      <alignment horizontal="right"/>
    </xf>
    <xf numFmtId="0" fontId="0" fillId="0" borderId="14" xfId="0" applyBorder="1"/>
    <xf numFmtId="0" fontId="0" fillId="0" borderId="21" xfId="0" applyBorder="1"/>
    <xf numFmtId="10" fontId="0" fillId="0" borderId="29" xfId="2" applyNumberFormat="1" applyFont="1" applyBorder="1" applyAlignment="1">
      <alignment horizontal="right"/>
    </xf>
    <xf numFmtId="10" fontId="0" fillId="0" borderId="1" xfId="2" applyNumberFormat="1" applyFont="1" applyFill="1" applyBorder="1" applyAlignment="1">
      <alignment horizontal="right"/>
    </xf>
    <xf numFmtId="10" fontId="0" fillId="0" borderId="0" xfId="2" applyNumberFormat="1" applyFont="1" applyBorder="1" applyAlignment="1">
      <alignment horizontal="right"/>
    </xf>
    <xf numFmtId="10" fontId="0" fillId="0" borderId="26" xfId="2" applyNumberFormat="1" applyFont="1" applyBorder="1" applyAlignment="1">
      <alignment horizontal="right"/>
    </xf>
    <xf numFmtId="2" fontId="0" fillId="0" borderId="11" xfId="0" applyNumberFormat="1" applyBorder="1"/>
    <xf numFmtId="2" fontId="0" fillId="0" borderId="26" xfId="0" applyNumberFormat="1" applyBorder="1"/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0" fontId="0" fillId="0" borderId="21" xfId="2" applyNumberFormat="1" applyFont="1" applyBorder="1"/>
    <xf numFmtId="10" fontId="0" fillId="0" borderId="26" xfId="2" applyNumberFormat="1" applyFont="1" applyFill="1" applyBorder="1" applyAlignment="1">
      <alignment horizontal="right"/>
    </xf>
    <xf numFmtId="10" fontId="0" fillId="0" borderId="3" xfId="2" applyNumberFormat="1" applyFont="1" applyFill="1" applyBorder="1" applyAlignment="1">
      <alignment horizontal="right"/>
    </xf>
    <xf numFmtId="10" fontId="0" fillId="0" borderId="34" xfId="2" applyNumberFormat="1" applyFon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2" xfId="0" applyFill="1" applyBorder="1"/>
    <xf numFmtId="0" fontId="0" fillId="0" borderId="29" xfId="0" applyBorder="1"/>
    <xf numFmtId="0" fontId="0" fillId="0" borderId="21" xfId="0" applyBorder="1" applyAlignment="1">
      <alignment horizontal="center"/>
    </xf>
    <xf numFmtId="164" fontId="0" fillId="0" borderId="28" xfId="0" applyNumberFormat="1" applyBorder="1" applyAlignment="1"/>
    <xf numFmtId="164" fontId="0" fillId="0" borderId="22" xfId="0" applyNumberFormat="1" applyBorder="1" applyAlignment="1"/>
    <xf numFmtId="164" fontId="0" fillId="0" borderId="29" xfId="0" applyNumberFormat="1" applyBorder="1" applyAlignment="1"/>
    <xf numFmtId="164" fontId="0" fillId="0" borderId="14" xfId="0" applyNumberFormat="1" applyBorder="1" applyAlignment="1"/>
    <xf numFmtId="0" fontId="0" fillId="0" borderId="35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4" xfId="0" applyFill="1" applyBorder="1" applyAlignment="1">
      <alignment horizontal="right"/>
    </xf>
    <xf numFmtId="164" fontId="0" fillId="0" borderId="36" xfId="0" applyNumberFormat="1" applyFill="1" applyBorder="1" applyAlignment="1"/>
    <xf numFmtId="164" fontId="0" fillId="0" borderId="25" xfId="0" applyNumberFormat="1" applyFill="1" applyBorder="1" applyAlignment="1"/>
    <xf numFmtId="0" fontId="0" fillId="0" borderId="4" xfId="0" applyBorder="1" applyAlignment="1">
      <alignment horizontal="center"/>
    </xf>
    <xf numFmtId="2" fontId="0" fillId="0" borderId="28" xfId="0" applyNumberFormat="1" applyBorder="1" applyAlignment="1">
      <alignment horizontal="right"/>
    </xf>
    <xf numFmtId="164" fontId="0" fillId="0" borderId="28" xfId="0" applyNumberFormat="1" applyBorder="1"/>
    <xf numFmtId="10" fontId="0" fillId="0" borderId="28" xfId="2" applyNumberFormat="1" applyFont="1" applyBorder="1"/>
    <xf numFmtId="0" fontId="0" fillId="7" borderId="4" xfId="0" applyFill="1" applyBorder="1"/>
    <xf numFmtId="2" fontId="0" fillId="0" borderId="29" xfId="0" applyNumberFormat="1" applyFill="1" applyBorder="1" applyAlignment="1">
      <alignment horizontal="right"/>
    </xf>
    <xf numFmtId="164" fontId="0" fillId="0" borderId="29" xfId="0" applyNumberFormat="1" applyFill="1" applyBorder="1" applyAlignment="1">
      <alignment horizontal="right"/>
    </xf>
    <xf numFmtId="0" fontId="0" fillId="0" borderId="13" xfId="0" applyFill="1" applyBorder="1" applyAlignment="1">
      <alignment horizontal="center"/>
    </xf>
    <xf numFmtId="2" fontId="0" fillId="7" borderId="13" xfId="0" applyNumberFormat="1" applyFill="1" applyBorder="1" applyAlignment="1">
      <alignment horizontal="right"/>
    </xf>
    <xf numFmtId="2" fontId="0" fillId="7" borderId="5" xfId="0" applyNumberFormat="1" applyFill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7" borderId="11" xfId="0" applyFill="1" applyBorder="1" applyAlignment="1">
      <alignment horizontal="right"/>
    </xf>
    <xf numFmtId="0" fontId="0" fillId="0" borderId="17" xfId="0" applyFill="1" applyBorder="1" applyAlignment="1">
      <alignment horizontal="center"/>
    </xf>
    <xf numFmtId="0" fontId="0" fillId="7" borderId="13" xfId="0" applyFill="1" applyBorder="1" applyAlignment="1">
      <alignment horizontal="right"/>
    </xf>
    <xf numFmtId="0" fontId="0" fillId="0" borderId="29" xfId="0" applyFill="1" applyBorder="1" applyAlignment="1">
      <alignment horizontal="right"/>
    </xf>
    <xf numFmtId="164" fontId="0" fillId="0" borderId="14" xfId="0" applyNumberFormat="1" applyFill="1" applyBorder="1" applyAlignment="1">
      <alignment horizontal="right"/>
    </xf>
    <xf numFmtId="10" fontId="0" fillId="0" borderId="28" xfId="2" applyNumberFormat="1" applyFont="1" applyBorder="1" applyAlignment="1">
      <alignment horizontal="right"/>
    </xf>
    <xf numFmtId="10" fontId="0" fillId="0" borderId="12" xfId="2" applyNumberFormat="1" applyFont="1" applyBorder="1"/>
    <xf numFmtId="0" fontId="0" fillId="4" borderId="18" xfId="0" applyFill="1" applyBorder="1" applyAlignment="1">
      <alignment horizontal="center" vertical="center" wrapText="1"/>
    </xf>
    <xf numFmtId="0" fontId="0" fillId="0" borderId="14" xfId="0" applyBorder="1" applyAlignment="1">
      <alignment horizontal="right"/>
    </xf>
    <xf numFmtId="0" fontId="0" fillId="4" borderId="17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</cellXfs>
  <cellStyles count="3">
    <cellStyle name="Normální" xfId="0" builtinId="0"/>
    <cellStyle name="Normální 2" xfId="1" xr:uid="{3AF3492E-312C-45BB-8F80-FA60297F7BC1}"/>
    <cellStyle name="Procenta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F839-0A67-47C6-A22D-DB66DA0F100F}">
  <dimension ref="B1:AA75"/>
  <sheetViews>
    <sheetView tabSelected="1"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7" width="10.77734375" customWidth="1"/>
    <col min="8" max="8" width="10.77734375" style="195" customWidth="1"/>
    <col min="9" max="9" width="10.77734375" style="192" customWidth="1"/>
    <col min="10" max="10" width="9.77734375" style="195" customWidth="1"/>
    <col min="11" max="13" width="10.77734375" customWidth="1"/>
    <col min="14" max="14" width="9.77734375" customWidth="1"/>
    <col min="15" max="15" width="2.21875" customWidth="1"/>
    <col min="16" max="17" width="9.77734375" customWidth="1"/>
    <col min="18" max="18" width="8.77734375" customWidth="1"/>
    <col min="19" max="21" width="10.77734375" customWidth="1"/>
    <col min="22" max="22" width="9.77734375" customWidth="1"/>
    <col min="23" max="25" width="10.77734375" customWidth="1"/>
    <col min="26" max="26" width="9.77734375" customWidth="1"/>
  </cols>
  <sheetData>
    <row r="1" spans="2:27" ht="15" thickBot="1" x14ac:dyDescent="0.35">
      <c r="H1"/>
      <c r="I1"/>
      <c r="J1"/>
    </row>
    <row r="2" spans="2:27" ht="15" thickBot="1" x14ac:dyDescent="0.35">
      <c r="E2" s="50" t="s">
        <v>0</v>
      </c>
      <c r="F2" t="s">
        <v>4</v>
      </c>
      <c r="H2"/>
      <c r="I2"/>
      <c r="J2" s="253" t="s">
        <v>30</v>
      </c>
      <c r="K2" t="s">
        <v>33</v>
      </c>
      <c r="M2" s="253" t="s">
        <v>149</v>
      </c>
      <c r="N2" t="s">
        <v>150</v>
      </c>
    </row>
    <row r="3" spans="2:27" ht="15" thickBot="1" x14ac:dyDescent="0.35">
      <c r="E3" s="52" t="s">
        <v>1</v>
      </c>
      <c r="F3" t="s">
        <v>5</v>
      </c>
      <c r="H3"/>
      <c r="I3"/>
      <c r="J3" s="254"/>
      <c r="K3" t="s">
        <v>38</v>
      </c>
      <c r="M3" s="254"/>
    </row>
    <row r="4" spans="2:27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H4"/>
      <c r="I4"/>
      <c r="J4" s="253" t="s">
        <v>29</v>
      </c>
      <c r="K4" t="s">
        <v>32</v>
      </c>
      <c r="M4" s="253" t="s">
        <v>60</v>
      </c>
      <c r="N4" t="s">
        <v>61</v>
      </c>
    </row>
    <row r="5" spans="2:27" ht="15" thickBot="1" x14ac:dyDescent="0.35">
      <c r="B5" s="55"/>
      <c r="C5" s="56"/>
      <c r="E5" s="51" t="s">
        <v>3</v>
      </c>
      <c r="F5" t="s">
        <v>7</v>
      </c>
      <c r="H5"/>
      <c r="I5"/>
      <c r="J5" s="254"/>
      <c r="K5" t="s">
        <v>39</v>
      </c>
      <c r="M5" s="254"/>
      <c r="N5" t="s">
        <v>170</v>
      </c>
    </row>
    <row r="6" spans="2:27" ht="15" thickBot="1" x14ac:dyDescent="0.35">
      <c r="H6"/>
      <c r="I6"/>
      <c r="J6"/>
    </row>
    <row r="7" spans="2:27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6"/>
      <c r="N7" s="257"/>
      <c r="P7" s="11" t="s">
        <v>21</v>
      </c>
      <c r="Q7" s="18" t="s">
        <v>20</v>
      </c>
      <c r="R7" s="18" t="s">
        <v>19</v>
      </c>
      <c r="S7" s="258" t="s">
        <v>26</v>
      </c>
      <c r="T7" s="256"/>
      <c r="U7" s="256"/>
      <c r="V7" s="257"/>
      <c r="W7" s="255" t="s">
        <v>27</v>
      </c>
      <c r="X7" s="256"/>
      <c r="Y7" s="256"/>
      <c r="Z7" s="257"/>
    </row>
    <row r="8" spans="2:27" ht="15" thickBot="1" x14ac:dyDescent="0.35">
      <c r="B8" s="38" t="s">
        <v>30</v>
      </c>
      <c r="C8" s="39" t="s">
        <v>29</v>
      </c>
      <c r="E8" s="177" t="s">
        <v>1</v>
      </c>
      <c r="F8" s="178" t="s">
        <v>3</v>
      </c>
      <c r="G8" s="179" t="s">
        <v>30</v>
      </c>
      <c r="H8" s="180" t="s">
        <v>29</v>
      </c>
      <c r="I8" s="180" t="s">
        <v>149</v>
      </c>
      <c r="J8" s="181" t="s">
        <v>60</v>
      </c>
      <c r="K8" s="179" t="s">
        <v>30</v>
      </c>
      <c r="L8" s="180" t="s">
        <v>29</v>
      </c>
      <c r="M8" s="180" t="s">
        <v>149</v>
      </c>
      <c r="N8" s="181" t="s">
        <v>60</v>
      </c>
      <c r="P8" s="177" t="s">
        <v>1</v>
      </c>
      <c r="Q8" s="178" t="s">
        <v>3</v>
      </c>
      <c r="R8" s="178" t="s">
        <v>2</v>
      </c>
      <c r="S8" s="179" t="s">
        <v>30</v>
      </c>
      <c r="T8" s="180" t="s">
        <v>29</v>
      </c>
      <c r="U8" s="180" t="s">
        <v>149</v>
      </c>
      <c r="V8" s="181" t="s">
        <v>60</v>
      </c>
      <c r="W8" s="179" t="s">
        <v>30</v>
      </c>
      <c r="X8" s="180" t="s">
        <v>29</v>
      </c>
      <c r="Y8" s="180" t="s">
        <v>149</v>
      </c>
      <c r="Z8" s="181" t="s">
        <v>60</v>
      </c>
      <c r="AA8" s="1"/>
    </row>
    <row r="9" spans="2:27" ht="15" thickBot="1" x14ac:dyDescent="0.35">
      <c r="B9" s="57"/>
      <c r="C9" s="58"/>
      <c r="E9" s="11">
        <v>1</v>
      </c>
      <c r="F9" s="211" t="s">
        <v>0</v>
      </c>
      <c r="G9" s="43"/>
      <c r="H9" s="131"/>
      <c r="I9" s="188"/>
      <c r="J9" s="44"/>
      <c r="K9" s="129"/>
      <c r="L9" s="131"/>
      <c r="M9" s="188"/>
      <c r="N9" s="44"/>
      <c r="P9" s="11">
        <v>1</v>
      </c>
      <c r="Q9" s="150" t="s">
        <v>0</v>
      </c>
      <c r="R9" s="211" t="s">
        <v>31</v>
      </c>
      <c r="S9" s="43"/>
      <c r="T9" s="131"/>
      <c r="U9" s="188"/>
      <c r="V9" s="44"/>
      <c r="W9" s="43"/>
      <c r="X9" s="131"/>
      <c r="Y9" s="188"/>
      <c r="Z9" s="44"/>
    </row>
    <row r="10" spans="2:27" ht="15" thickBot="1" x14ac:dyDescent="0.35">
      <c r="E10" s="20">
        <v>2</v>
      </c>
      <c r="F10" s="212"/>
      <c r="G10" s="36"/>
      <c r="H10" s="185"/>
      <c r="I10" s="190"/>
      <c r="J10" s="37"/>
      <c r="K10" s="134"/>
      <c r="L10" s="185"/>
      <c r="M10" s="190"/>
      <c r="N10" s="37"/>
      <c r="P10" s="20">
        <v>2</v>
      </c>
      <c r="Q10" s="149"/>
      <c r="R10" s="212"/>
      <c r="S10" s="36"/>
      <c r="T10" s="185"/>
      <c r="U10" s="190"/>
      <c r="V10" s="37"/>
      <c r="W10" s="36"/>
      <c r="X10" s="185"/>
      <c r="Y10" s="190"/>
      <c r="Z10" s="37"/>
    </row>
    <row r="11" spans="2:27" ht="15" thickBot="1" x14ac:dyDescent="0.35">
      <c r="B11" s="179" t="s">
        <v>149</v>
      </c>
      <c r="C11" s="181" t="s">
        <v>60</v>
      </c>
      <c r="E11" s="20">
        <v>2</v>
      </c>
      <c r="F11" s="212"/>
      <c r="G11" s="36"/>
      <c r="H11" s="185"/>
      <c r="I11" s="190"/>
      <c r="J11" s="37"/>
      <c r="K11" s="134"/>
      <c r="L11" s="185"/>
      <c r="M11" s="190"/>
      <c r="N11" s="37"/>
      <c r="P11" s="20">
        <v>2</v>
      </c>
      <c r="Q11" s="149"/>
      <c r="R11" s="212"/>
      <c r="S11" s="36"/>
      <c r="T11" s="185"/>
      <c r="U11" s="190"/>
      <c r="V11" s="37"/>
      <c r="W11" s="36"/>
      <c r="X11" s="185"/>
      <c r="Y11" s="190"/>
      <c r="Z11" s="37"/>
    </row>
    <row r="12" spans="2:27" ht="15" thickBot="1" x14ac:dyDescent="0.35">
      <c r="B12" s="216"/>
      <c r="C12" s="58"/>
      <c r="E12" s="45">
        <v>2</v>
      </c>
      <c r="F12" s="212"/>
      <c r="G12" s="36"/>
      <c r="H12" s="185"/>
      <c r="I12" s="190"/>
      <c r="J12" s="37"/>
      <c r="K12" s="134"/>
      <c r="L12" s="185"/>
      <c r="M12" s="190"/>
      <c r="N12" s="37"/>
      <c r="P12" s="45">
        <v>2</v>
      </c>
      <c r="Q12" s="149"/>
      <c r="R12" s="212"/>
      <c r="S12" s="36"/>
      <c r="T12" s="185"/>
      <c r="U12" s="190"/>
      <c r="V12" s="37"/>
      <c r="W12" s="36"/>
      <c r="X12" s="185"/>
      <c r="Y12" s="190"/>
      <c r="Z12" s="37"/>
    </row>
    <row r="13" spans="2:27" x14ac:dyDescent="0.3">
      <c r="E13" s="20">
        <v>3</v>
      </c>
      <c r="F13" s="212"/>
      <c r="G13" s="36"/>
      <c r="H13" s="185"/>
      <c r="I13" s="190"/>
      <c r="J13" s="37"/>
      <c r="K13" s="134"/>
      <c r="L13" s="185"/>
      <c r="M13" s="190"/>
      <c r="N13" s="37"/>
      <c r="P13" s="20">
        <v>2</v>
      </c>
      <c r="Q13" s="149"/>
      <c r="R13" s="212"/>
      <c r="S13" s="36"/>
      <c r="T13" s="185"/>
      <c r="U13" s="190"/>
      <c r="V13" s="37"/>
      <c r="W13" s="36"/>
      <c r="X13" s="185"/>
      <c r="Y13" s="190"/>
      <c r="Z13" s="37"/>
    </row>
    <row r="14" spans="2:27" x14ac:dyDescent="0.3">
      <c r="E14" s="20">
        <v>3</v>
      </c>
      <c r="F14" s="212"/>
      <c r="G14" s="36"/>
      <c r="H14" s="185"/>
      <c r="I14" s="190"/>
      <c r="J14" s="37"/>
      <c r="K14" s="134"/>
      <c r="L14" s="185"/>
      <c r="M14" s="190"/>
      <c r="N14" s="37"/>
      <c r="P14" s="20">
        <v>2</v>
      </c>
      <c r="Q14" s="149"/>
      <c r="R14" s="212"/>
      <c r="S14" s="36"/>
      <c r="T14" s="185"/>
      <c r="U14" s="190"/>
      <c r="V14" s="37"/>
      <c r="W14" s="36"/>
      <c r="X14" s="185"/>
      <c r="Y14" s="190"/>
      <c r="Z14" s="37"/>
    </row>
    <row r="15" spans="2:27" x14ac:dyDescent="0.3">
      <c r="E15" s="45">
        <v>3</v>
      </c>
      <c r="F15" s="212"/>
      <c r="G15" s="36"/>
      <c r="H15" s="185"/>
      <c r="I15" s="190"/>
      <c r="J15" s="37"/>
      <c r="K15" s="134"/>
      <c r="L15" s="185"/>
      <c r="M15" s="190"/>
      <c r="N15" s="37"/>
      <c r="P15" s="45">
        <v>2</v>
      </c>
      <c r="Q15" s="149"/>
      <c r="R15" s="212"/>
      <c r="S15" s="36"/>
      <c r="T15" s="185"/>
      <c r="U15" s="190"/>
      <c r="V15" s="37"/>
      <c r="W15" s="36"/>
      <c r="X15" s="185"/>
      <c r="Y15" s="190"/>
      <c r="Z15" s="37"/>
    </row>
    <row r="16" spans="2:27" x14ac:dyDescent="0.3">
      <c r="E16" s="20">
        <v>4</v>
      </c>
      <c r="F16" s="212"/>
      <c r="G16" s="36"/>
      <c r="H16" s="185"/>
      <c r="I16" s="190"/>
      <c r="J16" s="37"/>
      <c r="K16" s="134"/>
      <c r="L16" s="185"/>
      <c r="M16" s="190"/>
      <c r="N16" s="37"/>
      <c r="P16" s="20">
        <v>3</v>
      </c>
      <c r="Q16" s="149"/>
      <c r="R16" s="212"/>
      <c r="S16" s="36"/>
      <c r="T16" s="185"/>
      <c r="U16" s="190"/>
      <c r="V16" s="37"/>
      <c r="W16" s="36"/>
      <c r="X16" s="185"/>
      <c r="Y16" s="190"/>
      <c r="Z16" s="37"/>
    </row>
    <row r="17" spans="5:26" x14ac:dyDescent="0.3">
      <c r="E17" s="20">
        <v>4</v>
      </c>
      <c r="F17" s="212"/>
      <c r="G17" s="36"/>
      <c r="H17" s="185"/>
      <c r="I17" s="190"/>
      <c r="J17" s="37"/>
      <c r="K17" s="134"/>
      <c r="L17" s="185"/>
      <c r="M17" s="190"/>
      <c r="N17" s="37"/>
      <c r="P17" s="20">
        <v>3</v>
      </c>
      <c r="Q17" s="149"/>
      <c r="R17" s="212"/>
      <c r="S17" s="36"/>
      <c r="T17" s="185"/>
      <c r="U17" s="190"/>
      <c r="V17" s="37"/>
      <c r="W17" s="36"/>
      <c r="X17" s="185"/>
      <c r="Y17" s="190"/>
      <c r="Z17" s="37"/>
    </row>
    <row r="18" spans="5:26" x14ac:dyDescent="0.3">
      <c r="E18" s="45">
        <v>4</v>
      </c>
      <c r="F18" s="212"/>
      <c r="G18" s="36"/>
      <c r="H18" s="185"/>
      <c r="I18" s="190"/>
      <c r="J18" s="37"/>
      <c r="K18" s="134"/>
      <c r="L18" s="185"/>
      <c r="M18" s="190"/>
      <c r="N18" s="37"/>
      <c r="P18" s="45">
        <v>3</v>
      </c>
      <c r="Q18" s="149"/>
      <c r="R18" s="212"/>
      <c r="S18" s="36"/>
      <c r="T18" s="185"/>
      <c r="U18" s="190"/>
      <c r="V18" s="37"/>
      <c r="W18" s="36"/>
      <c r="X18" s="185"/>
      <c r="Y18" s="190"/>
      <c r="Z18" s="37"/>
    </row>
    <row r="19" spans="5:26" x14ac:dyDescent="0.3">
      <c r="E19" s="20">
        <v>5</v>
      </c>
      <c r="F19" s="212"/>
      <c r="G19" s="36"/>
      <c r="H19" s="185"/>
      <c r="I19" s="190"/>
      <c r="J19" s="37"/>
      <c r="K19" s="134"/>
      <c r="L19" s="185"/>
      <c r="M19" s="190"/>
      <c r="N19" s="37"/>
      <c r="P19" s="20">
        <v>3</v>
      </c>
      <c r="Q19" s="149"/>
      <c r="R19" s="212"/>
      <c r="S19" s="36"/>
      <c r="T19" s="185"/>
      <c r="U19" s="190"/>
      <c r="V19" s="37"/>
      <c r="W19" s="36"/>
      <c r="X19" s="185"/>
      <c r="Y19" s="190"/>
      <c r="Z19" s="37"/>
    </row>
    <row r="20" spans="5:26" x14ac:dyDescent="0.3">
      <c r="E20" s="20">
        <v>5</v>
      </c>
      <c r="F20" s="212"/>
      <c r="G20" s="36"/>
      <c r="H20" s="185"/>
      <c r="I20" s="190"/>
      <c r="J20" s="37"/>
      <c r="K20" s="134"/>
      <c r="L20" s="185"/>
      <c r="M20" s="190"/>
      <c r="N20" s="37"/>
      <c r="P20" s="20">
        <v>3</v>
      </c>
      <c r="Q20" s="149"/>
      <c r="R20" s="212"/>
      <c r="S20" s="36"/>
      <c r="T20" s="185"/>
      <c r="U20" s="190"/>
      <c r="V20" s="37"/>
      <c r="W20" s="36"/>
      <c r="X20" s="185"/>
      <c r="Y20" s="190"/>
      <c r="Z20" s="37"/>
    </row>
    <row r="21" spans="5:26" ht="15" thickBot="1" x14ac:dyDescent="0.35">
      <c r="E21" s="22">
        <v>5</v>
      </c>
      <c r="F21" s="213"/>
      <c r="G21" s="209"/>
      <c r="H21" s="186"/>
      <c r="I21" s="191"/>
      <c r="J21" s="194"/>
      <c r="K21" s="210"/>
      <c r="L21" s="186"/>
      <c r="M21" s="191"/>
      <c r="N21" s="194"/>
      <c r="P21" s="45">
        <v>3</v>
      </c>
      <c r="Q21" s="149"/>
      <c r="R21" s="212"/>
      <c r="S21" s="36"/>
      <c r="T21" s="185"/>
      <c r="U21" s="190"/>
      <c r="V21" s="37"/>
      <c r="W21" s="36"/>
      <c r="X21" s="185"/>
      <c r="Y21" s="190"/>
      <c r="Z21" s="37"/>
    </row>
    <row r="22" spans="5:26" x14ac:dyDescent="0.3">
      <c r="G22" s="134"/>
      <c r="H22" s="185"/>
      <c r="I22" s="190"/>
      <c r="J22" s="185"/>
      <c r="K22" s="134"/>
      <c r="L22" s="185"/>
      <c r="M22" s="190"/>
      <c r="N22" s="185"/>
      <c r="P22" s="45">
        <v>3</v>
      </c>
      <c r="Q22" s="26"/>
      <c r="R22" s="212"/>
      <c r="S22" s="36"/>
      <c r="T22" s="185"/>
      <c r="U22" s="190"/>
      <c r="V22" s="37"/>
      <c r="W22" s="36"/>
      <c r="X22" s="185"/>
      <c r="Y22" s="190"/>
      <c r="Z22" s="37"/>
    </row>
    <row r="23" spans="5:26" x14ac:dyDescent="0.3">
      <c r="G23" s="134"/>
      <c r="H23" s="185"/>
      <c r="I23" s="190"/>
      <c r="J23" s="185"/>
      <c r="K23" s="134"/>
      <c r="L23" s="185"/>
      <c r="M23" s="190"/>
      <c r="N23" s="185"/>
      <c r="P23" s="45">
        <v>4</v>
      </c>
      <c r="Q23" s="26"/>
      <c r="R23" s="214"/>
      <c r="S23" s="36"/>
      <c r="T23" s="185"/>
      <c r="U23" s="190"/>
      <c r="V23" s="37"/>
      <c r="W23" s="36"/>
      <c r="X23" s="185"/>
      <c r="Y23" s="190"/>
      <c r="Z23" s="37"/>
    </row>
    <row r="24" spans="5:26" x14ac:dyDescent="0.3">
      <c r="G24" s="134"/>
      <c r="H24" s="185"/>
      <c r="I24" s="190"/>
      <c r="J24" s="185"/>
      <c r="K24" s="134"/>
      <c r="L24" s="185"/>
      <c r="M24" s="190"/>
      <c r="N24" s="185"/>
      <c r="P24" s="45">
        <v>4</v>
      </c>
      <c r="Q24" s="26"/>
      <c r="R24" s="214"/>
      <c r="S24" s="36"/>
      <c r="T24" s="185"/>
      <c r="U24" s="190"/>
      <c r="V24" s="37"/>
      <c r="W24" s="36"/>
      <c r="X24" s="185"/>
      <c r="Y24" s="190"/>
      <c r="Z24" s="37"/>
    </row>
    <row r="25" spans="5:26" x14ac:dyDescent="0.3">
      <c r="G25" s="134"/>
      <c r="H25" s="185"/>
      <c r="I25" s="190"/>
      <c r="J25" s="185"/>
      <c r="K25" s="134"/>
      <c r="L25" s="185"/>
      <c r="M25" s="190"/>
      <c r="N25" s="185"/>
      <c r="P25" s="45">
        <v>4</v>
      </c>
      <c r="Q25" s="26"/>
      <c r="R25" s="214"/>
      <c r="S25" s="36"/>
      <c r="T25" s="185"/>
      <c r="U25" s="190"/>
      <c r="V25" s="37"/>
      <c r="W25" s="36"/>
      <c r="X25" s="185"/>
      <c r="Y25" s="190"/>
      <c r="Z25" s="37"/>
    </row>
    <row r="26" spans="5:26" x14ac:dyDescent="0.3">
      <c r="G26" s="134"/>
      <c r="H26" s="185"/>
      <c r="I26" s="190"/>
      <c r="J26" s="185"/>
      <c r="K26" s="134"/>
      <c r="L26" s="185"/>
      <c r="M26" s="190"/>
      <c r="N26" s="185"/>
      <c r="P26" s="45">
        <v>5</v>
      </c>
      <c r="Q26" s="26"/>
      <c r="R26" s="214"/>
      <c r="S26" s="36"/>
      <c r="T26" s="185"/>
      <c r="U26" s="190"/>
      <c r="V26" s="37"/>
      <c r="W26" s="36"/>
      <c r="X26" s="185"/>
      <c r="Y26" s="190"/>
      <c r="Z26" s="37"/>
    </row>
    <row r="27" spans="5:26" ht="15" thickBot="1" x14ac:dyDescent="0.35">
      <c r="G27" s="134"/>
      <c r="H27" s="185"/>
      <c r="I27" s="190"/>
      <c r="J27" s="185"/>
      <c r="K27" s="134"/>
      <c r="L27" s="185"/>
      <c r="M27" s="190"/>
      <c r="N27" s="185"/>
      <c r="P27" s="22">
        <v>5</v>
      </c>
      <c r="Q27" s="151"/>
      <c r="R27" s="215"/>
      <c r="S27" s="209"/>
      <c r="T27" s="186"/>
      <c r="U27" s="191"/>
      <c r="V27" s="194"/>
      <c r="W27" s="209"/>
      <c r="X27" s="186"/>
      <c r="Y27" s="191"/>
      <c r="Z27" s="194"/>
    </row>
    <row r="28" spans="5:26" x14ac:dyDescent="0.3">
      <c r="G28" s="134"/>
      <c r="H28" s="185"/>
      <c r="I28" s="190"/>
      <c r="J28" s="185"/>
      <c r="K28" s="134"/>
      <c r="L28" s="185"/>
      <c r="M28" s="190"/>
      <c r="N28" s="185"/>
      <c r="S28" s="134"/>
      <c r="T28" s="185"/>
      <c r="U28" s="190"/>
      <c r="V28" s="185"/>
      <c r="W28" s="134"/>
      <c r="X28" s="185"/>
      <c r="Y28" s="190"/>
      <c r="Z28" s="185"/>
    </row>
    <row r="29" spans="5:26" x14ac:dyDescent="0.3">
      <c r="G29" s="134"/>
      <c r="H29" s="185"/>
      <c r="I29" s="190"/>
      <c r="J29" s="185"/>
      <c r="K29" s="134"/>
      <c r="L29" s="185"/>
      <c r="M29" s="190"/>
      <c r="N29" s="185"/>
      <c r="S29" s="134"/>
      <c r="T29" s="185"/>
      <c r="U29" s="190"/>
      <c r="V29" s="185"/>
      <c r="W29" s="134"/>
      <c r="X29" s="185"/>
      <c r="Y29" s="190"/>
      <c r="Z29" s="185"/>
    </row>
    <row r="30" spans="5:26" x14ac:dyDescent="0.3">
      <c r="G30" s="134"/>
      <c r="H30" s="185"/>
      <c r="I30" s="190"/>
      <c r="J30" s="185"/>
      <c r="K30" s="134"/>
      <c r="L30" s="185"/>
      <c r="M30" s="190"/>
      <c r="N30" s="185"/>
      <c r="S30" s="134"/>
      <c r="T30" s="185"/>
      <c r="U30" s="190"/>
      <c r="V30" s="185"/>
      <c r="W30" s="134"/>
      <c r="X30" s="185"/>
      <c r="Y30" s="190"/>
      <c r="Z30" s="185"/>
    </row>
    <row r="31" spans="5:26" x14ac:dyDescent="0.3">
      <c r="G31" s="134"/>
      <c r="H31" s="185"/>
      <c r="I31" s="190"/>
      <c r="J31" s="185"/>
      <c r="K31" s="134"/>
      <c r="L31" s="185"/>
      <c r="M31" s="190"/>
      <c r="N31" s="185"/>
      <c r="S31" s="134"/>
      <c r="T31" s="185"/>
      <c r="U31" s="190"/>
      <c r="V31" s="185"/>
      <c r="W31" s="134"/>
      <c r="X31" s="185"/>
      <c r="Y31" s="190"/>
      <c r="Z31" s="185"/>
    </row>
    <row r="32" spans="5:26" x14ac:dyDescent="0.3">
      <c r="G32" s="134"/>
      <c r="H32" s="185"/>
      <c r="I32" s="190"/>
      <c r="J32" s="185"/>
      <c r="K32" s="134"/>
      <c r="L32" s="185"/>
      <c r="M32" s="190"/>
      <c r="N32" s="185"/>
      <c r="S32" s="134"/>
      <c r="T32" s="185"/>
      <c r="U32" s="190"/>
      <c r="V32" s="185"/>
      <c r="W32" s="134"/>
      <c r="X32" s="185"/>
      <c r="Y32" s="190"/>
      <c r="Z32" s="185"/>
    </row>
    <row r="33" spans="7:26" x14ac:dyDescent="0.3">
      <c r="G33" s="134"/>
      <c r="H33" s="185"/>
      <c r="I33" s="190"/>
      <c r="J33" s="185"/>
      <c r="K33" s="134"/>
      <c r="L33" s="185"/>
      <c r="M33" s="190"/>
      <c r="N33" s="185"/>
      <c r="S33" s="134"/>
      <c r="T33" s="185"/>
      <c r="U33" s="190"/>
      <c r="V33" s="185"/>
      <c r="W33" s="134"/>
      <c r="X33" s="185"/>
      <c r="Y33" s="190"/>
      <c r="Z33" s="185"/>
    </row>
    <row r="34" spans="7:26" x14ac:dyDescent="0.3">
      <c r="G34" s="134"/>
      <c r="H34" s="185"/>
      <c r="I34" s="190"/>
      <c r="J34" s="185"/>
      <c r="K34" s="134"/>
      <c r="L34" s="185"/>
      <c r="M34" s="190"/>
      <c r="N34" s="185"/>
      <c r="S34" s="134"/>
      <c r="T34" s="185"/>
      <c r="U34" s="190"/>
      <c r="V34" s="185"/>
      <c r="W34" s="134"/>
      <c r="X34" s="185"/>
      <c r="Y34" s="190"/>
      <c r="Z34" s="185"/>
    </row>
    <row r="35" spans="7:26" x14ac:dyDescent="0.3">
      <c r="G35" s="134"/>
      <c r="H35" s="185"/>
      <c r="I35" s="190"/>
      <c r="J35" s="185"/>
      <c r="K35" s="134"/>
      <c r="L35" s="185"/>
      <c r="M35" s="190"/>
      <c r="N35" s="185"/>
      <c r="S35" s="134"/>
      <c r="T35" s="185"/>
      <c r="U35" s="190"/>
      <c r="V35" s="185"/>
      <c r="W35" s="134"/>
      <c r="X35" s="185"/>
      <c r="Y35" s="190"/>
      <c r="Z35" s="185"/>
    </row>
    <row r="36" spans="7:26" x14ac:dyDescent="0.3">
      <c r="G36" s="134"/>
      <c r="H36" s="185"/>
      <c r="I36" s="190"/>
      <c r="J36" s="185"/>
      <c r="K36" s="134"/>
      <c r="L36" s="185"/>
      <c r="M36" s="190"/>
      <c r="N36" s="185"/>
      <c r="S36" s="134"/>
      <c r="T36" s="185"/>
      <c r="U36" s="190"/>
      <c r="V36" s="185"/>
      <c r="W36" s="134"/>
      <c r="X36" s="185"/>
      <c r="Y36" s="190"/>
      <c r="Z36" s="185"/>
    </row>
    <row r="37" spans="7:26" x14ac:dyDescent="0.3">
      <c r="G37" s="134"/>
      <c r="H37" s="185"/>
      <c r="I37" s="190"/>
      <c r="J37" s="185"/>
      <c r="K37" s="134"/>
      <c r="L37" s="185"/>
      <c r="M37" s="190"/>
      <c r="N37" s="185"/>
      <c r="S37" s="134"/>
      <c r="T37" s="185"/>
      <c r="U37" s="190"/>
      <c r="V37" s="185"/>
      <c r="W37" s="134"/>
      <c r="X37" s="185"/>
      <c r="Y37" s="190"/>
      <c r="Z37" s="185"/>
    </row>
    <row r="38" spans="7:26" x14ac:dyDescent="0.3">
      <c r="G38" s="134"/>
      <c r="H38" s="185"/>
      <c r="I38" s="190"/>
      <c r="J38" s="185"/>
      <c r="K38" s="134"/>
      <c r="L38" s="185"/>
      <c r="M38" s="190"/>
      <c r="N38" s="185"/>
      <c r="S38" s="134"/>
      <c r="T38" s="185"/>
      <c r="U38" s="190"/>
      <c r="V38" s="185"/>
      <c r="W38" s="134"/>
      <c r="X38" s="185"/>
      <c r="Y38" s="190"/>
      <c r="Z38" s="185"/>
    </row>
    <row r="39" spans="7:26" x14ac:dyDescent="0.3">
      <c r="G39" s="134"/>
      <c r="H39" s="185"/>
      <c r="I39" s="190"/>
      <c r="J39" s="185"/>
      <c r="K39" s="134"/>
      <c r="L39" s="185"/>
      <c r="M39" s="190"/>
      <c r="N39" s="185"/>
      <c r="S39" s="134"/>
      <c r="T39" s="185"/>
      <c r="U39" s="190"/>
      <c r="V39" s="185"/>
      <c r="W39" s="134"/>
      <c r="X39" s="185"/>
      <c r="Y39" s="190"/>
      <c r="Z39" s="185"/>
    </row>
    <row r="40" spans="7:26" x14ac:dyDescent="0.3">
      <c r="G40" s="134"/>
      <c r="H40" s="185"/>
      <c r="I40" s="190"/>
      <c r="J40" s="185"/>
      <c r="K40" s="134"/>
      <c r="L40" s="185"/>
      <c r="M40" s="190"/>
      <c r="N40" s="185"/>
      <c r="S40" s="134"/>
      <c r="T40" s="185"/>
      <c r="U40" s="190"/>
      <c r="V40" s="185"/>
      <c r="W40" s="134"/>
      <c r="X40" s="185"/>
      <c r="Y40" s="190"/>
      <c r="Z40" s="185"/>
    </row>
    <row r="41" spans="7:26" x14ac:dyDescent="0.3">
      <c r="G41" s="134"/>
      <c r="H41" s="185"/>
      <c r="I41" s="190"/>
      <c r="J41" s="185"/>
      <c r="K41" s="134"/>
      <c r="L41" s="185"/>
      <c r="M41" s="190"/>
      <c r="N41" s="185"/>
      <c r="S41" s="134"/>
      <c r="T41" s="185"/>
      <c r="U41" s="190"/>
      <c r="V41" s="185"/>
      <c r="W41" s="134"/>
      <c r="X41" s="185"/>
      <c r="Y41" s="190"/>
      <c r="Z41" s="185"/>
    </row>
    <row r="42" spans="7:26" x14ac:dyDescent="0.3">
      <c r="G42" s="134"/>
      <c r="H42" s="185"/>
      <c r="I42" s="190"/>
      <c r="J42" s="185"/>
      <c r="K42" s="134"/>
      <c r="L42" s="185"/>
      <c r="M42" s="190"/>
      <c r="N42" s="185"/>
      <c r="S42" s="134"/>
      <c r="T42" s="185"/>
      <c r="U42" s="190"/>
      <c r="V42" s="185"/>
      <c r="W42" s="134"/>
      <c r="X42" s="185"/>
      <c r="Y42" s="190"/>
      <c r="Z42" s="185"/>
    </row>
    <row r="43" spans="7:26" x14ac:dyDescent="0.3">
      <c r="G43" s="134"/>
      <c r="H43" s="185"/>
      <c r="I43" s="190"/>
      <c r="J43" s="185"/>
      <c r="K43" s="134"/>
      <c r="L43" s="185"/>
      <c r="M43" s="190"/>
      <c r="N43" s="185"/>
      <c r="S43" s="134"/>
      <c r="T43" s="185"/>
      <c r="U43" s="190"/>
      <c r="V43" s="185"/>
      <c r="W43" s="134"/>
      <c r="X43" s="185"/>
      <c r="Y43" s="190"/>
      <c r="Z43" s="185"/>
    </row>
    <row r="44" spans="7:26" x14ac:dyDescent="0.3">
      <c r="G44" s="134"/>
      <c r="H44" s="185"/>
      <c r="I44" s="190"/>
      <c r="J44" s="185"/>
      <c r="K44" s="134"/>
      <c r="L44" s="185"/>
      <c r="M44" s="190"/>
      <c r="N44" s="185"/>
      <c r="S44" s="134"/>
      <c r="T44" s="185"/>
      <c r="U44" s="190"/>
      <c r="V44" s="185"/>
      <c r="W44" s="134"/>
      <c r="X44" s="185"/>
      <c r="Y44" s="190"/>
      <c r="Z44" s="185"/>
    </row>
    <row r="45" spans="7:26" x14ac:dyDescent="0.3">
      <c r="G45" s="134"/>
      <c r="H45" s="185"/>
      <c r="I45" s="190"/>
      <c r="J45" s="185"/>
      <c r="K45" s="134"/>
      <c r="L45" s="185"/>
      <c r="M45" s="190"/>
      <c r="N45" s="185"/>
      <c r="S45" s="134"/>
      <c r="T45" s="185"/>
      <c r="U45" s="190"/>
      <c r="V45" s="185"/>
      <c r="W45" s="134"/>
      <c r="X45" s="185"/>
      <c r="Y45" s="190"/>
      <c r="Z45" s="185"/>
    </row>
    <row r="46" spans="7:26" x14ac:dyDescent="0.3">
      <c r="G46" s="134"/>
      <c r="H46" s="185"/>
      <c r="I46" s="190"/>
      <c r="J46" s="185"/>
      <c r="K46" s="134"/>
      <c r="L46" s="185"/>
      <c r="M46" s="190"/>
      <c r="N46" s="185"/>
      <c r="S46" s="134"/>
      <c r="T46" s="185"/>
      <c r="U46" s="190"/>
      <c r="V46" s="185"/>
      <c r="W46" s="134"/>
      <c r="X46" s="185"/>
      <c r="Y46" s="190"/>
      <c r="Z46" s="185"/>
    </row>
    <row r="47" spans="7:26" x14ac:dyDescent="0.3">
      <c r="G47" s="134"/>
      <c r="H47" s="185"/>
      <c r="I47" s="190"/>
      <c r="J47" s="185"/>
      <c r="K47" s="134"/>
      <c r="L47" s="185"/>
      <c r="M47" s="190"/>
      <c r="N47" s="185"/>
      <c r="S47" s="134"/>
      <c r="T47" s="185"/>
      <c r="U47" s="190"/>
      <c r="V47" s="185"/>
      <c r="W47" s="134"/>
      <c r="X47" s="185"/>
      <c r="Y47" s="190"/>
      <c r="Z47" s="185"/>
    </row>
    <row r="48" spans="7:26" x14ac:dyDescent="0.3">
      <c r="G48" s="134"/>
      <c r="H48" s="185"/>
      <c r="I48" s="190"/>
      <c r="J48" s="185"/>
      <c r="K48" s="134"/>
      <c r="L48" s="185"/>
      <c r="M48" s="190"/>
      <c r="N48" s="185"/>
      <c r="S48" s="134"/>
      <c r="T48" s="185"/>
      <c r="U48" s="190"/>
      <c r="V48" s="185"/>
      <c r="W48" s="134"/>
      <c r="X48" s="185"/>
      <c r="Y48" s="190"/>
      <c r="Z48" s="185"/>
    </row>
    <row r="49" spans="7:26" x14ac:dyDescent="0.3">
      <c r="G49" s="134"/>
      <c r="H49" s="185"/>
      <c r="I49" s="190"/>
      <c r="J49" s="185"/>
      <c r="K49" s="134"/>
      <c r="L49" s="185"/>
      <c r="M49" s="190"/>
      <c r="N49" s="185"/>
      <c r="S49" s="134"/>
      <c r="T49" s="185"/>
      <c r="U49" s="190"/>
      <c r="V49" s="185"/>
      <c r="W49" s="134"/>
      <c r="X49" s="185"/>
      <c r="Y49" s="190"/>
      <c r="Z49" s="185"/>
    </row>
    <row r="50" spans="7:26" x14ac:dyDescent="0.3">
      <c r="G50" s="134"/>
      <c r="H50" s="185"/>
      <c r="I50" s="190"/>
      <c r="J50" s="185"/>
      <c r="K50" s="134"/>
      <c r="L50" s="185"/>
      <c r="M50" s="190"/>
      <c r="N50" s="185"/>
      <c r="S50" s="134"/>
      <c r="T50" s="185"/>
      <c r="U50" s="190"/>
      <c r="V50" s="185"/>
      <c r="W50" s="134"/>
      <c r="X50" s="185"/>
      <c r="Y50" s="190"/>
      <c r="Z50" s="185"/>
    </row>
    <row r="51" spans="7:26" x14ac:dyDescent="0.3">
      <c r="G51" s="134"/>
      <c r="H51" s="185"/>
      <c r="I51" s="190"/>
      <c r="J51" s="185"/>
      <c r="K51" s="134"/>
      <c r="L51" s="185"/>
      <c r="M51" s="190"/>
      <c r="N51" s="185"/>
      <c r="S51" s="134"/>
      <c r="T51" s="185"/>
      <c r="U51" s="190"/>
      <c r="V51" s="185"/>
      <c r="W51" s="134"/>
      <c r="X51" s="185"/>
      <c r="Y51" s="190"/>
      <c r="Z51" s="185"/>
    </row>
    <row r="52" spans="7:26" x14ac:dyDescent="0.3">
      <c r="G52" s="134"/>
      <c r="H52" s="185"/>
      <c r="I52" s="190"/>
      <c r="J52" s="185"/>
      <c r="K52" s="134"/>
      <c r="L52" s="185"/>
      <c r="M52" s="190"/>
      <c r="N52" s="185"/>
      <c r="S52" s="134"/>
      <c r="T52" s="185"/>
      <c r="U52" s="190"/>
      <c r="V52" s="185"/>
      <c r="W52" s="134"/>
      <c r="X52" s="185"/>
      <c r="Y52" s="190"/>
      <c r="Z52" s="185"/>
    </row>
    <row r="53" spans="7:26" x14ac:dyDescent="0.3">
      <c r="G53" s="134"/>
      <c r="H53" s="185"/>
      <c r="I53" s="190"/>
      <c r="J53" s="185"/>
      <c r="K53" s="134"/>
      <c r="L53" s="185"/>
      <c r="M53" s="190"/>
      <c r="N53" s="185"/>
      <c r="S53" s="134"/>
      <c r="T53" s="185"/>
      <c r="U53" s="190"/>
      <c r="V53" s="185"/>
      <c r="W53" s="134"/>
      <c r="X53" s="185"/>
      <c r="Y53" s="190"/>
      <c r="Z53" s="185"/>
    </row>
    <row r="54" spans="7:26" x14ac:dyDescent="0.3">
      <c r="G54" s="134"/>
      <c r="H54" s="185"/>
      <c r="I54" s="190"/>
      <c r="J54" s="185"/>
      <c r="K54" s="134"/>
      <c r="L54" s="185"/>
      <c r="M54" s="190"/>
      <c r="N54" s="185"/>
      <c r="S54" s="134"/>
      <c r="T54" s="185"/>
      <c r="U54" s="190"/>
      <c r="V54" s="185"/>
      <c r="W54" s="134"/>
      <c r="X54" s="185"/>
      <c r="Y54" s="190"/>
      <c r="Z54" s="185"/>
    </row>
    <row r="55" spans="7:26" x14ac:dyDescent="0.3">
      <c r="G55" s="134"/>
      <c r="H55" s="185"/>
      <c r="I55" s="190"/>
      <c r="J55" s="185"/>
      <c r="K55" s="134"/>
      <c r="L55" s="185"/>
      <c r="M55" s="190"/>
      <c r="N55" s="185"/>
      <c r="S55" s="134"/>
      <c r="T55" s="185"/>
      <c r="U55" s="190"/>
      <c r="V55" s="185"/>
      <c r="W55" s="134"/>
      <c r="X55" s="185"/>
      <c r="Y55" s="190"/>
      <c r="Z55" s="185"/>
    </row>
    <row r="56" spans="7:26" x14ac:dyDescent="0.3">
      <c r="G56" s="134"/>
      <c r="H56" s="185"/>
      <c r="I56" s="190"/>
      <c r="J56" s="185"/>
      <c r="K56" s="134"/>
      <c r="L56" s="185"/>
      <c r="M56" s="190"/>
      <c r="N56" s="185"/>
      <c r="S56" s="134"/>
      <c r="T56" s="185"/>
      <c r="U56" s="190"/>
      <c r="V56" s="185"/>
      <c r="W56" s="134"/>
      <c r="X56" s="185"/>
      <c r="Y56" s="190"/>
      <c r="Z56" s="185"/>
    </row>
    <row r="57" spans="7:26" x14ac:dyDescent="0.3">
      <c r="G57" s="134"/>
      <c r="H57" s="185"/>
      <c r="I57" s="190"/>
      <c r="J57" s="185"/>
      <c r="K57" s="134"/>
      <c r="L57" s="185"/>
      <c r="M57" s="190"/>
      <c r="N57" s="185"/>
      <c r="S57" s="134"/>
      <c r="T57" s="185"/>
      <c r="U57" s="190"/>
      <c r="V57" s="185"/>
      <c r="W57" s="134"/>
      <c r="X57" s="185"/>
      <c r="Y57" s="190"/>
      <c r="Z57" s="185"/>
    </row>
    <row r="58" spans="7:26" x14ac:dyDescent="0.3">
      <c r="G58" s="134"/>
      <c r="H58" s="185"/>
      <c r="I58" s="190"/>
      <c r="J58" s="185"/>
      <c r="K58" s="134"/>
      <c r="L58" s="185"/>
      <c r="M58" s="190"/>
      <c r="N58" s="185"/>
      <c r="S58" s="134"/>
      <c r="T58" s="185"/>
      <c r="U58" s="190"/>
      <c r="V58" s="185"/>
      <c r="W58" s="134"/>
      <c r="X58" s="185"/>
      <c r="Y58" s="190"/>
      <c r="Z58" s="185"/>
    </row>
    <row r="59" spans="7:26" x14ac:dyDescent="0.3">
      <c r="G59" s="134"/>
      <c r="H59" s="185"/>
      <c r="I59" s="190"/>
      <c r="J59" s="185"/>
      <c r="K59" s="134"/>
      <c r="L59" s="185"/>
      <c r="M59" s="190"/>
      <c r="N59" s="185"/>
      <c r="S59" s="134"/>
      <c r="T59" s="185"/>
      <c r="U59" s="190"/>
      <c r="V59" s="185"/>
      <c r="W59" s="134"/>
      <c r="X59" s="185"/>
      <c r="Y59" s="190"/>
      <c r="Z59" s="185"/>
    </row>
    <row r="60" spans="7:26" x14ac:dyDescent="0.3">
      <c r="G60" s="134"/>
      <c r="H60" s="185"/>
      <c r="I60" s="190"/>
      <c r="J60" s="185"/>
      <c r="K60" s="134"/>
      <c r="L60" s="185"/>
      <c r="M60" s="190"/>
      <c r="N60" s="185"/>
      <c r="S60" s="134"/>
      <c r="T60" s="185"/>
      <c r="U60" s="190"/>
      <c r="V60" s="185"/>
      <c r="W60" s="134"/>
      <c r="X60" s="185"/>
      <c r="Y60" s="190"/>
      <c r="Z60" s="185"/>
    </row>
    <row r="61" spans="7:26" x14ac:dyDescent="0.3">
      <c r="G61" s="134"/>
      <c r="H61" s="185"/>
      <c r="I61" s="190"/>
      <c r="J61" s="185"/>
      <c r="K61" s="134"/>
      <c r="L61" s="185"/>
      <c r="M61" s="190"/>
      <c r="N61" s="185"/>
      <c r="S61" s="134"/>
      <c r="T61" s="185"/>
      <c r="U61" s="190"/>
      <c r="V61" s="185"/>
      <c r="W61" s="134"/>
      <c r="X61" s="185"/>
      <c r="Y61" s="190"/>
      <c r="Z61" s="185"/>
    </row>
    <row r="62" spans="7:26" x14ac:dyDescent="0.3">
      <c r="G62" s="134"/>
      <c r="H62" s="185"/>
      <c r="I62" s="190"/>
      <c r="J62" s="185"/>
      <c r="K62" s="134"/>
      <c r="L62" s="185"/>
      <c r="M62" s="190"/>
      <c r="N62" s="185"/>
      <c r="S62" s="134"/>
      <c r="T62" s="185"/>
      <c r="U62" s="190"/>
      <c r="V62" s="185"/>
      <c r="W62" s="134"/>
      <c r="X62" s="185"/>
      <c r="Y62" s="190"/>
      <c r="Z62" s="185"/>
    </row>
    <row r="63" spans="7:26" x14ac:dyDescent="0.3">
      <c r="G63" s="134"/>
      <c r="H63" s="185"/>
      <c r="I63" s="190"/>
      <c r="J63" s="185"/>
      <c r="K63" s="134"/>
      <c r="L63" s="185"/>
      <c r="M63" s="190"/>
      <c r="N63" s="185"/>
      <c r="S63" s="134"/>
      <c r="T63" s="185"/>
      <c r="U63" s="190"/>
      <c r="V63" s="185"/>
      <c r="W63" s="134"/>
      <c r="X63" s="185"/>
      <c r="Y63" s="190"/>
      <c r="Z63" s="185"/>
    </row>
    <row r="64" spans="7:26" x14ac:dyDescent="0.3">
      <c r="G64" s="134"/>
      <c r="H64" s="185"/>
      <c r="I64" s="190"/>
      <c r="J64" s="185"/>
      <c r="K64" s="134"/>
      <c r="L64" s="185"/>
      <c r="M64" s="190"/>
      <c r="N64" s="185"/>
      <c r="S64" s="134"/>
      <c r="T64" s="185"/>
      <c r="U64" s="190"/>
      <c r="V64" s="185"/>
      <c r="W64" s="134"/>
      <c r="X64" s="185"/>
      <c r="Y64" s="190"/>
      <c r="Z64" s="185"/>
    </row>
    <row r="65" spans="7:26" x14ac:dyDescent="0.3">
      <c r="G65" s="134"/>
      <c r="H65" s="185"/>
      <c r="I65" s="190"/>
      <c r="J65" s="185"/>
      <c r="K65" s="134"/>
      <c r="L65" s="185"/>
      <c r="M65" s="190"/>
      <c r="N65" s="185"/>
      <c r="S65" s="134"/>
      <c r="T65" s="185"/>
      <c r="U65" s="190"/>
      <c r="V65" s="185"/>
      <c r="W65" s="134"/>
      <c r="X65" s="185"/>
      <c r="Y65" s="190"/>
      <c r="Z65" s="185"/>
    </row>
    <row r="66" spans="7:26" x14ac:dyDescent="0.3">
      <c r="G66" s="134"/>
      <c r="H66" s="185"/>
      <c r="I66" s="190"/>
      <c r="J66" s="185"/>
      <c r="K66" s="134"/>
      <c r="L66" s="185"/>
      <c r="M66" s="190"/>
      <c r="N66" s="185"/>
      <c r="S66" s="134"/>
      <c r="T66" s="185"/>
      <c r="U66" s="190"/>
      <c r="V66" s="185"/>
      <c r="W66" s="134"/>
      <c r="X66" s="185"/>
      <c r="Y66" s="190"/>
      <c r="Z66" s="185"/>
    </row>
    <row r="67" spans="7:26" x14ac:dyDescent="0.3">
      <c r="G67" s="134"/>
      <c r="H67" s="185"/>
      <c r="I67" s="190"/>
      <c r="J67" s="185"/>
      <c r="K67" s="134"/>
      <c r="L67" s="185"/>
      <c r="M67" s="190"/>
      <c r="N67" s="185"/>
      <c r="S67" s="134"/>
      <c r="T67" s="185"/>
      <c r="U67" s="190"/>
      <c r="V67" s="185"/>
      <c r="W67" s="134"/>
      <c r="X67" s="185"/>
      <c r="Y67" s="190"/>
      <c r="Z67" s="185"/>
    </row>
    <row r="68" spans="7:26" x14ac:dyDescent="0.3">
      <c r="G68" s="134"/>
      <c r="H68" s="185"/>
      <c r="I68" s="190"/>
      <c r="J68" s="185"/>
      <c r="K68" s="134"/>
      <c r="L68" s="185"/>
      <c r="M68" s="190"/>
      <c r="N68" s="185"/>
      <c r="S68" s="134"/>
      <c r="T68" s="185"/>
      <c r="U68" s="190"/>
      <c r="V68" s="185"/>
      <c r="W68" s="134"/>
      <c r="X68" s="185"/>
      <c r="Y68" s="190"/>
      <c r="Z68" s="185"/>
    </row>
    <row r="69" spans="7:26" x14ac:dyDescent="0.3">
      <c r="G69" s="134"/>
      <c r="H69" s="185"/>
      <c r="I69" s="190"/>
      <c r="J69" s="185"/>
      <c r="K69" s="134"/>
      <c r="L69" s="185"/>
      <c r="M69" s="190"/>
      <c r="N69" s="185"/>
      <c r="S69" s="134"/>
      <c r="T69" s="185"/>
      <c r="U69" s="190"/>
      <c r="V69" s="185"/>
      <c r="W69" s="134"/>
      <c r="X69" s="185"/>
      <c r="Y69" s="190"/>
      <c r="Z69" s="185"/>
    </row>
    <row r="70" spans="7:26" x14ac:dyDescent="0.3">
      <c r="G70" s="134"/>
      <c r="H70" s="185"/>
      <c r="I70" s="190"/>
      <c r="J70" s="185"/>
      <c r="K70" s="134"/>
      <c r="L70" s="185"/>
      <c r="M70" s="190"/>
      <c r="N70" s="185"/>
      <c r="S70" s="134"/>
      <c r="T70" s="185"/>
      <c r="U70" s="190"/>
      <c r="V70" s="185"/>
      <c r="W70" s="134"/>
      <c r="X70" s="185"/>
      <c r="Y70" s="190"/>
      <c r="Z70" s="185"/>
    </row>
    <row r="71" spans="7:26" x14ac:dyDescent="0.3">
      <c r="G71" s="134"/>
      <c r="H71" s="185"/>
      <c r="I71" s="190"/>
      <c r="J71" s="185"/>
      <c r="K71" s="134"/>
      <c r="L71" s="185"/>
      <c r="M71" s="190"/>
      <c r="N71" s="185"/>
      <c r="S71" s="134"/>
      <c r="T71" s="185"/>
      <c r="U71" s="190"/>
      <c r="V71" s="185"/>
      <c r="W71" s="134"/>
      <c r="X71" s="185"/>
      <c r="Y71" s="190"/>
      <c r="Z71" s="185"/>
    </row>
    <row r="72" spans="7:26" x14ac:dyDescent="0.3">
      <c r="G72" s="134"/>
      <c r="H72" s="185"/>
      <c r="I72" s="190"/>
      <c r="J72" s="185"/>
      <c r="K72" s="134"/>
      <c r="L72" s="185"/>
      <c r="M72" s="190"/>
      <c r="N72" s="185"/>
      <c r="S72" s="134"/>
      <c r="T72" s="185"/>
      <c r="U72" s="190"/>
      <c r="V72" s="185"/>
      <c r="W72" s="134"/>
      <c r="X72" s="185"/>
      <c r="Y72" s="190"/>
      <c r="Z72" s="185"/>
    </row>
    <row r="73" spans="7:26" x14ac:dyDescent="0.3">
      <c r="G73" s="134"/>
      <c r="H73" s="185"/>
      <c r="I73" s="190"/>
      <c r="J73" s="185"/>
      <c r="S73" s="134"/>
      <c r="T73" s="185"/>
      <c r="U73" s="190"/>
      <c r="V73" s="185"/>
      <c r="W73" s="134"/>
      <c r="X73" s="185"/>
      <c r="Y73" s="190"/>
      <c r="Z73" s="185"/>
    </row>
    <row r="74" spans="7:26" x14ac:dyDescent="0.3">
      <c r="G74" s="134"/>
      <c r="H74" s="185"/>
      <c r="I74" s="190"/>
      <c r="J74" s="185"/>
      <c r="S74" s="134"/>
      <c r="T74" s="185"/>
      <c r="U74" s="190"/>
      <c r="V74" s="185"/>
      <c r="W74" s="134"/>
      <c r="X74" s="185"/>
      <c r="Y74" s="190"/>
      <c r="Z74" s="185"/>
    </row>
    <row r="75" spans="7:26" x14ac:dyDescent="0.3">
      <c r="W75" s="134"/>
      <c r="X75" s="185"/>
      <c r="Y75" s="190"/>
      <c r="Z75" s="185"/>
    </row>
  </sheetData>
  <mergeCells count="9">
    <mergeCell ref="B7:C7"/>
    <mergeCell ref="G7:J7"/>
    <mergeCell ref="K7:N7"/>
    <mergeCell ref="S7:V7"/>
    <mergeCell ref="J2:J3"/>
    <mergeCell ref="M2:M3"/>
    <mergeCell ref="J4:J5"/>
    <mergeCell ref="M4:M5"/>
    <mergeCell ref="W7:Z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123E-F211-4C21-83AC-A40F3D1374DC}">
  <dimension ref="B1:S17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7" width="10.77734375" customWidth="1"/>
    <col min="8" max="8" width="9.77734375" customWidth="1"/>
    <col min="9" max="9" width="10.77734375" customWidth="1"/>
    <col min="10" max="10" width="9.77734375" customWidth="1"/>
    <col min="11" max="11" width="2.21875" customWidth="1"/>
    <col min="12" max="13" width="9.77734375" customWidth="1"/>
    <col min="14" max="14" width="8.77734375" customWidth="1"/>
    <col min="15" max="15" width="10.77734375" customWidth="1"/>
    <col min="16" max="16" width="9.77734375" customWidth="1"/>
    <col min="17" max="17" width="10.77734375" customWidth="1"/>
    <col min="18" max="18" width="9.77734375" customWidth="1"/>
  </cols>
  <sheetData>
    <row r="1" spans="2:19" ht="15" thickBot="1" x14ac:dyDescent="0.35"/>
    <row r="2" spans="2:19" ht="15" thickBot="1" x14ac:dyDescent="0.35">
      <c r="E2" s="50" t="s">
        <v>0</v>
      </c>
      <c r="F2" t="s">
        <v>4</v>
      </c>
      <c r="L2" s="253" t="s">
        <v>30</v>
      </c>
      <c r="M2" t="s">
        <v>33</v>
      </c>
    </row>
    <row r="3" spans="2:19" ht="15" thickBot="1" x14ac:dyDescent="0.35">
      <c r="E3" s="52" t="s">
        <v>1</v>
      </c>
      <c r="F3" t="s">
        <v>5</v>
      </c>
      <c r="L3" s="254"/>
      <c r="M3" t="s">
        <v>38</v>
      </c>
    </row>
    <row r="4" spans="2:19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L4" s="253" t="s">
        <v>29</v>
      </c>
      <c r="M4" t="s">
        <v>32</v>
      </c>
    </row>
    <row r="5" spans="2:19" ht="15" thickBot="1" x14ac:dyDescent="0.35">
      <c r="B5" s="55" t="s">
        <v>8</v>
      </c>
      <c r="C5" s="56">
        <v>8</v>
      </c>
      <c r="E5" s="51" t="s">
        <v>3</v>
      </c>
      <c r="F5" t="s">
        <v>7</v>
      </c>
      <c r="L5" s="254"/>
      <c r="M5" t="s">
        <v>39</v>
      </c>
    </row>
    <row r="6" spans="2:19" ht="15" thickBot="1" x14ac:dyDescent="0.35"/>
    <row r="7" spans="2:19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7"/>
      <c r="I7" s="258" t="s">
        <v>23</v>
      </c>
      <c r="J7" s="257"/>
      <c r="L7" s="11" t="s">
        <v>21</v>
      </c>
      <c r="M7" s="18" t="s">
        <v>20</v>
      </c>
      <c r="N7" s="18" t="s">
        <v>19</v>
      </c>
      <c r="O7" s="258" t="s">
        <v>26</v>
      </c>
      <c r="P7" s="257"/>
      <c r="Q7" s="255" t="s">
        <v>27</v>
      </c>
      <c r="R7" s="257"/>
    </row>
    <row r="8" spans="2:19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39" t="s">
        <v>29</v>
      </c>
      <c r="I8" s="38" t="s">
        <v>30</v>
      </c>
      <c r="J8" s="39" t="s">
        <v>29</v>
      </c>
      <c r="L8" s="41" t="s">
        <v>1</v>
      </c>
      <c r="M8" s="40" t="s">
        <v>3</v>
      </c>
      <c r="N8" s="40" t="s">
        <v>2</v>
      </c>
      <c r="O8" s="38" t="s">
        <v>30</v>
      </c>
      <c r="P8" s="39" t="s">
        <v>29</v>
      </c>
      <c r="Q8" s="38" t="s">
        <v>30</v>
      </c>
      <c r="R8" s="39" t="s">
        <v>29</v>
      </c>
      <c r="S8" s="1"/>
    </row>
    <row r="9" spans="2:19" ht="15" thickBot="1" x14ac:dyDescent="0.35">
      <c r="B9" s="57">
        <v>0.28000000000000003</v>
      </c>
      <c r="C9" s="58">
        <v>107.52500000000001</v>
      </c>
      <c r="E9" s="11">
        <v>1</v>
      </c>
      <c r="F9" s="18" t="s">
        <v>0</v>
      </c>
      <c r="G9" s="36">
        <v>0.01</v>
      </c>
      <c r="H9" s="37">
        <v>107.52500000000001</v>
      </c>
      <c r="I9" s="36">
        <v>0.01</v>
      </c>
      <c r="J9" s="37">
        <v>107.52500000000001</v>
      </c>
      <c r="L9" s="121">
        <v>1</v>
      </c>
      <c r="M9" s="122" t="s">
        <v>0</v>
      </c>
      <c r="N9" s="122" t="s">
        <v>31</v>
      </c>
      <c r="O9" s="73">
        <v>0.01</v>
      </c>
      <c r="P9" s="74">
        <v>107.52500000000001</v>
      </c>
      <c r="Q9" s="73">
        <v>0.06</v>
      </c>
      <c r="R9" s="74">
        <v>107.52500000000001</v>
      </c>
    </row>
    <row r="10" spans="2:19" x14ac:dyDescent="0.3">
      <c r="E10" s="19">
        <v>2</v>
      </c>
      <c r="F10" s="23">
        <v>6</v>
      </c>
      <c r="G10" s="5">
        <v>0.06</v>
      </c>
      <c r="H10" s="6">
        <v>124.636</v>
      </c>
      <c r="I10" s="5">
        <v>0.13</v>
      </c>
      <c r="J10" s="6">
        <v>124.636</v>
      </c>
      <c r="L10" s="20">
        <v>2</v>
      </c>
      <c r="M10" s="24">
        <v>6</v>
      </c>
      <c r="N10" s="24">
        <v>3</v>
      </c>
      <c r="O10" s="7">
        <v>0.15</v>
      </c>
      <c r="P10" s="8">
        <v>134.624</v>
      </c>
      <c r="Q10" s="7">
        <v>0.26</v>
      </c>
      <c r="R10" s="8">
        <v>134.624</v>
      </c>
    </row>
    <row r="11" spans="2:19" x14ac:dyDescent="0.3">
      <c r="E11" s="20">
        <v>2</v>
      </c>
      <c r="F11" s="24">
        <v>5</v>
      </c>
      <c r="G11" s="7">
        <v>7.0000000000000007E-2</v>
      </c>
      <c r="H11" s="8">
        <v>127.845</v>
      </c>
      <c r="I11" s="7">
        <v>0.16</v>
      </c>
      <c r="J11" s="8">
        <v>127.845</v>
      </c>
      <c r="L11" s="21">
        <v>2</v>
      </c>
      <c r="M11" s="29">
        <v>6</v>
      </c>
      <c r="N11" s="29">
        <v>2</v>
      </c>
      <c r="O11" s="27">
        <v>7.0000000000000007E-2</v>
      </c>
      <c r="P11" s="28">
        <v>127.845</v>
      </c>
      <c r="Q11" s="27">
        <v>7.0000000000000007E-2</v>
      </c>
      <c r="R11" s="28">
        <v>127.845</v>
      </c>
    </row>
    <row r="12" spans="2:19" x14ac:dyDescent="0.3">
      <c r="E12" s="21">
        <v>2</v>
      </c>
      <c r="F12" s="29">
        <v>4</v>
      </c>
      <c r="G12" s="27">
        <v>0.17</v>
      </c>
      <c r="H12" s="28">
        <v>134.624</v>
      </c>
      <c r="I12" s="27">
        <v>0.25</v>
      </c>
      <c r="J12" s="28">
        <v>134.624</v>
      </c>
      <c r="L12" s="20">
        <v>2</v>
      </c>
      <c r="M12" s="24">
        <v>5</v>
      </c>
      <c r="N12" s="24">
        <v>3</v>
      </c>
      <c r="O12" s="7">
        <v>0.19</v>
      </c>
      <c r="P12" s="8">
        <v>134.624</v>
      </c>
      <c r="Q12" s="7">
        <v>0.25</v>
      </c>
      <c r="R12" s="8">
        <v>134.624</v>
      </c>
    </row>
    <row r="13" spans="2:19" x14ac:dyDescent="0.3">
      <c r="E13" s="19">
        <v>3</v>
      </c>
      <c r="F13" s="23">
        <v>6</v>
      </c>
      <c r="G13" s="3">
        <v>0.1</v>
      </c>
      <c r="H13" s="4">
        <v>144.95599999999999</v>
      </c>
      <c r="I13" s="5">
        <v>0.12</v>
      </c>
      <c r="J13" s="30">
        <v>144.95599999999999</v>
      </c>
      <c r="L13" s="21">
        <v>2</v>
      </c>
      <c r="M13" s="29">
        <v>5</v>
      </c>
      <c r="N13" s="29">
        <v>2</v>
      </c>
      <c r="O13" s="27">
        <v>0.09</v>
      </c>
      <c r="P13" s="28">
        <v>127.845</v>
      </c>
      <c r="Q13" s="27">
        <v>0.09</v>
      </c>
      <c r="R13" s="28">
        <v>127.845</v>
      </c>
    </row>
    <row r="14" spans="2:19" x14ac:dyDescent="0.3">
      <c r="E14" s="20">
        <v>3</v>
      </c>
      <c r="F14" s="24">
        <v>5</v>
      </c>
      <c r="G14" s="7">
        <v>0.09</v>
      </c>
      <c r="H14" s="8">
        <v>144.95599999999999</v>
      </c>
      <c r="I14" s="7">
        <v>0.09</v>
      </c>
      <c r="J14" s="30">
        <v>144.95599999999999</v>
      </c>
      <c r="L14" s="21">
        <v>3</v>
      </c>
      <c r="M14" s="29">
        <v>4</v>
      </c>
      <c r="N14" s="29">
        <v>2</v>
      </c>
      <c r="O14" s="27">
        <v>0.08</v>
      </c>
      <c r="P14" s="28">
        <v>158.12700000000001</v>
      </c>
      <c r="Q14" s="27">
        <v>0.09</v>
      </c>
      <c r="R14" s="28">
        <v>158.12700000000001</v>
      </c>
    </row>
    <row r="15" spans="2:19" ht="15" thickBot="1" x14ac:dyDescent="0.35">
      <c r="E15" s="21">
        <v>3</v>
      </c>
      <c r="F15" s="29">
        <v>4</v>
      </c>
      <c r="G15" s="27">
        <v>0.17</v>
      </c>
      <c r="H15" s="28">
        <v>147.99100000000001</v>
      </c>
      <c r="I15" s="27">
        <v>0.32</v>
      </c>
      <c r="J15" s="17">
        <v>147.99100000000001</v>
      </c>
      <c r="L15" s="22">
        <v>3</v>
      </c>
      <c r="M15" s="25">
        <v>3</v>
      </c>
      <c r="N15" s="25">
        <v>2</v>
      </c>
      <c r="O15" s="9">
        <v>7.0000000000000007E-2</v>
      </c>
      <c r="P15" s="35">
        <v>158.12700000000001</v>
      </c>
      <c r="Q15" s="9">
        <v>7.0000000000000007E-2</v>
      </c>
      <c r="R15" s="35">
        <v>158.12700000000001</v>
      </c>
    </row>
    <row r="16" spans="2:19" x14ac:dyDescent="0.3">
      <c r="E16" s="19">
        <v>4</v>
      </c>
      <c r="F16" s="23">
        <v>6</v>
      </c>
      <c r="G16" s="5">
        <v>0.09</v>
      </c>
      <c r="H16" s="6">
        <v>168.2</v>
      </c>
      <c r="I16" s="5">
        <v>0.09</v>
      </c>
      <c r="J16" s="31">
        <v>168.2</v>
      </c>
    </row>
    <row r="17" spans="5:10" ht="15" thickBot="1" x14ac:dyDescent="0.35">
      <c r="E17" s="22">
        <v>5</v>
      </c>
      <c r="F17" s="25">
        <v>6</v>
      </c>
      <c r="G17" s="9">
        <v>0.08</v>
      </c>
      <c r="H17" s="35">
        <v>195.977</v>
      </c>
      <c r="I17" s="32">
        <v>0.1</v>
      </c>
      <c r="J17" s="10">
        <v>195.977</v>
      </c>
    </row>
  </sheetData>
  <mergeCells count="7">
    <mergeCell ref="Q7:R7"/>
    <mergeCell ref="I7:J7"/>
    <mergeCell ref="L2:L3"/>
    <mergeCell ref="L4:L5"/>
    <mergeCell ref="B7:C7"/>
    <mergeCell ref="G7:H7"/>
    <mergeCell ref="O7:P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BEEF-AF87-4B8F-BEDA-3F0827B5C5E1}">
  <dimension ref="B1:S27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7" width="10.77734375" customWidth="1"/>
    <col min="8" max="8" width="9.77734375" customWidth="1"/>
    <col min="9" max="9" width="10.77734375" customWidth="1"/>
    <col min="10" max="10" width="9.77734375" customWidth="1"/>
    <col min="11" max="11" width="2.21875" customWidth="1"/>
    <col min="12" max="13" width="9.77734375" customWidth="1"/>
    <col min="14" max="14" width="8.77734375" customWidth="1"/>
    <col min="15" max="15" width="10.77734375" customWidth="1"/>
    <col min="16" max="16" width="9.77734375" customWidth="1"/>
    <col min="17" max="17" width="10.77734375" customWidth="1"/>
    <col min="18" max="18" width="9.77734375" customWidth="1"/>
  </cols>
  <sheetData>
    <row r="1" spans="2:19" ht="15" thickBot="1" x14ac:dyDescent="0.35"/>
    <row r="2" spans="2:19" ht="15" thickBot="1" x14ac:dyDescent="0.35">
      <c r="E2" s="50" t="s">
        <v>0</v>
      </c>
      <c r="F2" t="s">
        <v>4</v>
      </c>
      <c r="L2" s="253" t="s">
        <v>30</v>
      </c>
      <c r="M2" t="s">
        <v>33</v>
      </c>
    </row>
    <row r="3" spans="2:19" ht="15" thickBot="1" x14ac:dyDescent="0.35">
      <c r="E3" s="52" t="s">
        <v>1</v>
      </c>
      <c r="F3" t="s">
        <v>5</v>
      </c>
      <c r="L3" s="254"/>
      <c r="M3" t="s">
        <v>38</v>
      </c>
    </row>
    <row r="4" spans="2:19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L4" s="253" t="s">
        <v>29</v>
      </c>
      <c r="M4" t="s">
        <v>32</v>
      </c>
    </row>
    <row r="5" spans="2:19" ht="15" thickBot="1" x14ac:dyDescent="0.35">
      <c r="B5" s="55" t="s">
        <v>28</v>
      </c>
      <c r="C5" s="56">
        <v>15</v>
      </c>
      <c r="E5" s="51" t="s">
        <v>3</v>
      </c>
      <c r="F5" t="s">
        <v>7</v>
      </c>
      <c r="L5" s="254"/>
      <c r="M5" t="s">
        <v>39</v>
      </c>
    </row>
    <row r="6" spans="2:19" ht="15" thickBot="1" x14ac:dyDescent="0.35"/>
    <row r="7" spans="2:19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7"/>
      <c r="I7" s="258" t="s">
        <v>23</v>
      </c>
      <c r="J7" s="257"/>
      <c r="L7" s="11" t="s">
        <v>21</v>
      </c>
      <c r="M7" s="18" t="s">
        <v>20</v>
      </c>
      <c r="N7" s="18" t="s">
        <v>19</v>
      </c>
      <c r="O7" s="258" t="s">
        <v>26</v>
      </c>
      <c r="P7" s="257"/>
      <c r="Q7" s="255" t="s">
        <v>27</v>
      </c>
      <c r="R7" s="257"/>
    </row>
    <row r="8" spans="2:19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39" t="s">
        <v>29</v>
      </c>
      <c r="I8" s="38" t="s">
        <v>30</v>
      </c>
      <c r="J8" s="39" t="s">
        <v>29</v>
      </c>
      <c r="L8" s="41" t="s">
        <v>1</v>
      </c>
      <c r="M8" s="40" t="s">
        <v>3</v>
      </c>
      <c r="N8" s="40" t="s">
        <v>2</v>
      </c>
      <c r="O8" s="38" t="s">
        <v>30</v>
      </c>
      <c r="P8" s="39" t="s">
        <v>29</v>
      </c>
      <c r="Q8" s="38" t="s">
        <v>30</v>
      </c>
      <c r="R8" s="39" t="s">
        <v>29</v>
      </c>
      <c r="S8" s="1"/>
    </row>
    <row r="9" spans="2:19" ht="15" thickBot="1" x14ac:dyDescent="0.35">
      <c r="B9" s="57">
        <v>0.25</v>
      </c>
      <c r="C9" s="58">
        <v>97.447999999999993</v>
      </c>
      <c r="E9" s="11">
        <v>1</v>
      </c>
      <c r="F9" s="18" t="s">
        <v>0</v>
      </c>
      <c r="G9" s="36">
        <v>0.18</v>
      </c>
      <c r="H9" s="37">
        <v>97.447999999999993</v>
      </c>
      <c r="I9" s="43">
        <v>0.21</v>
      </c>
      <c r="J9" s="44">
        <v>97.447999999999993</v>
      </c>
      <c r="L9" s="18">
        <v>1</v>
      </c>
      <c r="M9" s="18" t="s">
        <v>0</v>
      </c>
      <c r="N9" s="11" t="s">
        <v>31</v>
      </c>
      <c r="O9" s="43">
        <v>0.11</v>
      </c>
      <c r="P9" s="44">
        <v>97.447999999999993</v>
      </c>
      <c r="Q9" s="43">
        <v>0.26</v>
      </c>
      <c r="R9" s="44">
        <v>97.447999999999993</v>
      </c>
    </row>
    <row r="10" spans="2:19" x14ac:dyDescent="0.3">
      <c r="E10" s="19">
        <v>2</v>
      </c>
      <c r="F10" s="23">
        <v>12</v>
      </c>
      <c r="G10" s="5">
        <v>0.33</v>
      </c>
      <c r="H10" s="6">
        <v>103.65600000000001</v>
      </c>
      <c r="I10" s="5">
        <v>1.1100000000000001</v>
      </c>
      <c r="J10" s="6">
        <v>103.65600000000001</v>
      </c>
      <c r="L10" s="23">
        <v>2</v>
      </c>
      <c r="M10" s="23">
        <v>12</v>
      </c>
      <c r="N10" s="19">
        <v>3</v>
      </c>
      <c r="O10" s="5">
        <v>0.1</v>
      </c>
      <c r="P10" s="6">
        <v>103.65600000000001</v>
      </c>
      <c r="Q10" s="5">
        <v>0.48</v>
      </c>
      <c r="R10" s="6">
        <v>103.65600000000001</v>
      </c>
    </row>
    <row r="11" spans="2:19" x14ac:dyDescent="0.3">
      <c r="E11" s="45">
        <v>2</v>
      </c>
      <c r="F11" s="46">
        <v>10</v>
      </c>
      <c r="G11" s="7">
        <v>0.4</v>
      </c>
      <c r="H11" s="8">
        <v>103.65600000000001</v>
      </c>
      <c r="I11" s="7">
        <v>1.1100000000000001</v>
      </c>
      <c r="J11" s="8">
        <v>103.65600000000001</v>
      </c>
      <c r="L11" s="24">
        <v>2</v>
      </c>
      <c r="M11" s="24">
        <v>12</v>
      </c>
      <c r="N11" s="20">
        <v>5</v>
      </c>
      <c r="O11" s="7">
        <v>0.17</v>
      </c>
      <c r="P11" s="8">
        <v>103.65600000000001</v>
      </c>
      <c r="Q11" s="7">
        <v>0.46</v>
      </c>
      <c r="R11" s="8">
        <v>103.65600000000001</v>
      </c>
    </row>
    <row r="12" spans="2:19" x14ac:dyDescent="0.3">
      <c r="E12" s="21">
        <v>2</v>
      </c>
      <c r="F12" s="48">
        <v>8</v>
      </c>
      <c r="G12" s="27">
        <v>0.35</v>
      </c>
      <c r="H12" s="28">
        <v>103.65600000000001</v>
      </c>
      <c r="I12" s="27">
        <v>0.45</v>
      </c>
      <c r="J12" s="28">
        <v>103.65600000000001</v>
      </c>
      <c r="L12" s="48">
        <v>2</v>
      </c>
      <c r="M12" s="29">
        <v>12</v>
      </c>
      <c r="N12" s="66">
        <v>7</v>
      </c>
      <c r="O12" s="27">
        <v>0.54</v>
      </c>
      <c r="P12" s="28">
        <v>103.999</v>
      </c>
      <c r="Q12" s="27">
        <v>0.52</v>
      </c>
      <c r="R12" s="28">
        <v>103.999</v>
      </c>
    </row>
    <row r="13" spans="2:19" x14ac:dyDescent="0.3">
      <c r="E13" s="68">
        <v>3</v>
      </c>
      <c r="F13" s="67">
        <v>12</v>
      </c>
      <c r="G13" s="3">
        <v>0.43</v>
      </c>
      <c r="H13" s="4">
        <v>107.825</v>
      </c>
      <c r="I13" s="5">
        <v>0.56999999999999995</v>
      </c>
      <c r="J13" s="6">
        <v>107.825</v>
      </c>
      <c r="L13" s="23">
        <v>2</v>
      </c>
      <c r="M13" s="23">
        <v>8</v>
      </c>
      <c r="N13" s="19">
        <v>4</v>
      </c>
      <c r="O13" s="34">
        <v>0.14000000000000001</v>
      </c>
      <c r="P13" s="6">
        <v>103.65600000000001</v>
      </c>
      <c r="Q13" s="5">
        <v>0.21</v>
      </c>
      <c r="R13" s="6">
        <v>103.65600000000001</v>
      </c>
    </row>
    <row r="14" spans="2:19" x14ac:dyDescent="0.3">
      <c r="E14" s="45">
        <v>3</v>
      </c>
      <c r="F14" s="46">
        <v>8</v>
      </c>
      <c r="G14" s="7">
        <v>0.47</v>
      </c>
      <c r="H14" s="8">
        <v>107.825</v>
      </c>
      <c r="I14" s="7">
        <v>0.42</v>
      </c>
      <c r="J14" s="8">
        <v>107.825</v>
      </c>
      <c r="L14" s="24">
        <v>2</v>
      </c>
      <c r="M14" s="24">
        <v>8</v>
      </c>
      <c r="N14" s="20">
        <v>6</v>
      </c>
      <c r="O14" s="7">
        <v>0.1</v>
      </c>
      <c r="P14" s="8">
        <v>103.65600000000001</v>
      </c>
      <c r="Q14" s="7">
        <v>0.24</v>
      </c>
      <c r="R14" s="8">
        <v>103.65600000000001</v>
      </c>
    </row>
    <row r="15" spans="2:19" x14ac:dyDescent="0.3">
      <c r="E15" s="21">
        <v>3</v>
      </c>
      <c r="F15" s="48">
        <v>5</v>
      </c>
      <c r="G15" s="27">
        <v>0.97</v>
      </c>
      <c r="H15" s="28">
        <v>111.932</v>
      </c>
      <c r="I15" s="27">
        <v>2.5099999999999998</v>
      </c>
      <c r="J15" s="28">
        <v>111.932</v>
      </c>
      <c r="L15" s="48">
        <v>2</v>
      </c>
      <c r="M15" s="29">
        <v>8</v>
      </c>
      <c r="N15" s="66">
        <v>7</v>
      </c>
      <c r="O15" s="27">
        <v>0.14000000000000001</v>
      </c>
      <c r="P15" s="28">
        <v>103.999</v>
      </c>
      <c r="Q15" s="27">
        <v>0.57999999999999996</v>
      </c>
      <c r="R15" s="28">
        <v>103.999</v>
      </c>
    </row>
    <row r="16" spans="2:19" x14ac:dyDescent="0.3">
      <c r="E16" s="68">
        <v>4</v>
      </c>
      <c r="F16" s="67">
        <v>12</v>
      </c>
      <c r="G16" s="5">
        <v>0.42</v>
      </c>
      <c r="H16" s="6">
        <v>114.376</v>
      </c>
      <c r="I16" s="5">
        <v>0.59</v>
      </c>
      <c r="J16" s="6">
        <v>114.376</v>
      </c>
      <c r="L16" s="23">
        <v>3</v>
      </c>
      <c r="M16" s="23">
        <v>12</v>
      </c>
      <c r="N16" s="19">
        <v>2</v>
      </c>
      <c r="O16" s="5">
        <v>0.1</v>
      </c>
      <c r="P16" s="6">
        <v>111.416</v>
      </c>
      <c r="Q16" s="5">
        <v>0.78</v>
      </c>
      <c r="R16" s="6">
        <v>111.416</v>
      </c>
    </row>
    <row r="17" spans="5:18" x14ac:dyDescent="0.3">
      <c r="E17" s="45">
        <v>4</v>
      </c>
      <c r="F17" s="46">
        <v>8</v>
      </c>
      <c r="G17" s="7">
        <v>0.21</v>
      </c>
      <c r="H17" s="8">
        <v>116.099</v>
      </c>
      <c r="I17" s="7">
        <v>0.32</v>
      </c>
      <c r="J17" s="8">
        <v>116.099</v>
      </c>
      <c r="L17" s="24">
        <v>3</v>
      </c>
      <c r="M17" s="24">
        <v>12</v>
      </c>
      <c r="N17" s="20">
        <v>3</v>
      </c>
      <c r="O17" s="7">
        <v>0.3</v>
      </c>
      <c r="P17" s="8">
        <v>111.65900000000001</v>
      </c>
      <c r="Q17" s="7">
        <v>0.7</v>
      </c>
      <c r="R17" s="8">
        <v>111.65900000000001</v>
      </c>
    </row>
    <row r="18" spans="5:18" x14ac:dyDescent="0.3">
      <c r="E18" s="21">
        <v>4</v>
      </c>
      <c r="F18" s="48">
        <v>4</v>
      </c>
      <c r="G18" s="27">
        <v>1.84</v>
      </c>
      <c r="H18" s="28">
        <v>121.758</v>
      </c>
      <c r="I18" s="27">
        <v>8.1199999999999992</v>
      </c>
      <c r="J18" s="28">
        <v>121.758</v>
      </c>
      <c r="L18" s="48">
        <v>3</v>
      </c>
      <c r="M18" s="29">
        <v>12</v>
      </c>
      <c r="N18" s="66">
        <v>4</v>
      </c>
      <c r="O18" s="27">
        <v>0.31</v>
      </c>
      <c r="P18" s="28">
        <v>111.932</v>
      </c>
      <c r="Q18" s="27">
        <v>1.87</v>
      </c>
      <c r="R18" s="28">
        <v>111.932</v>
      </c>
    </row>
    <row r="19" spans="5:18" x14ac:dyDescent="0.3">
      <c r="E19" s="68">
        <v>5</v>
      </c>
      <c r="F19" s="67">
        <v>10</v>
      </c>
      <c r="G19" s="69">
        <v>0.26</v>
      </c>
      <c r="H19" s="6">
        <v>122.136</v>
      </c>
      <c r="I19" s="5">
        <v>0.93</v>
      </c>
      <c r="J19" s="6">
        <v>122.136</v>
      </c>
      <c r="L19" s="23">
        <v>3</v>
      </c>
      <c r="M19" s="23">
        <v>8</v>
      </c>
      <c r="N19" s="19">
        <v>2</v>
      </c>
      <c r="O19" s="33">
        <v>0.09</v>
      </c>
      <c r="P19" s="6">
        <v>111.416</v>
      </c>
      <c r="Q19" s="5">
        <v>0.21</v>
      </c>
      <c r="R19" s="6">
        <v>111.416</v>
      </c>
    </row>
    <row r="20" spans="5:18" x14ac:dyDescent="0.3">
      <c r="E20" s="45">
        <v>5</v>
      </c>
      <c r="F20" s="46">
        <v>5</v>
      </c>
      <c r="G20" s="60">
        <v>0.19</v>
      </c>
      <c r="H20" s="8">
        <v>122.377</v>
      </c>
      <c r="I20" s="7">
        <v>0.5</v>
      </c>
      <c r="J20" s="8">
        <v>122.377</v>
      </c>
      <c r="L20" s="24">
        <v>3</v>
      </c>
      <c r="M20" s="24">
        <v>8</v>
      </c>
      <c r="N20" s="20">
        <v>3</v>
      </c>
      <c r="O20" s="34">
        <v>0.26</v>
      </c>
      <c r="P20" s="8">
        <v>111.65900000000001</v>
      </c>
      <c r="Q20" s="7">
        <v>0.9</v>
      </c>
      <c r="R20" s="8">
        <v>111.65900000000001</v>
      </c>
    </row>
    <row r="21" spans="5:18" ht="15" thickBot="1" x14ac:dyDescent="0.35">
      <c r="E21" s="22">
        <v>5</v>
      </c>
      <c r="F21" s="47">
        <v>3</v>
      </c>
      <c r="G21" s="32">
        <v>2</v>
      </c>
      <c r="H21" s="35">
        <v>131.178</v>
      </c>
      <c r="I21" s="59" t="s">
        <v>40</v>
      </c>
      <c r="J21" s="35">
        <v>131.178</v>
      </c>
      <c r="L21" s="46">
        <v>3</v>
      </c>
      <c r="M21" s="24">
        <v>8</v>
      </c>
      <c r="N21" s="20">
        <v>4</v>
      </c>
      <c r="O21" s="34">
        <v>0.27</v>
      </c>
      <c r="P21" s="8">
        <v>111.932</v>
      </c>
      <c r="Q21" s="34">
        <v>0.77</v>
      </c>
      <c r="R21" s="8">
        <v>111.932</v>
      </c>
    </row>
    <row r="22" spans="5:18" x14ac:dyDescent="0.3">
      <c r="L22" s="61">
        <v>3</v>
      </c>
      <c r="M22" s="61">
        <v>5</v>
      </c>
      <c r="N22" s="62">
        <v>4</v>
      </c>
      <c r="O22" s="63">
        <v>0.26</v>
      </c>
      <c r="P22" s="64">
        <v>111.932</v>
      </c>
      <c r="Q22" s="63">
        <v>0.81</v>
      </c>
      <c r="R22" s="64">
        <v>111.932</v>
      </c>
    </row>
    <row r="23" spans="5:18" x14ac:dyDescent="0.3">
      <c r="L23" s="67">
        <v>4</v>
      </c>
      <c r="M23" s="67">
        <v>8</v>
      </c>
      <c r="N23" s="68">
        <v>2</v>
      </c>
      <c r="O23" s="69">
        <v>0.28000000000000003</v>
      </c>
      <c r="P23" s="6">
        <v>119.417</v>
      </c>
      <c r="Q23" s="69">
        <v>0.89</v>
      </c>
      <c r="R23" s="6">
        <v>119.417</v>
      </c>
    </row>
    <row r="24" spans="5:18" x14ac:dyDescent="0.3">
      <c r="L24" s="48">
        <v>4</v>
      </c>
      <c r="M24" s="48">
        <v>8</v>
      </c>
      <c r="N24" s="21">
        <v>3</v>
      </c>
      <c r="O24" s="70">
        <v>0.23</v>
      </c>
      <c r="P24" s="28">
        <v>121.48699999999999</v>
      </c>
      <c r="Q24" s="70">
        <v>2.39</v>
      </c>
      <c r="R24" s="28">
        <v>121.48699999999999</v>
      </c>
    </row>
    <row r="25" spans="5:18" x14ac:dyDescent="0.3">
      <c r="L25" s="48">
        <v>4</v>
      </c>
      <c r="M25" s="48">
        <v>4</v>
      </c>
      <c r="N25" s="21">
        <v>3</v>
      </c>
      <c r="O25" s="70">
        <v>0.39</v>
      </c>
      <c r="P25" s="28">
        <v>121.758</v>
      </c>
      <c r="Q25" s="70">
        <v>1.68</v>
      </c>
      <c r="R25" s="28">
        <v>121.758</v>
      </c>
    </row>
    <row r="26" spans="5:18" x14ac:dyDescent="0.3">
      <c r="L26" s="46">
        <v>5</v>
      </c>
      <c r="M26" s="46">
        <v>5</v>
      </c>
      <c r="N26" s="45">
        <v>1</v>
      </c>
      <c r="O26" s="36">
        <v>0.2</v>
      </c>
      <c r="P26" s="30">
        <v>128.84399999999999</v>
      </c>
      <c r="Q26" s="60">
        <v>0.68</v>
      </c>
      <c r="R26" s="30">
        <v>128.84399999999999</v>
      </c>
    </row>
    <row r="27" spans="5:18" ht="15" thickBot="1" x14ac:dyDescent="0.35">
      <c r="L27" s="47">
        <v>5</v>
      </c>
      <c r="M27" s="47">
        <v>5</v>
      </c>
      <c r="N27" s="22">
        <v>2</v>
      </c>
      <c r="O27" s="9">
        <v>0.19</v>
      </c>
      <c r="P27" s="10">
        <v>128.84399999999999</v>
      </c>
      <c r="Q27" s="9">
        <v>0.43</v>
      </c>
      <c r="R27" s="10">
        <v>128.84399999999999</v>
      </c>
    </row>
  </sheetData>
  <mergeCells count="7">
    <mergeCell ref="Q7:R7"/>
    <mergeCell ref="L2:L3"/>
    <mergeCell ref="L4:L5"/>
    <mergeCell ref="B7:C7"/>
    <mergeCell ref="G7:H7"/>
    <mergeCell ref="I7:J7"/>
    <mergeCell ref="O7:P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8404-6C20-47BF-B463-F22F883CBD9F}">
  <dimension ref="B1:S29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7" width="10.77734375" customWidth="1"/>
    <col min="8" max="8" width="9.77734375" customWidth="1"/>
    <col min="9" max="9" width="12.21875" bestFit="1" customWidth="1"/>
    <col min="10" max="10" width="9.77734375" customWidth="1"/>
    <col min="11" max="11" width="2.21875" customWidth="1"/>
    <col min="12" max="13" width="9.77734375" customWidth="1"/>
    <col min="14" max="14" width="8.77734375" customWidth="1"/>
    <col min="15" max="15" width="10.77734375" customWidth="1"/>
    <col min="16" max="16" width="9.77734375" customWidth="1"/>
    <col min="17" max="17" width="10.77734375" customWidth="1"/>
    <col min="18" max="18" width="9.77734375" customWidth="1"/>
  </cols>
  <sheetData>
    <row r="1" spans="2:19" ht="15" thickBot="1" x14ac:dyDescent="0.35"/>
    <row r="2" spans="2:19" ht="15" thickBot="1" x14ac:dyDescent="0.35">
      <c r="E2" s="50" t="s">
        <v>0</v>
      </c>
      <c r="F2" t="s">
        <v>4</v>
      </c>
      <c r="L2" s="253" t="s">
        <v>30</v>
      </c>
      <c r="M2" t="s">
        <v>33</v>
      </c>
    </row>
    <row r="3" spans="2:19" ht="15" thickBot="1" x14ac:dyDescent="0.35">
      <c r="E3" s="52" t="s">
        <v>1</v>
      </c>
      <c r="F3" t="s">
        <v>5</v>
      </c>
      <c r="L3" s="254"/>
      <c r="M3" t="s">
        <v>38</v>
      </c>
    </row>
    <row r="4" spans="2:19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L4" s="253" t="s">
        <v>29</v>
      </c>
      <c r="M4" t="s">
        <v>32</v>
      </c>
    </row>
    <row r="5" spans="2:19" ht="15" thickBot="1" x14ac:dyDescent="0.35">
      <c r="B5" s="55" t="s">
        <v>9</v>
      </c>
      <c r="C5" s="56">
        <v>18</v>
      </c>
      <c r="E5" s="51" t="s">
        <v>3</v>
      </c>
      <c r="F5" t="s">
        <v>7</v>
      </c>
      <c r="L5" s="254"/>
      <c r="M5" t="s">
        <v>39</v>
      </c>
    </row>
    <row r="6" spans="2:19" ht="15" thickBot="1" x14ac:dyDescent="0.35"/>
    <row r="7" spans="2:19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7"/>
      <c r="I7" s="258" t="s">
        <v>23</v>
      </c>
      <c r="J7" s="257"/>
      <c r="L7" s="11" t="s">
        <v>21</v>
      </c>
      <c r="M7" s="18" t="s">
        <v>20</v>
      </c>
      <c r="N7" s="18" t="s">
        <v>19</v>
      </c>
      <c r="O7" s="258" t="s">
        <v>26</v>
      </c>
      <c r="P7" s="257"/>
      <c r="Q7" s="255" t="s">
        <v>27</v>
      </c>
      <c r="R7" s="257"/>
    </row>
    <row r="8" spans="2:19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39" t="s">
        <v>29</v>
      </c>
      <c r="I8" s="38" t="s">
        <v>30</v>
      </c>
      <c r="J8" s="39" t="s">
        <v>29</v>
      </c>
      <c r="L8" s="41" t="s">
        <v>1</v>
      </c>
      <c r="M8" s="40" t="s">
        <v>3</v>
      </c>
      <c r="N8" s="40" t="s">
        <v>2</v>
      </c>
      <c r="O8" s="38" t="s">
        <v>30</v>
      </c>
      <c r="P8" s="39" t="s">
        <v>29</v>
      </c>
      <c r="Q8" s="38" t="s">
        <v>30</v>
      </c>
      <c r="R8" s="39" t="s">
        <v>29</v>
      </c>
      <c r="S8" s="1"/>
    </row>
    <row r="9" spans="2:19" ht="15" thickBot="1" x14ac:dyDescent="0.35">
      <c r="B9" s="57">
        <v>0.66</v>
      </c>
      <c r="C9" s="58">
        <v>121.77</v>
      </c>
      <c r="E9" s="11">
        <v>1</v>
      </c>
      <c r="F9" s="18" t="s">
        <v>0</v>
      </c>
      <c r="G9" s="43">
        <v>0.41</v>
      </c>
      <c r="H9" s="44">
        <v>121.77</v>
      </c>
      <c r="I9" s="43">
        <v>0.31</v>
      </c>
      <c r="J9" s="44">
        <v>121.77</v>
      </c>
      <c r="L9" s="11">
        <v>1</v>
      </c>
      <c r="M9" s="11" t="s">
        <v>0</v>
      </c>
      <c r="N9" s="18" t="s">
        <v>31</v>
      </c>
      <c r="O9" s="36">
        <v>0.33</v>
      </c>
      <c r="P9" s="37">
        <v>121.77</v>
      </c>
      <c r="Q9" s="36">
        <v>0.37</v>
      </c>
      <c r="R9" s="37">
        <v>121.77</v>
      </c>
    </row>
    <row r="10" spans="2:19" x14ac:dyDescent="0.3">
      <c r="E10" s="19">
        <v>2</v>
      </c>
      <c r="F10" s="23">
        <v>16</v>
      </c>
      <c r="G10" s="5">
        <v>0.63</v>
      </c>
      <c r="H10" s="6">
        <v>127.223</v>
      </c>
      <c r="I10" s="5">
        <v>1.22</v>
      </c>
      <c r="J10" s="6">
        <v>127.223</v>
      </c>
      <c r="L10" s="19">
        <v>2</v>
      </c>
      <c r="M10" s="19">
        <v>15</v>
      </c>
      <c r="N10" s="23">
        <v>3</v>
      </c>
      <c r="O10" s="5">
        <v>0.38</v>
      </c>
      <c r="P10" s="6">
        <v>129.17599999999999</v>
      </c>
      <c r="Q10" s="5">
        <v>1.43</v>
      </c>
      <c r="R10" s="6">
        <v>129.17599999999999</v>
      </c>
    </row>
    <row r="11" spans="2:19" x14ac:dyDescent="0.3">
      <c r="E11" s="20">
        <v>2</v>
      </c>
      <c r="F11" s="24">
        <v>12</v>
      </c>
      <c r="G11" s="7">
        <v>0.51</v>
      </c>
      <c r="H11" s="8">
        <v>129.17599999999999</v>
      </c>
      <c r="I11" s="7">
        <v>1.49</v>
      </c>
      <c r="J11" s="8">
        <v>129.17599999999999</v>
      </c>
      <c r="L11" s="20">
        <v>2</v>
      </c>
      <c r="M11" s="20">
        <v>15</v>
      </c>
      <c r="N11" s="24">
        <v>5</v>
      </c>
      <c r="O11" s="7">
        <v>0.24</v>
      </c>
      <c r="P11" s="8">
        <v>129.17599999999999</v>
      </c>
      <c r="Q11" s="7">
        <v>0.3</v>
      </c>
      <c r="R11" s="8">
        <v>129.17599999999999</v>
      </c>
    </row>
    <row r="12" spans="2:19" x14ac:dyDescent="0.3">
      <c r="E12" s="21">
        <v>2</v>
      </c>
      <c r="F12" s="48">
        <v>9</v>
      </c>
      <c r="G12" s="27">
        <v>1.6</v>
      </c>
      <c r="H12" s="28">
        <v>133.54300000000001</v>
      </c>
      <c r="I12" s="27">
        <v>4.3600000000000003</v>
      </c>
      <c r="J12" s="28">
        <v>133.54300000000001</v>
      </c>
      <c r="L12" s="21">
        <v>2</v>
      </c>
      <c r="M12" s="66">
        <v>15</v>
      </c>
      <c r="N12" s="29">
        <v>8</v>
      </c>
      <c r="O12" s="27">
        <v>1</v>
      </c>
      <c r="P12" s="28">
        <v>133.54300000000001</v>
      </c>
      <c r="Q12" s="27">
        <v>2.38</v>
      </c>
      <c r="R12" s="28">
        <v>133.54300000000001</v>
      </c>
    </row>
    <row r="13" spans="2:19" x14ac:dyDescent="0.3">
      <c r="E13" s="68">
        <v>3</v>
      </c>
      <c r="F13" s="67">
        <v>16</v>
      </c>
      <c r="G13" s="5">
        <v>0.35</v>
      </c>
      <c r="H13" s="6">
        <v>134.62899999999999</v>
      </c>
      <c r="I13" s="5">
        <v>2.41</v>
      </c>
      <c r="J13" s="6">
        <v>134.62899999999999</v>
      </c>
      <c r="L13" s="19">
        <v>2</v>
      </c>
      <c r="M13" s="19">
        <v>12</v>
      </c>
      <c r="N13" s="23">
        <v>6</v>
      </c>
      <c r="O13" s="34">
        <v>0.25</v>
      </c>
      <c r="P13" s="6">
        <v>129.17599999999999</v>
      </c>
      <c r="Q13" s="5">
        <v>0.28999999999999998</v>
      </c>
      <c r="R13" s="6">
        <v>129.17599999999999</v>
      </c>
    </row>
    <row r="14" spans="2:19" x14ac:dyDescent="0.3">
      <c r="E14" s="45">
        <v>3</v>
      </c>
      <c r="F14" s="46">
        <v>10</v>
      </c>
      <c r="G14" s="7">
        <v>0.31</v>
      </c>
      <c r="H14" s="8">
        <v>134.62899999999999</v>
      </c>
      <c r="I14" s="7">
        <v>0.48</v>
      </c>
      <c r="J14" s="8">
        <v>134.62899999999999</v>
      </c>
      <c r="L14" s="20">
        <v>2</v>
      </c>
      <c r="M14" s="20">
        <v>12</v>
      </c>
      <c r="N14" s="24">
        <v>7</v>
      </c>
      <c r="O14" s="7">
        <v>0.47299999999999998</v>
      </c>
      <c r="P14" s="8">
        <v>132.773</v>
      </c>
      <c r="Q14" s="7">
        <v>0.74</v>
      </c>
      <c r="R14" s="8">
        <v>132.773</v>
      </c>
    </row>
    <row r="15" spans="2:19" x14ac:dyDescent="0.3">
      <c r="E15" s="21">
        <v>3</v>
      </c>
      <c r="F15" s="48">
        <v>6</v>
      </c>
      <c r="G15" s="27">
        <v>7.65</v>
      </c>
      <c r="H15" s="28">
        <v>155.44800000000001</v>
      </c>
      <c r="I15" s="27">
        <v>47.63</v>
      </c>
      <c r="J15" s="28">
        <v>155.44800000000001</v>
      </c>
      <c r="L15" s="21">
        <v>2</v>
      </c>
      <c r="M15" s="66">
        <v>12</v>
      </c>
      <c r="N15" s="29">
        <v>8</v>
      </c>
      <c r="O15" s="27">
        <v>0.47</v>
      </c>
      <c r="P15" s="28">
        <v>133.54300000000001</v>
      </c>
      <c r="Q15" s="27">
        <v>0.73</v>
      </c>
      <c r="R15" s="28">
        <v>133.54300000000001</v>
      </c>
    </row>
    <row r="16" spans="2:19" x14ac:dyDescent="0.3">
      <c r="E16" s="68">
        <v>4</v>
      </c>
      <c r="F16" s="67">
        <v>15</v>
      </c>
      <c r="G16" s="5">
        <v>0.26</v>
      </c>
      <c r="H16" s="6">
        <v>142.71600000000001</v>
      </c>
      <c r="I16" s="5">
        <v>2.5</v>
      </c>
      <c r="J16" s="6">
        <v>142.71600000000001</v>
      </c>
      <c r="L16" s="19">
        <v>3</v>
      </c>
      <c r="M16" s="19">
        <v>10</v>
      </c>
      <c r="N16" s="23">
        <v>3</v>
      </c>
      <c r="O16" s="5">
        <v>0.44</v>
      </c>
      <c r="P16" s="6">
        <v>147.00299999999999</v>
      </c>
      <c r="Q16" s="5">
        <v>1.17</v>
      </c>
      <c r="R16" s="6">
        <v>147.00299999999999</v>
      </c>
    </row>
    <row r="17" spans="5:18" x14ac:dyDescent="0.3">
      <c r="E17" s="45">
        <v>4</v>
      </c>
      <c r="F17" s="46">
        <v>10</v>
      </c>
      <c r="G17" s="7">
        <v>0.51</v>
      </c>
      <c r="H17" s="8">
        <v>142.71600000000001</v>
      </c>
      <c r="I17" s="7">
        <v>3.94</v>
      </c>
      <c r="J17" s="8">
        <v>142.71600000000001</v>
      </c>
      <c r="L17" s="45">
        <v>3</v>
      </c>
      <c r="M17" s="45">
        <v>10</v>
      </c>
      <c r="N17" s="46">
        <v>4</v>
      </c>
      <c r="O17" s="7">
        <v>0.38</v>
      </c>
      <c r="P17" s="8">
        <v>147.81800000000001</v>
      </c>
      <c r="Q17" s="7">
        <v>4.22</v>
      </c>
      <c r="R17" s="8">
        <v>147.81800000000001</v>
      </c>
    </row>
    <row r="18" spans="5:18" x14ac:dyDescent="0.3">
      <c r="E18" s="21">
        <v>4</v>
      </c>
      <c r="F18" s="48">
        <v>5</v>
      </c>
      <c r="G18" s="27">
        <v>37.5</v>
      </c>
      <c r="H18" s="28">
        <v>174.79</v>
      </c>
      <c r="I18" s="77" t="s">
        <v>42</v>
      </c>
      <c r="J18" s="28">
        <v>174.79</v>
      </c>
      <c r="L18" s="21">
        <v>3</v>
      </c>
      <c r="M18" s="21">
        <v>10</v>
      </c>
      <c r="N18" s="48">
        <v>5</v>
      </c>
      <c r="O18" s="27">
        <v>1.3</v>
      </c>
      <c r="P18" s="28">
        <v>155.44800000000001</v>
      </c>
      <c r="Q18" s="27">
        <v>14.42</v>
      </c>
      <c r="R18" s="28">
        <v>155.44800000000001</v>
      </c>
    </row>
    <row r="19" spans="5:18" x14ac:dyDescent="0.3">
      <c r="E19" s="68">
        <v>5</v>
      </c>
      <c r="F19" s="67">
        <v>12</v>
      </c>
      <c r="G19" s="5">
        <v>0.3</v>
      </c>
      <c r="H19" s="6">
        <v>153.738</v>
      </c>
      <c r="I19" s="5">
        <v>1.31</v>
      </c>
      <c r="J19" s="6">
        <v>153.738</v>
      </c>
      <c r="L19" s="68">
        <v>3</v>
      </c>
      <c r="M19" s="68">
        <v>8</v>
      </c>
      <c r="N19" s="67">
        <v>3</v>
      </c>
      <c r="O19" s="69">
        <v>0.38</v>
      </c>
      <c r="P19" s="6">
        <v>147.00299999999999</v>
      </c>
      <c r="Q19" s="5">
        <v>2.52</v>
      </c>
      <c r="R19" s="6">
        <v>147.00299999999999</v>
      </c>
    </row>
    <row r="20" spans="5:18" x14ac:dyDescent="0.3">
      <c r="E20" s="45">
        <v>5</v>
      </c>
      <c r="F20" s="46">
        <v>8</v>
      </c>
      <c r="G20" s="60">
        <v>0.38</v>
      </c>
      <c r="H20" s="8">
        <v>160.59100000000001</v>
      </c>
      <c r="I20" s="7">
        <v>4.8</v>
      </c>
      <c r="J20" s="8">
        <v>160.59100000000001</v>
      </c>
      <c r="L20" s="45">
        <v>3</v>
      </c>
      <c r="M20" s="45">
        <v>8</v>
      </c>
      <c r="N20" s="46">
        <v>4</v>
      </c>
      <c r="O20" s="60">
        <v>1.66</v>
      </c>
      <c r="P20" s="8">
        <v>154.524</v>
      </c>
      <c r="Q20" s="7">
        <v>10.79</v>
      </c>
      <c r="R20" s="8">
        <v>154.524</v>
      </c>
    </row>
    <row r="21" spans="5:18" x14ac:dyDescent="0.3">
      <c r="E21" s="21">
        <v>5</v>
      </c>
      <c r="F21" s="48">
        <v>4</v>
      </c>
      <c r="G21" s="77" t="s">
        <v>41</v>
      </c>
      <c r="H21" s="28">
        <v>195.995</v>
      </c>
      <c r="I21" s="77" t="s">
        <v>58</v>
      </c>
      <c r="J21" s="28">
        <v>195.995</v>
      </c>
      <c r="L21" s="21">
        <v>3</v>
      </c>
      <c r="M21" s="21">
        <v>8</v>
      </c>
      <c r="N21" s="48">
        <v>5</v>
      </c>
      <c r="O21" s="27">
        <v>2</v>
      </c>
      <c r="P21" s="28">
        <v>155.44800000000001</v>
      </c>
      <c r="Q21" s="70">
        <v>5.38</v>
      </c>
      <c r="R21" s="28">
        <v>155.44800000000001</v>
      </c>
    </row>
    <row r="22" spans="5:18" ht="15" thickBot="1" x14ac:dyDescent="0.35">
      <c r="E22" s="22">
        <v>6</v>
      </c>
      <c r="F22" s="47">
        <v>3</v>
      </c>
      <c r="G22" s="71">
        <v>19.87</v>
      </c>
      <c r="H22" s="35">
        <v>220.92500000000001</v>
      </c>
      <c r="I22" s="59" t="s">
        <v>59</v>
      </c>
      <c r="J22" s="35">
        <v>220.92500000000001</v>
      </c>
      <c r="L22" s="61">
        <v>3</v>
      </c>
      <c r="M22" s="81">
        <v>6</v>
      </c>
      <c r="N22" s="61">
        <v>4</v>
      </c>
      <c r="O22" s="63">
        <v>0.47</v>
      </c>
      <c r="P22" s="64">
        <v>155.44800000000001</v>
      </c>
      <c r="Q22" s="63">
        <v>3.85</v>
      </c>
      <c r="R22" s="64">
        <v>155.44800000000001</v>
      </c>
    </row>
    <row r="23" spans="5:18" x14ac:dyDescent="0.3">
      <c r="L23" s="67">
        <v>4</v>
      </c>
      <c r="M23" s="68">
        <v>12</v>
      </c>
      <c r="N23" s="67">
        <v>2</v>
      </c>
      <c r="O23" s="69">
        <v>0.11</v>
      </c>
      <c r="P23" s="6">
        <v>151.53800000000001</v>
      </c>
      <c r="Q23" s="69">
        <v>0.2</v>
      </c>
      <c r="R23" s="6">
        <v>151.53800000000001</v>
      </c>
    </row>
    <row r="24" spans="5:18" x14ac:dyDescent="0.3">
      <c r="L24" s="46">
        <v>4</v>
      </c>
      <c r="M24" s="45">
        <v>12</v>
      </c>
      <c r="N24" s="46">
        <v>3</v>
      </c>
      <c r="O24" s="60">
        <v>0.46</v>
      </c>
      <c r="P24" s="8">
        <v>166.17400000000001</v>
      </c>
      <c r="Q24" s="60">
        <v>2.75</v>
      </c>
      <c r="R24" s="8">
        <v>166.17400000000001</v>
      </c>
    </row>
    <row r="25" spans="5:18" x14ac:dyDescent="0.3">
      <c r="L25" s="48">
        <v>4</v>
      </c>
      <c r="M25" s="21">
        <v>12</v>
      </c>
      <c r="N25" s="48">
        <v>4</v>
      </c>
      <c r="O25" s="70">
        <v>2.74</v>
      </c>
      <c r="P25" s="28">
        <v>179.935</v>
      </c>
      <c r="Q25" s="70">
        <v>24.95</v>
      </c>
      <c r="R25" s="28">
        <v>179.935</v>
      </c>
    </row>
    <row r="26" spans="5:18" x14ac:dyDescent="0.3">
      <c r="L26" s="48">
        <v>4</v>
      </c>
      <c r="M26" s="21">
        <v>5</v>
      </c>
      <c r="N26" s="48">
        <v>4</v>
      </c>
      <c r="O26" s="70">
        <v>1.48</v>
      </c>
      <c r="P26" s="28">
        <v>179.935</v>
      </c>
      <c r="Q26" s="16" t="s">
        <v>44</v>
      </c>
      <c r="R26" s="28">
        <v>179.935</v>
      </c>
    </row>
    <row r="27" spans="5:18" x14ac:dyDescent="0.3">
      <c r="L27" s="67">
        <v>5</v>
      </c>
      <c r="M27" s="68">
        <v>4</v>
      </c>
      <c r="N27" s="67">
        <v>2</v>
      </c>
      <c r="O27" s="5">
        <v>1</v>
      </c>
      <c r="P27" s="168">
        <v>195.995</v>
      </c>
      <c r="Q27" s="69">
        <v>56.13</v>
      </c>
      <c r="R27" s="168">
        <v>195.995</v>
      </c>
    </row>
    <row r="28" spans="5:18" x14ac:dyDescent="0.3">
      <c r="L28" s="48">
        <v>5</v>
      </c>
      <c r="M28" s="21">
        <v>4</v>
      </c>
      <c r="N28" s="48">
        <v>3</v>
      </c>
      <c r="O28" s="49">
        <v>0.92</v>
      </c>
      <c r="P28" s="17">
        <v>200.89099999999999</v>
      </c>
      <c r="Q28" s="49">
        <v>24.74</v>
      </c>
      <c r="R28" s="17">
        <v>200.89099999999999</v>
      </c>
    </row>
    <row r="29" spans="5:18" ht="15" thickBot="1" x14ac:dyDescent="0.35">
      <c r="L29" s="47">
        <v>6</v>
      </c>
      <c r="M29" s="123">
        <v>3</v>
      </c>
      <c r="N29" s="25">
        <v>2</v>
      </c>
      <c r="O29" s="71">
        <v>1.5</v>
      </c>
      <c r="P29" s="35">
        <v>220.92500000000001</v>
      </c>
      <c r="Q29" s="65">
        <v>5.24</v>
      </c>
      <c r="R29" s="35">
        <v>220.92500000000001</v>
      </c>
    </row>
  </sheetData>
  <mergeCells count="7">
    <mergeCell ref="Q7:R7"/>
    <mergeCell ref="L2:L3"/>
    <mergeCell ref="L4:L5"/>
    <mergeCell ref="B7:C7"/>
    <mergeCell ref="G7:H7"/>
    <mergeCell ref="I7:J7"/>
    <mergeCell ref="O7:P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AB4F-6AEA-47F8-9CC3-AC38C271F8A8}">
  <dimension ref="B1:Y30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8" width="10.77734375" customWidth="1"/>
    <col min="9" max="9" width="9.77734375" customWidth="1"/>
    <col min="10" max="11" width="10.77734375" customWidth="1"/>
    <col min="12" max="12" width="9.77734375" customWidth="1"/>
    <col min="13" max="13" width="2.21875" customWidth="1"/>
    <col min="14" max="15" width="9.77734375" customWidth="1"/>
    <col min="16" max="16" width="8.77734375" customWidth="1"/>
    <col min="17" max="19" width="10.77734375" customWidth="1"/>
    <col min="20" max="20" width="9.77734375" customWidth="1"/>
    <col min="21" max="23" width="10.77734375" customWidth="1"/>
    <col min="24" max="24" width="9.77734375" customWidth="1"/>
  </cols>
  <sheetData>
    <row r="1" spans="2:25" ht="15" thickBot="1" x14ac:dyDescent="0.35"/>
    <row r="2" spans="2:25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N2" s="253" t="s">
        <v>149</v>
      </c>
      <c r="O2" t="s">
        <v>150</v>
      </c>
    </row>
    <row r="3" spans="2:25" ht="15" thickBot="1" x14ac:dyDescent="0.35">
      <c r="E3" s="52" t="s">
        <v>1</v>
      </c>
      <c r="F3" t="s">
        <v>5</v>
      </c>
      <c r="J3" s="254"/>
      <c r="K3" t="s">
        <v>38</v>
      </c>
      <c r="N3" s="254"/>
    </row>
    <row r="4" spans="2:25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N4" s="253" t="s">
        <v>60</v>
      </c>
      <c r="O4" t="s">
        <v>61</v>
      </c>
    </row>
    <row r="5" spans="2:25" ht="15" thickBot="1" x14ac:dyDescent="0.35">
      <c r="B5" s="55" t="s">
        <v>10</v>
      </c>
      <c r="C5" s="56">
        <v>20</v>
      </c>
      <c r="E5" s="51" t="s">
        <v>3</v>
      </c>
      <c r="F5" t="s">
        <v>7</v>
      </c>
      <c r="J5" s="254"/>
      <c r="K5" t="s">
        <v>39</v>
      </c>
      <c r="N5" s="254"/>
      <c r="O5" t="s">
        <v>170</v>
      </c>
    </row>
    <row r="6" spans="2:25" ht="15" thickBot="1" x14ac:dyDescent="0.35"/>
    <row r="7" spans="2:25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7"/>
      <c r="J7" s="258" t="s">
        <v>23</v>
      </c>
      <c r="K7" s="256"/>
      <c r="L7" s="257"/>
      <c r="N7" s="11" t="s">
        <v>21</v>
      </c>
      <c r="O7" s="18" t="s">
        <v>20</v>
      </c>
      <c r="P7" s="18" t="s">
        <v>19</v>
      </c>
      <c r="Q7" s="258" t="s">
        <v>26</v>
      </c>
      <c r="R7" s="256"/>
      <c r="S7" s="256"/>
      <c r="T7" s="257"/>
      <c r="U7" s="255" t="s">
        <v>27</v>
      </c>
      <c r="V7" s="256"/>
      <c r="W7" s="256"/>
      <c r="X7" s="257"/>
    </row>
    <row r="8" spans="2:25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39" t="s">
        <v>149</v>
      </c>
      <c r="J8" s="38" t="s">
        <v>30</v>
      </c>
      <c r="K8" s="42" t="s">
        <v>29</v>
      </c>
      <c r="L8" s="39" t="s">
        <v>149</v>
      </c>
      <c r="N8" s="41" t="s">
        <v>1</v>
      </c>
      <c r="O8" s="40" t="s">
        <v>3</v>
      </c>
      <c r="P8" s="40" t="s">
        <v>2</v>
      </c>
      <c r="Q8" s="38" t="s">
        <v>30</v>
      </c>
      <c r="R8" s="42" t="s">
        <v>29</v>
      </c>
      <c r="S8" s="42" t="s">
        <v>149</v>
      </c>
      <c r="T8" s="39" t="s">
        <v>60</v>
      </c>
      <c r="U8" s="38" t="s">
        <v>30</v>
      </c>
      <c r="V8" s="42" t="s">
        <v>29</v>
      </c>
      <c r="W8" s="42" t="s">
        <v>149</v>
      </c>
      <c r="X8" s="39" t="s">
        <v>60</v>
      </c>
      <c r="Y8" s="1"/>
    </row>
    <row r="9" spans="2:25" ht="15" thickBot="1" x14ac:dyDescent="0.35">
      <c r="B9" s="75">
        <v>2.12</v>
      </c>
      <c r="C9" s="76">
        <v>145.166</v>
      </c>
      <c r="E9" s="11">
        <v>1</v>
      </c>
      <c r="F9" s="11" t="s">
        <v>0</v>
      </c>
      <c r="G9" s="83">
        <v>1.21</v>
      </c>
      <c r="H9" s="103">
        <v>145.166</v>
      </c>
      <c r="I9" s="109"/>
      <c r="J9" s="83">
        <v>0.8</v>
      </c>
      <c r="K9" s="103">
        <v>145.166</v>
      </c>
      <c r="L9" s="109"/>
      <c r="N9" s="18">
        <v>1</v>
      </c>
      <c r="O9" s="18" t="s">
        <v>0</v>
      </c>
      <c r="P9" s="11" t="s">
        <v>31</v>
      </c>
      <c r="Q9" s="83">
        <v>0.28000000000000003</v>
      </c>
      <c r="R9" s="103">
        <v>145.166</v>
      </c>
      <c r="S9" s="219"/>
      <c r="T9" s="84"/>
      <c r="U9" s="78">
        <v>0.33</v>
      </c>
      <c r="V9" s="103">
        <v>145.166</v>
      </c>
      <c r="W9" s="205"/>
      <c r="X9" s="90"/>
    </row>
    <row r="10" spans="2:25" x14ac:dyDescent="0.3">
      <c r="E10" s="19">
        <v>2</v>
      </c>
      <c r="F10" s="19">
        <v>16</v>
      </c>
      <c r="G10" s="85">
        <v>2.92</v>
      </c>
      <c r="H10" s="104">
        <v>153.452</v>
      </c>
      <c r="I10" s="110"/>
      <c r="J10" s="85">
        <v>15.38</v>
      </c>
      <c r="K10" s="104">
        <v>153.452</v>
      </c>
      <c r="L10" s="110"/>
      <c r="N10" s="23">
        <v>2</v>
      </c>
      <c r="O10" s="23">
        <v>16</v>
      </c>
      <c r="P10" s="19">
        <v>4</v>
      </c>
      <c r="Q10" s="85">
        <v>2.58</v>
      </c>
      <c r="R10" s="104">
        <v>160.059</v>
      </c>
      <c r="S10" s="206"/>
      <c r="T10" s="86"/>
      <c r="U10" s="85">
        <v>4.1399999999999997</v>
      </c>
      <c r="V10" s="104">
        <v>160.059</v>
      </c>
      <c r="W10" s="206"/>
      <c r="X10" s="86"/>
    </row>
    <row r="11" spans="2:25" x14ac:dyDescent="0.3">
      <c r="E11" s="45">
        <v>2</v>
      </c>
      <c r="F11" s="45">
        <v>13</v>
      </c>
      <c r="G11" s="82" t="s">
        <v>45</v>
      </c>
      <c r="H11" s="105">
        <v>160.78</v>
      </c>
      <c r="I11" s="111"/>
      <c r="J11" s="82" t="s">
        <v>52</v>
      </c>
      <c r="K11" s="105">
        <v>160.78</v>
      </c>
      <c r="L11" s="111">
        <v>1E-4</v>
      </c>
      <c r="N11" s="24">
        <v>2</v>
      </c>
      <c r="O11" s="24">
        <v>16</v>
      </c>
      <c r="P11" s="20">
        <v>6</v>
      </c>
      <c r="Q11" s="82">
        <v>1.07</v>
      </c>
      <c r="R11" s="105">
        <v>160.78</v>
      </c>
      <c r="S11" s="166"/>
      <c r="T11" s="87"/>
      <c r="U11" s="82">
        <v>1.72</v>
      </c>
      <c r="V11" s="105">
        <v>160.78</v>
      </c>
      <c r="W11" s="166"/>
      <c r="X11" s="87"/>
    </row>
    <row r="12" spans="2:25" x14ac:dyDescent="0.3">
      <c r="E12" s="21">
        <v>2</v>
      </c>
      <c r="F12" s="21">
        <v>10</v>
      </c>
      <c r="G12" s="77" t="s">
        <v>111</v>
      </c>
      <c r="H12" s="106">
        <v>164.81399999999999</v>
      </c>
      <c r="I12" s="108"/>
      <c r="J12" s="77" t="s">
        <v>53</v>
      </c>
      <c r="K12" s="106">
        <v>164.81399999999999</v>
      </c>
      <c r="L12" s="108">
        <v>1E-4</v>
      </c>
      <c r="N12" s="48">
        <v>2</v>
      </c>
      <c r="O12" s="29">
        <v>16</v>
      </c>
      <c r="P12" s="66">
        <v>8</v>
      </c>
      <c r="Q12" s="77">
        <v>3.33</v>
      </c>
      <c r="R12" s="106">
        <v>161.387</v>
      </c>
      <c r="S12" s="167"/>
      <c r="T12" s="88"/>
      <c r="U12" s="77">
        <v>10.24</v>
      </c>
      <c r="V12" s="106">
        <v>161.387</v>
      </c>
      <c r="W12" s="167"/>
      <c r="X12" s="88"/>
    </row>
    <row r="13" spans="2:25" x14ac:dyDescent="0.3">
      <c r="E13" s="68">
        <v>3</v>
      </c>
      <c r="F13" s="68">
        <v>15</v>
      </c>
      <c r="G13" s="85">
        <v>39.090000000000003</v>
      </c>
      <c r="H13" s="104">
        <v>162.18700000000001</v>
      </c>
      <c r="I13" s="110"/>
      <c r="J13" s="85" t="s">
        <v>54</v>
      </c>
      <c r="K13" s="104">
        <v>162.18700000000001</v>
      </c>
      <c r="L13" s="110">
        <v>1E-4</v>
      </c>
      <c r="N13" s="23">
        <v>2</v>
      </c>
      <c r="O13" s="23">
        <v>12</v>
      </c>
      <c r="P13" s="19">
        <v>4</v>
      </c>
      <c r="Q13" s="14">
        <v>3.85</v>
      </c>
      <c r="R13" s="115">
        <v>160.78</v>
      </c>
      <c r="S13" s="207"/>
      <c r="T13" s="86"/>
      <c r="U13" s="85">
        <v>8.14</v>
      </c>
      <c r="V13" s="115">
        <v>160.78</v>
      </c>
      <c r="W13" s="207"/>
      <c r="X13" s="86"/>
    </row>
    <row r="14" spans="2:25" x14ac:dyDescent="0.3">
      <c r="E14" s="45">
        <v>3</v>
      </c>
      <c r="F14" s="45">
        <v>10</v>
      </c>
      <c r="G14" s="82" t="s">
        <v>46</v>
      </c>
      <c r="H14" s="105">
        <v>168.417</v>
      </c>
      <c r="I14" s="111"/>
      <c r="J14" s="82" t="s">
        <v>55</v>
      </c>
      <c r="K14" s="105">
        <v>168.417</v>
      </c>
      <c r="L14" s="111">
        <v>1E-4</v>
      </c>
      <c r="N14" s="24">
        <v>2</v>
      </c>
      <c r="O14" s="24">
        <v>12</v>
      </c>
      <c r="P14" s="20">
        <v>6</v>
      </c>
      <c r="Q14" s="82">
        <v>2.2599999999999998</v>
      </c>
      <c r="R14" s="105">
        <v>160.78</v>
      </c>
      <c r="S14" s="166"/>
      <c r="T14" s="87"/>
      <c r="U14" s="82">
        <v>15.34</v>
      </c>
      <c r="V14" s="105">
        <v>160.78</v>
      </c>
      <c r="W14" s="166"/>
      <c r="X14" s="87"/>
    </row>
    <row r="15" spans="2:25" x14ac:dyDescent="0.3">
      <c r="E15" s="21">
        <v>3</v>
      </c>
      <c r="F15" s="21">
        <v>7</v>
      </c>
      <c r="G15" s="77" t="s">
        <v>48</v>
      </c>
      <c r="H15" s="106">
        <v>187.351</v>
      </c>
      <c r="I15" s="108">
        <v>4.7199999999999999E-2</v>
      </c>
      <c r="J15" s="77" t="s">
        <v>48</v>
      </c>
      <c r="K15" s="106">
        <v>187.351</v>
      </c>
      <c r="L15" s="108">
        <v>0.115</v>
      </c>
      <c r="N15" s="48">
        <v>2</v>
      </c>
      <c r="O15" s="48">
        <v>12</v>
      </c>
      <c r="P15" s="21">
        <v>8</v>
      </c>
      <c r="Q15" s="77">
        <v>0.74</v>
      </c>
      <c r="R15" s="106">
        <v>161.387</v>
      </c>
      <c r="S15" s="167"/>
      <c r="T15" s="88"/>
      <c r="U15" s="77">
        <v>6.9</v>
      </c>
      <c r="V15" s="106">
        <v>161.387</v>
      </c>
      <c r="W15" s="167">
        <f>(1-X15/V15)</f>
        <v>8.6748003246928107E-5</v>
      </c>
      <c r="X15" s="88">
        <v>161.37299999999999</v>
      </c>
    </row>
    <row r="16" spans="2:25" x14ac:dyDescent="0.3">
      <c r="E16" s="68">
        <v>4</v>
      </c>
      <c r="F16" s="68">
        <v>10</v>
      </c>
      <c r="G16" s="85">
        <v>47.35</v>
      </c>
      <c r="H16" s="104">
        <v>172.62700000000001</v>
      </c>
      <c r="I16" s="110"/>
      <c r="J16" s="85" t="s">
        <v>56</v>
      </c>
      <c r="K16" s="104">
        <v>172.62700000000001</v>
      </c>
      <c r="L16" s="110">
        <v>1E-4</v>
      </c>
      <c r="N16" s="67">
        <v>3</v>
      </c>
      <c r="O16" s="67">
        <v>12</v>
      </c>
      <c r="P16" s="68">
        <v>4</v>
      </c>
      <c r="Q16" s="85">
        <v>1.71</v>
      </c>
      <c r="R16" s="104">
        <v>176.28</v>
      </c>
      <c r="S16" s="206"/>
      <c r="T16" s="86"/>
      <c r="U16" s="85">
        <v>14.92</v>
      </c>
      <c r="V16" s="104">
        <v>176.28</v>
      </c>
      <c r="W16" s="166"/>
      <c r="X16" s="86"/>
    </row>
    <row r="17" spans="5:24" x14ac:dyDescent="0.3">
      <c r="E17" s="45">
        <v>4</v>
      </c>
      <c r="F17" s="45">
        <v>8</v>
      </c>
      <c r="G17" s="82" t="s">
        <v>112</v>
      </c>
      <c r="H17" s="105">
        <v>179.72300000000001</v>
      </c>
      <c r="I17" s="111"/>
      <c r="J17" s="82" t="s">
        <v>51</v>
      </c>
      <c r="K17" s="105">
        <v>179.72300000000001</v>
      </c>
      <c r="L17" s="111">
        <v>1E-4</v>
      </c>
      <c r="N17" s="46">
        <v>3</v>
      </c>
      <c r="O17" s="46">
        <v>12</v>
      </c>
      <c r="P17" s="45">
        <v>5</v>
      </c>
      <c r="Q17" s="82">
        <v>7.36</v>
      </c>
      <c r="R17" s="105">
        <v>183.88300000000001</v>
      </c>
      <c r="S17" s="166"/>
      <c r="T17" s="87"/>
      <c r="U17" s="82" t="s">
        <v>44</v>
      </c>
      <c r="V17" s="105">
        <v>183.88300000000001</v>
      </c>
      <c r="W17" s="166"/>
      <c r="X17" s="87"/>
    </row>
    <row r="18" spans="5:24" x14ac:dyDescent="0.3">
      <c r="E18" s="21">
        <v>4</v>
      </c>
      <c r="F18" s="21">
        <v>5</v>
      </c>
      <c r="G18" s="77" t="s">
        <v>48</v>
      </c>
      <c r="H18" s="106">
        <v>207.15700000000001</v>
      </c>
      <c r="I18" s="108">
        <v>9.7000000000000003E-2</v>
      </c>
      <c r="J18" s="77" t="s">
        <v>48</v>
      </c>
      <c r="K18" s="106">
        <v>213.55799999999999</v>
      </c>
      <c r="L18" s="108">
        <v>0.189</v>
      </c>
      <c r="N18" s="48">
        <v>3</v>
      </c>
      <c r="O18" s="48">
        <v>12</v>
      </c>
      <c r="P18" s="21">
        <v>6</v>
      </c>
      <c r="Q18" s="77">
        <v>15.6</v>
      </c>
      <c r="R18" s="106">
        <v>187.89400000000001</v>
      </c>
      <c r="S18" s="167"/>
      <c r="T18" s="88"/>
      <c r="U18" s="77" t="s">
        <v>64</v>
      </c>
      <c r="V18" s="106">
        <v>187.89400000000001</v>
      </c>
      <c r="W18" s="167"/>
      <c r="X18" s="88"/>
    </row>
    <row r="19" spans="5:24" x14ac:dyDescent="0.3">
      <c r="E19" s="68">
        <v>5</v>
      </c>
      <c r="F19" s="68">
        <v>8</v>
      </c>
      <c r="G19" s="93">
        <v>10.87</v>
      </c>
      <c r="H19" s="104">
        <v>183.32599999999999</v>
      </c>
      <c r="I19" s="110"/>
      <c r="J19" s="85" t="s">
        <v>57</v>
      </c>
      <c r="K19" s="104">
        <v>183.32599999999999</v>
      </c>
      <c r="L19" s="110"/>
      <c r="N19" s="67">
        <v>3</v>
      </c>
      <c r="O19" s="67">
        <v>9</v>
      </c>
      <c r="P19" s="68">
        <v>4</v>
      </c>
      <c r="Q19" s="93">
        <v>15.57</v>
      </c>
      <c r="R19" s="104">
        <v>181.93199999999999</v>
      </c>
      <c r="S19" s="166">
        <f>(1-T19/R19)</f>
        <v>8.2448387309419502E-5</v>
      </c>
      <c r="T19" s="86">
        <v>181.917</v>
      </c>
      <c r="U19" s="85" t="s">
        <v>65</v>
      </c>
      <c r="V19" s="104">
        <v>181.93199999999999</v>
      </c>
      <c r="W19" s="166">
        <f>(1-X19/V19)</f>
        <v>7.6951828155480406E-5</v>
      </c>
      <c r="X19" s="86">
        <v>181.91800000000001</v>
      </c>
    </row>
    <row r="20" spans="5:24" x14ac:dyDescent="0.3">
      <c r="E20" s="45">
        <v>5</v>
      </c>
      <c r="F20" s="45">
        <v>6</v>
      </c>
      <c r="G20" s="95" t="s">
        <v>49</v>
      </c>
      <c r="H20" s="105">
        <v>195.727</v>
      </c>
      <c r="I20" s="111">
        <v>1E-4</v>
      </c>
      <c r="J20" s="82" t="s">
        <v>50</v>
      </c>
      <c r="K20" s="105">
        <v>195.727</v>
      </c>
      <c r="L20" s="111">
        <v>1E-4</v>
      </c>
      <c r="N20" s="46">
        <v>3</v>
      </c>
      <c r="O20" s="46">
        <v>9</v>
      </c>
      <c r="P20" s="45">
        <v>5</v>
      </c>
      <c r="Q20" s="95">
        <v>6.03</v>
      </c>
      <c r="R20" s="105">
        <v>183.88300000000001</v>
      </c>
      <c r="S20" s="166"/>
      <c r="T20" s="87"/>
      <c r="U20" s="82" t="s">
        <v>67</v>
      </c>
      <c r="V20" s="105">
        <v>183.88300000000001</v>
      </c>
      <c r="W20" s="166"/>
      <c r="X20" s="87"/>
    </row>
    <row r="21" spans="5:24" ht="15" thickBot="1" x14ac:dyDescent="0.35">
      <c r="E21" s="22">
        <v>5</v>
      </c>
      <c r="F21" s="22">
        <v>4</v>
      </c>
      <c r="G21" s="59" t="s">
        <v>48</v>
      </c>
      <c r="H21" s="107">
        <v>223.48</v>
      </c>
      <c r="I21" s="112">
        <v>6.4100000000000004E-2</v>
      </c>
      <c r="J21" s="59" t="s">
        <v>48</v>
      </c>
      <c r="K21" s="107">
        <v>228.57599999999999</v>
      </c>
      <c r="L21" s="112">
        <v>0.223</v>
      </c>
      <c r="N21" s="46">
        <v>3</v>
      </c>
      <c r="O21" s="46">
        <v>9</v>
      </c>
      <c r="P21" s="45">
        <v>6</v>
      </c>
      <c r="Q21" s="95">
        <v>57.43</v>
      </c>
      <c r="R21" s="105">
        <v>187.89400000000001</v>
      </c>
      <c r="S21" s="167"/>
      <c r="T21" s="87"/>
      <c r="U21" s="95" t="s">
        <v>66</v>
      </c>
      <c r="V21" s="105">
        <v>187.89400000000001</v>
      </c>
      <c r="W21" s="167">
        <f>(1-X21/V21)</f>
        <v>8.5154395563558083E-5</v>
      </c>
      <c r="X21" s="87">
        <v>187.87799999999999</v>
      </c>
    </row>
    <row r="22" spans="5:24" x14ac:dyDescent="0.3">
      <c r="N22" s="61">
        <v>3</v>
      </c>
      <c r="O22" s="61">
        <v>7</v>
      </c>
      <c r="P22" s="169">
        <v>6</v>
      </c>
      <c r="Q22" s="91">
        <v>16.38</v>
      </c>
      <c r="R22" s="117">
        <v>187.89400000000001</v>
      </c>
      <c r="S22" s="218"/>
      <c r="T22" s="92"/>
      <c r="U22" s="91" t="s">
        <v>68</v>
      </c>
      <c r="V22" s="117">
        <v>187.89400000000001</v>
      </c>
      <c r="W22" s="218">
        <f>(1-X22/V22)</f>
        <v>9.0476545286155563E-5</v>
      </c>
      <c r="X22" s="92">
        <v>187.87700000000001</v>
      </c>
    </row>
    <row r="23" spans="5:24" x14ac:dyDescent="0.3">
      <c r="N23" s="67">
        <v>4</v>
      </c>
      <c r="O23" s="67">
        <v>8</v>
      </c>
      <c r="P23" s="68">
        <v>2</v>
      </c>
      <c r="Q23" s="93">
        <v>1.36</v>
      </c>
      <c r="R23" s="104">
        <v>186.727</v>
      </c>
      <c r="S23" s="166"/>
      <c r="T23" s="86"/>
      <c r="U23" s="93">
        <v>44.63</v>
      </c>
      <c r="V23" s="104">
        <v>186.727</v>
      </c>
      <c r="W23" s="166"/>
      <c r="X23" s="86"/>
    </row>
    <row r="24" spans="5:24" x14ac:dyDescent="0.3">
      <c r="N24" s="48">
        <v>4</v>
      </c>
      <c r="O24" s="48">
        <v>8</v>
      </c>
      <c r="P24" s="21">
        <v>3</v>
      </c>
      <c r="Q24" s="77">
        <v>3</v>
      </c>
      <c r="R24" s="106">
        <v>194.53899999999999</v>
      </c>
      <c r="S24" s="167"/>
      <c r="T24" s="88"/>
      <c r="U24" s="16" t="s">
        <v>69</v>
      </c>
      <c r="V24" s="106">
        <v>194.53899999999999</v>
      </c>
      <c r="W24" s="167"/>
      <c r="X24" s="88"/>
    </row>
    <row r="25" spans="5:24" x14ac:dyDescent="0.3">
      <c r="N25" s="48">
        <v>4</v>
      </c>
      <c r="O25" s="48">
        <v>5</v>
      </c>
      <c r="P25" s="21">
        <v>4</v>
      </c>
      <c r="Q25" s="16" t="s">
        <v>62</v>
      </c>
      <c r="R25" s="106">
        <v>207.102</v>
      </c>
      <c r="S25" s="218"/>
      <c r="T25" s="88"/>
      <c r="U25" s="91" t="s">
        <v>70</v>
      </c>
      <c r="V25" s="106">
        <v>207.102</v>
      </c>
      <c r="W25" s="167">
        <f>(1-X25/V25)</f>
        <v>4.8285385945145975E-6</v>
      </c>
      <c r="X25" s="92">
        <v>207.101</v>
      </c>
    </row>
    <row r="26" spans="5:24" x14ac:dyDescent="0.3">
      <c r="N26" s="46">
        <v>5</v>
      </c>
      <c r="O26" s="46">
        <v>6</v>
      </c>
      <c r="P26" s="45">
        <v>2</v>
      </c>
      <c r="Q26" s="82">
        <v>1.33</v>
      </c>
      <c r="R26" s="105">
        <v>204.97900000000001</v>
      </c>
      <c r="S26" s="166"/>
      <c r="T26" s="137"/>
      <c r="U26" s="95">
        <v>21.13</v>
      </c>
      <c r="V26" s="105">
        <v>204.97900000000001</v>
      </c>
      <c r="W26" s="166"/>
      <c r="X26" s="159"/>
    </row>
    <row r="27" spans="5:24" x14ac:dyDescent="0.3">
      <c r="N27" s="46">
        <v>5</v>
      </c>
      <c r="O27" s="46">
        <v>4</v>
      </c>
      <c r="P27" s="45">
        <v>0</v>
      </c>
      <c r="Q27" s="82">
        <v>44.04</v>
      </c>
      <c r="R27" s="105">
        <v>223.48</v>
      </c>
      <c r="S27" s="166">
        <f>(1-T27/R27)</f>
        <v>4.4746733487421864E-6</v>
      </c>
      <c r="T27" s="26">
        <v>223.47900000000001</v>
      </c>
      <c r="U27" s="95" t="s">
        <v>71</v>
      </c>
      <c r="V27" s="105">
        <v>223.48</v>
      </c>
      <c r="W27" s="166">
        <f>(1-X27/V27)</f>
        <v>7.1594773581540316E-5</v>
      </c>
      <c r="X27" s="170">
        <v>223.464</v>
      </c>
    </row>
    <row r="28" spans="5:24" x14ac:dyDescent="0.3">
      <c r="N28" s="46">
        <v>5</v>
      </c>
      <c r="O28" s="46">
        <v>4</v>
      </c>
      <c r="P28" s="45">
        <v>1</v>
      </c>
      <c r="Q28" s="95">
        <v>17.34</v>
      </c>
      <c r="R28" s="105">
        <v>223.48</v>
      </c>
      <c r="S28" s="166"/>
      <c r="T28" s="171"/>
      <c r="U28" s="95" t="s">
        <v>72</v>
      </c>
      <c r="V28" s="105">
        <v>223.48</v>
      </c>
      <c r="W28" s="166">
        <f>(1-X28/V28)</f>
        <v>1.3424020046448604E-5</v>
      </c>
      <c r="X28" s="170">
        <v>223.477</v>
      </c>
    </row>
    <row r="29" spans="5:24" x14ac:dyDescent="0.3">
      <c r="N29" s="46">
        <v>5</v>
      </c>
      <c r="O29" s="46">
        <v>4</v>
      </c>
      <c r="P29" s="45">
        <v>2</v>
      </c>
      <c r="Q29" s="82">
        <v>16.64</v>
      </c>
      <c r="R29" s="105">
        <v>223.48</v>
      </c>
      <c r="S29" s="166"/>
      <c r="T29" s="171"/>
      <c r="U29" s="95" t="s">
        <v>73</v>
      </c>
      <c r="V29" s="105">
        <v>223.48</v>
      </c>
      <c r="W29" s="166"/>
      <c r="X29" s="170"/>
    </row>
    <row r="30" spans="5:24" ht="15" thickBot="1" x14ac:dyDescent="0.35">
      <c r="N30" s="47">
        <v>5</v>
      </c>
      <c r="O30" s="47">
        <v>4</v>
      </c>
      <c r="P30" s="22">
        <v>3</v>
      </c>
      <c r="Q30" s="96">
        <v>6.68</v>
      </c>
      <c r="R30" s="116">
        <v>223.48</v>
      </c>
      <c r="S30" s="208"/>
      <c r="T30" s="113"/>
      <c r="U30" s="96" t="s">
        <v>72</v>
      </c>
      <c r="V30" s="116">
        <v>223.48</v>
      </c>
      <c r="W30" s="208"/>
      <c r="X30" s="97"/>
    </row>
  </sheetData>
  <mergeCells count="9">
    <mergeCell ref="B7:C7"/>
    <mergeCell ref="G7:I7"/>
    <mergeCell ref="J7:L7"/>
    <mergeCell ref="Q7:T7"/>
    <mergeCell ref="U7:X7"/>
    <mergeCell ref="J2:J3"/>
    <mergeCell ref="N2:N3"/>
    <mergeCell ref="J4:J5"/>
    <mergeCell ref="N4:N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74E7-46DC-4BD0-99D6-6EDC7BB8E56E}">
  <dimension ref="B1:AA25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9" width="10.77734375" customWidth="1"/>
    <col min="10" max="10" width="9.77734375" customWidth="1"/>
    <col min="11" max="13" width="10.77734375" customWidth="1"/>
    <col min="14" max="14" width="9.77734375" customWidth="1"/>
    <col min="15" max="15" width="2.21875" customWidth="1"/>
    <col min="16" max="17" width="9.77734375" customWidth="1"/>
    <col min="18" max="18" width="8.77734375" customWidth="1"/>
    <col min="19" max="21" width="10.77734375" customWidth="1"/>
    <col min="22" max="22" width="9.77734375" customWidth="1"/>
    <col min="23" max="25" width="10.77734375" customWidth="1"/>
    <col min="26" max="26" width="9.77734375" customWidth="1"/>
  </cols>
  <sheetData>
    <row r="1" spans="2:27" ht="15" thickBot="1" x14ac:dyDescent="0.35"/>
    <row r="2" spans="2:27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M2" s="253" t="s">
        <v>149</v>
      </c>
      <c r="N2" t="s">
        <v>150</v>
      </c>
    </row>
    <row r="3" spans="2:27" ht="15" thickBot="1" x14ac:dyDescent="0.35">
      <c r="E3" s="52" t="s">
        <v>1</v>
      </c>
      <c r="F3" t="s">
        <v>5</v>
      </c>
      <c r="J3" s="254"/>
      <c r="K3" t="s">
        <v>38</v>
      </c>
      <c r="M3" s="254"/>
    </row>
    <row r="4" spans="2:27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M4" s="253" t="s">
        <v>60</v>
      </c>
      <c r="N4" t="s">
        <v>61</v>
      </c>
    </row>
    <row r="5" spans="2:27" ht="15" thickBot="1" x14ac:dyDescent="0.35">
      <c r="B5" s="55" t="s">
        <v>11</v>
      </c>
      <c r="C5" s="56">
        <v>25</v>
      </c>
      <c r="E5" s="51" t="s">
        <v>3</v>
      </c>
      <c r="F5" t="s">
        <v>7</v>
      </c>
      <c r="J5" s="254"/>
      <c r="K5" t="s">
        <v>39</v>
      </c>
      <c r="M5" s="254"/>
      <c r="N5" t="s">
        <v>170</v>
      </c>
    </row>
    <row r="6" spans="2:27" ht="15" thickBot="1" x14ac:dyDescent="0.35"/>
    <row r="7" spans="2:27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6"/>
      <c r="N7" s="257"/>
      <c r="P7" s="11" t="s">
        <v>21</v>
      </c>
      <c r="Q7" s="18" t="s">
        <v>20</v>
      </c>
      <c r="R7" s="18" t="s">
        <v>19</v>
      </c>
      <c r="S7" s="258" t="s">
        <v>26</v>
      </c>
      <c r="T7" s="256"/>
      <c r="U7" s="256"/>
      <c r="V7" s="257"/>
      <c r="W7" s="255" t="s">
        <v>27</v>
      </c>
      <c r="X7" s="256"/>
      <c r="Y7" s="256"/>
      <c r="Z7" s="257"/>
    </row>
    <row r="8" spans="2:27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42" t="s">
        <v>149</v>
      </c>
      <c r="J8" s="39" t="s">
        <v>60</v>
      </c>
      <c r="K8" s="38" t="s">
        <v>30</v>
      </c>
      <c r="L8" s="42" t="s">
        <v>29</v>
      </c>
      <c r="M8" s="42" t="s">
        <v>149</v>
      </c>
      <c r="N8" s="39" t="s">
        <v>60</v>
      </c>
      <c r="P8" s="41" t="s">
        <v>1</v>
      </c>
      <c r="Q8" s="40" t="s">
        <v>3</v>
      </c>
      <c r="R8" s="40" t="s">
        <v>2</v>
      </c>
      <c r="S8" s="38" t="s">
        <v>30</v>
      </c>
      <c r="T8" s="42" t="s">
        <v>29</v>
      </c>
      <c r="U8" s="42" t="s">
        <v>149</v>
      </c>
      <c r="V8" s="39" t="s">
        <v>60</v>
      </c>
      <c r="W8" s="38" t="s">
        <v>30</v>
      </c>
      <c r="X8" s="42" t="s">
        <v>29</v>
      </c>
      <c r="Y8" s="42" t="s">
        <v>47</v>
      </c>
      <c r="Z8" s="39" t="s">
        <v>60</v>
      </c>
      <c r="AA8" s="1"/>
    </row>
    <row r="9" spans="2:27" ht="15" thickBot="1" x14ac:dyDescent="0.35">
      <c r="B9" s="75">
        <v>0.37</v>
      </c>
      <c r="C9" s="76">
        <v>123.449</v>
      </c>
      <c r="E9" s="11">
        <v>1</v>
      </c>
      <c r="F9" s="11" t="s">
        <v>0</v>
      </c>
      <c r="G9" s="83">
        <v>0.38</v>
      </c>
      <c r="H9" s="103">
        <v>123.449</v>
      </c>
      <c r="I9" s="219"/>
      <c r="J9" s="84"/>
      <c r="K9" s="83">
        <v>0.19</v>
      </c>
      <c r="L9" s="103">
        <v>123.449</v>
      </c>
      <c r="M9" s="164"/>
      <c r="N9" s="84"/>
      <c r="P9" s="11">
        <v>1</v>
      </c>
      <c r="Q9" s="18" t="s">
        <v>0</v>
      </c>
      <c r="R9" s="20" t="s">
        <v>31</v>
      </c>
      <c r="S9" s="83">
        <v>0.02</v>
      </c>
      <c r="T9" s="103">
        <v>123.449</v>
      </c>
      <c r="U9" s="103"/>
      <c r="V9" s="84"/>
      <c r="W9" s="78">
        <v>0.09</v>
      </c>
      <c r="X9" s="136">
        <v>123.449</v>
      </c>
      <c r="Y9" s="136"/>
      <c r="Z9" s="90"/>
    </row>
    <row r="10" spans="2:27" x14ac:dyDescent="0.3">
      <c r="E10" s="19">
        <v>2</v>
      </c>
      <c r="F10" s="19">
        <v>25</v>
      </c>
      <c r="G10" s="85">
        <v>0.16</v>
      </c>
      <c r="H10" s="104">
        <v>125.688</v>
      </c>
      <c r="I10" s="206"/>
      <c r="J10" s="86"/>
      <c r="K10" s="85">
        <v>0.67</v>
      </c>
      <c r="L10" s="104">
        <v>125.688</v>
      </c>
      <c r="M10" s="165"/>
      <c r="N10" s="86"/>
      <c r="P10" s="19">
        <v>2</v>
      </c>
      <c r="Q10" s="23">
        <v>20</v>
      </c>
      <c r="R10" s="19">
        <v>4</v>
      </c>
      <c r="S10" s="85">
        <v>0.75</v>
      </c>
      <c r="T10" s="104">
        <v>129.16900000000001</v>
      </c>
      <c r="U10" s="104"/>
      <c r="V10" s="86"/>
      <c r="W10" s="85">
        <v>0.72</v>
      </c>
      <c r="X10" s="104">
        <v>129.16900000000001</v>
      </c>
      <c r="Y10" s="104"/>
      <c r="Z10" s="86"/>
    </row>
    <row r="11" spans="2:27" x14ac:dyDescent="0.3">
      <c r="E11" s="20">
        <v>2</v>
      </c>
      <c r="F11" s="20">
        <v>20</v>
      </c>
      <c r="G11" s="82">
        <v>2.02</v>
      </c>
      <c r="H11" s="105">
        <v>129.16900000000001</v>
      </c>
      <c r="I11" s="166"/>
      <c r="J11" s="87"/>
      <c r="K11" s="82">
        <v>8.65</v>
      </c>
      <c r="L11" s="105">
        <v>129.16900000000001</v>
      </c>
      <c r="M11" s="166">
        <f>(1-N11/L11)</f>
        <v>3.0967182528485182E-5</v>
      </c>
      <c r="N11" s="87">
        <v>129.16499999999999</v>
      </c>
      <c r="P11" s="45">
        <v>2</v>
      </c>
      <c r="Q11" s="46">
        <v>20</v>
      </c>
      <c r="R11" s="45">
        <v>8</v>
      </c>
      <c r="S11" s="82">
        <v>10.8</v>
      </c>
      <c r="T11" s="105">
        <v>139.66300000000001</v>
      </c>
      <c r="U11" s="105"/>
      <c r="V11" s="87"/>
      <c r="W11" s="82" t="s">
        <v>89</v>
      </c>
      <c r="X11" s="105">
        <v>139.66300000000001</v>
      </c>
      <c r="Y11" s="105"/>
      <c r="Z11" s="87"/>
    </row>
    <row r="12" spans="2:27" x14ac:dyDescent="0.3">
      <c r="E12" s="21">
        <v>2</v>
      </c>
      <c r="F12" s="21">
        <v>15</v>
      </c>
      <c r="G12" s="77" t="s">
        <v>74</v>
      </c>
      <c r="H12" s="106">
        <v>145.315</v>
      </c>
      <c r="I12" s="167">
        <f>(1-J12/H12)</f>
        <v>6.8816020369455444E-5</v>
      </c>
      <c r="J12" s="88">
        <v>145.30500000000001</v>
      </c>
      <c r="K12" s="77" t="s">
        <v>79</v>
      </c>
      <c r="L12" s="106">
        <v>145.315</v>
      </c>
      <c r="M12" s="167">
        <f t="shared" ref="M12:M22" si="0">(1-N12/L12)</f>
        <v>9.6342428517415257E-5</v>
      </c>
      <c r="N12" s="88">
        <v>145.30099999999999</v>
      </c>
      <c r="P12" s="21">
        <v>2</v>
      </c>
      <c r="Q12" s="48">
        <v>20</v>
      </c>
      <c r="R12" s="21">
        <v>12</v>
      </c>
      <c r="S12" s="77" t="s">
        <v>83</v>
      </c>
      <c r="T12" s="106">
        <v>160.25399999999999</v>
      </c>
      <c r="U12" s="167">
        <f>(1-V12/T12)</f>
        <v>9.3601407765042666E-5</v>
      </c>
      <c r="V12" s="88">
        <v>160.239</v>
      </c>
      <c r="W12" s="77" t="s">
        <v>48</v>
      </c>
      <c r="X12" s="106">
        <v>160.25399999999999</v>
      </c>
      <c r="Y12" s="167">
        <f>(1-Z12/X12)</f>
        <v>5.9262171303056332E-2</v>
      </c>
      <c r="Z12" s="88">
        <v>150.75700000000001</v>
      </c>
    </row>
    <row r="13" spans="2:27" x14ac:dyDescent="0.3">
      <c r="E13" s="68">
        <v>3</v>
      </c>
      <c r="F13" s="68">
        <v>20</v>
      </c>
      <c r="G13" s="85">
        <v>1.27</v>
      </c>
      <c r="H13" s="104">
        <v>131.47999999999999</v>
      </c>
      <c r="I13" s="166"/>
      <c r="J13" s="86"/>
      <c r="K13" s="85">
        <v>7.11</v>
      </c>
      <c r="L13" s="104">
        <v>131.47999999999999</v>
      </c>
      <c r="M13" s="166"/>
      <c r="N13" s="159"/>
      <c r="P13" s="68">
        <v>2</v>
      </c>
      <c r="Q13" s="67">
        <v>18</v>
      </c>
      <c r="R13" s="68">
        <v>4</v>
      </c>
      <c r="S13" s="95">
        <v>5.12</v>
      </c>
      <c r="T13" s="105">
        <v>134.37100000000001</v>
      </c>
      <c r="U13" s="166"/>
      <c r="V13" s="86"/>
      <c r="W13" s="85">
        <v>8.6199999999999992</v>
      </c>
      <c r="X13" s="105">
        <v>134.37100000000001</v>
      </c>
      <c r="Y13" s="166"/>
      <c r="Z13" s="159"/>
    </row>
    <row r="14" spans="2:27" x14ac:dyDescent="0.3">
      <c r="E14" s="45">
        <v>3</v>
      </c>
      <c r="F14" s="45">
        <v>16</v>
      </c>
      <c r="G14" s="82" t="s">
        <v>75</v>
      </c>
      <c r="H14" s="105">
        <v>141.90199999999999</v>
      </c>
      <c r="I14" s="166"/>
      <c r="J14" s="87"/>
      <c r="K14" s="82" t="s">
        <v>80</v>
      </c>
      <c r="L14" s="105">
        <v>141.90199999999999</v>
      </c>
      <c r="M14" s="166">
        <f t="shared" si="0"/>
        <v>7.0471170244168491E-5</v>
      </c>
      <c r="N14" s="159">
        <v>141.892</v>
      </c>
      <c r="P14" s="21">
        <v>2</v>
      </c>
      <c r="Q14" s="48">
        <v>18</v>
      </c>
      <c r="R14" s="21">
        <v>8</v>
      </c>
      <c r="S14" s="77">
        <v>15.28</v>
      </c>
      <c r="T14" s="106">
        <v>139.66300000000001</v>
      </c>
      <c r="U14" s="167"/>
      <c r="V14" s="88"/>
      <c r="W14" s="77">
        <v>49.64</v>
      </c>
      <c r="X14" s="106">
        <v>139.66300000000001</v>
      </c>
      <c r="Y14" s="167"/>
      <c r="Z14" s="88"/>
    </row>
    <row r="15" spans="2:27" x14ac:dyDescent="0.3">
      <c r="E15" s="45">
        <v>3</v>
      </c>
      <c r="F15" s="45">
        <v>12</v>
      </c>
      <c r="G15" s="82" t="s">
        <v>76</v>
      </c>
      <c r="H15" s="105">
        <v>162.69300000000001</v>
      </c>
      <c r="I15" s="166">
        <f>(1-J15/H15)</f>
        <v>6.1465459485154916E-5</v>
      </c>
      <c r="J15" s="87">
        <v>162.68299999999999</v>
      </c>
      <c r="K15" s="82" t="s">
        <v>48</v>
      </c>
      <c r="L15" s="105">
        <v>162.69300000000001</v>
      </c>
      <c r="M15" s="166">
        <f t="shared" si="0"/>
        <v>9.1749491373322889E-2</v>
      </c>
      <c r="N15" s="159">
        <v>147.76599999999999</v>
      </c>
      <c r="P15" s="45">
        <v>3</v>
      </c>
      <c r="Q15" s="46">
        <v>16</v>
      </c>
      <c r="R15" s="45">
        <v>2</v>
      </c>
      <c r="S15" s="82">
        <v>8.5399999999999991</v>
      </c>
      <c r="T15" s="105">
        <v>143.434</v>
      </c>
      <c r="U15" s="166"/>
      <c r="V15" s="87"/>
      <c r="W15" s="82">
        <v>35.78</v>
      </c>
      <c r="X15" s="105">
        <v>143.434</v>
      </c>
      <c r="Y15" s="166"/>
      <c r="Z15" s="159"/>
    </row>
    <row r="16" spans="2:27" x14ac:dyDescent="0.3">
      <c r="E16" s="21">
        <v>3</v>
      </c>
      <c r="F16" s="21">
        <v>9</v>
      </c>
      <c r="G16" s="77" t="s">
        <v>48</v>
      </c>
      <c r="H16" s="106">
        <v>176.40100000000001</v>
      </c>
      <c r="I16" s="167">
        <f>(1-J16/H16)</f>
        <v>9.0793136093332949E-2</v>
      </c>
      <c r="J16" s="88">
        <v>160.38499999999999</v>
      </c>
      <c r="K16" s="77" t="s">
        <v>48</v>
      </c>
      <c r="L16" s="106">
        <v>187.43199999999999</v>
      </c>
      <c r="M16" s="167">
        <f t="shared" si="0"/>
        <v>0.23064364676255922</v>
      </c>
      <c r="N16" s="160">
        <v>144.202</v>
      </c>
      <c r="P16" s="21">
        <v>3</v>
      </c>
      <c r="Q16" s="48">
        <v>16</v>
      </c>
      <c r="R16" s="21">
        <v>6</v>
      </c>
      <c r="S16" s="77" t="s">
        <v>84</v>
      </c>
      <c r="T16" s="106">
        <v>169.98699999999999</v>
      </c>
      <c r="U16" s="167">
        <f t="shared" ref="U16:U22" si="1">(1-V16/T16)</f>
        <v>4.7062422420474093E-5</v>
      </c>
      <c r="V16" s="88">
        <v>169.97900000000001</v>
      </c>
      <c r="W16" s="77" t="s">
        <v>48</v>
      </c>
      <c r="X16" s="106">
        <v>169.98699999999999</v>
      </c>
      <c r="Y16" s="167">
        <f t="shared" ref="Y16:Y24" si="2">(1-Z16/X16)</f>
        <v>8.1400342379123081E-2</v>
      </c>
      <c r="Z16" s="88">
        <v>156.15</v>
      </c>
    </row>
    <row r="17" spans="5:26" x14ac:dyDescent="0.3">
      <c r="E17" s="68">
        <v>4</v>
      </c>
      <c r="F17" s="68">
        <v>17</v>
      </c>
      <c r="G17" s="85">
        <v>3.46</v>
      </c>
      <c r="H17" s="104">
        <v>142.511</v>
      </c>
      <c r="I17" s="166"/>
      <c r="J17" s="86"/>
      <c r="K17" s="85" t="s">
        <v>81</v>
      </c>
      <c r="L17" s="104">
        <v>142.511</v>
      </c>
      <c r="M17" s="166"/>
      <c r="N17" s="161"/>
      <c r="P17" s="68">
        <v>3</v>
      </c>
      <c r="Q17" s="67">
        <v>12</v>
      </c>
      <c r="R17" s="68">
        <v>2</v>
      </c>
      <c r="S17" s="93" t="s">
        <v>85</v>
      </c>
      <c r="T17" s="104">
        <v>164.75</v>
      </c>
      <c r="U17" s="166">
        <f t="shared" si="1"/>
        <v>5.4628224582575768E-5</v>
      </c>
      <c r="V17" s="86">
        <v>164.74100000000001</v>
      </c>
      <c r="W17" s="85" t="s">
        <v>48</v>
      </c>
      <c r="X17" s="104">
        <v>164.83500000000001</v>
      </c>
      <c r="Y17" s="166">
        <f t="shared" si="2"/>
        <v>0.11231231231231231</v>
      </c>
      <c r="Z17" s="161">
        <v>146.322</v>
      </c>
    </row>
    <row r="18" spans="5:26" x14ac:dyDescent="0.3">
      <c r="E18" s="45">
        <v>4</v>
      </c>
      <c r="F18" s="45">
        <v>12</v>
      </c>
      <c r="G18" s="82" t="s">
        <v>77</v>
      </c>
      <c r="H18" s="105">
        <v>167.18899999999999</v>
      </c>
      <c r="I18" s="166">
        <f>(1-J18/H18)</f>
        <v>8.3737566466624003E-5</v>
      </c>
      <c r="J18" s="87">
        <v>167.17500000000001</v>
      </c>
      <c r="K18" s="82" t="s">
        <v>48</v>
      </c>
      <c r="L18" s="105">
        <v>167.91200000000001</v>
      </c>
      <c r="M18" s="166">
        <f t="shared" si="0"/>
        <v>0.14769641240649867</v>
      </c>
      <c r="N18" s="159">
        <v>143.11199999999999</v>
      </c>
      <c r="P18" s="21">
        <v>3</v>
      </c>
      <c r="Q18" s="48">
        <v>12</v>
      </c>
      <c r="R18" s="21">
        <v>6</v>
      </c>
      <c r="S18" s="16" t="s">
        <v>86</v>
      </c>
      <c r="T18" s="106">
        <v>169.98699999999999</v>
      </c>
      <c r="U18" s="167">
        <f t="shared" si="1"/>
        <v>2.3531211210237046E-5</v>
      </c>
      <c r="V18" s="88">
        <v>169.983</v>
      </c>
      <c r="W18" s="16" t="s">
        <v>48</v>
      </c>
      <c r="X18" s="133">
        <v>169.98699999999999</v>
      </c>
      <c r="Y18" s="167">
        <f t="shared" si="2"/>
        <v>5.8269161759428645E-2</v>
      </c>
      <c r="Z18" s="88">
        <v>160.08199999999999</v>
      </c>
    </row>
    <row r="19" spans="5:26" x14ac:dyDescent="0.3">
      <c r="E19" s="21">
        <v>4</v>
      </c>
      <c r="F19" s="21">
        <v>7</v>
      </c>
      <c r="G19" s="77" t="s">
        <v>48</v>
      </c>
      <c r="H19" s="106">
        <v>194.25899999999999</v>
      </c>
      <c r="I19" s="167">
        <f>(1-J19/H19)</f>
        <v>0.11403332664123667</v>
      </c>
      <c r="J19" s="88">
        <v>172.107</v>
      </c>
      <c r="K19" s="77" t="s">
        <v>48</v>
      </c>
      <c r="L19" s="106">
        <v>213.51900000000001</v>
      </c>
      <c r="M19" s="167">
        <f t="shared" si="0"/>
        <v>0.31549885490284235</v>
      </c>
      <c r="N19" s="160">
        <v>146.154</v>
      </c>
      <c r="P19" s="48">
        <v>3</v>
      </c>
      <c r="Q19" s="48">
        <v>9</v>
      </c>
      <c r="R19" s="175">
        <v>8</v>
      </c>
      <c r="S19" s="16" t="s">
        <v>48</v>
      </c>
      <c r="T19" s="106">
        <v>183.69399999999999</v>
      </c>
      <c r="U19" s="218">
        <f t="shared" si="1"/>
        <v>0.13406534780667845</v>
      </c>
      <c r="V19" s="88">
        <v>159.06700000000001</v>
      </c>
      <c r="W19" s="16" t="s">
        <v>48</v>
      </c>
      <c r="X19" s="106">
        <v>183.69399999999999</v>
      </c>
      <c r="Y19" s="218">
        <f t="shared" si="2"/>
        <v>0.14900867747449553</v>
      </c>
      <c r="Z19" s="88">
        <v>156.322</v>
      </c>
    </row>
    <row r="20" spans="5:26" x14ac:dyDescent="0.3">
      <c r="E20" s="45">
        <v>5</v>
      </c>
      <c r="F20" s="45">
        <v>20</v>
      </c>
      <c r="G20" s="95">
        <v>0.13</v>
      </c>
      <c r="H20" s="105">
        <v>140.03299999999999</v>
      </c>
      <c r="I20" s="166"/>
      <c r="J20" s="87"/>
      <c r="K20" s="82">
        <v>1.1399999999999999</v>
      </c>
      <c r="L20" s="105">
        <v>140.03299999999999</v>
      </c>
      <c r="M20" s="166"/>
      <c r="N20" s="159"/>
      <c r="P20" s="67">
        <v>4</v>
      </c>
      <c r="Q20" s="67">
        <v>14</v>
      </c>
      <c r="R20" s="68">
        <v>2</v>
      </c>
      <c r="S20" s="93">
        <v>23.27</v>
      </c>
      <c r="T20" s="104">
        <v>155.69900000000001</v>
      </c>
      <c r="U20" s="166"/>
      <c r="V20" s="86"/>
      <c r="W20" s="93" t="s">
        <v>90</v>
      </c>
      <c r="X20" s="104">
        <v>155.69900000000001</v>
      </c>
      <c r="Y20" s="166"/>
      <c r="Z20" s="86"/>
    </row>
    <row r="21" spans="5:26" x14ac:dyDescent="0.3">
      <c r="E21" s="45">
        <v>5</v>
      </c>
      <c r="F21" s="45">
        <v>15</v>
      </c>
      <c r="G21" s="95">
        <v>45.3</v>
      </c>
      <c r="H21" s="105">
        <v>154.88499999999999</v>
      </c>
      <c r="I21" s="166"/>
      <c r="J21" s="87"/>
      <c r="K21" s="82" t="s">
        <v>82</v>
      </c>
      <c r="L21" s="105">
        <v>154.88499999999999</v>
      </c>
      <c r="M21" s="166"/>
      <c r="N21" s="159"/>
      <c r="P21" s="48">
        <v>4</v>
      </c>
      <c r="Q21" s="48">
        <v>14</v>
      </c>
      <c r="R21" s="21">
        <v>4</v>
      </c>
      <c r="S21" s="16" t="s">
        <v>87</v>
      </c>
      <c r="T21" s="106">
        <v>179.79</v>
      </c>
      <c r="U21" s="167"/>
      <c r="V21" s="88"/>
      <c r="W21" s="16" t="s">
        <v>48</v>
      </c>
      <c r="X21" s="106">
        <v>179.79</v>
      </c>
      <c r="Y21" s="167">
        <f t="shared" si="2"/>
        <v>0.11119639579509422</v>
      </c>
      <c r="Z21" s="88">
        <v>159.798</v>
      </c>
    </row>
    <row r="22" spans="5:26" x14ac:dyDescent="0.3">
      <c r="E22" s="45">
        <v>5</v>
      </c>
      <c r="F22" s="45">
        <v>10</v>
      </c>
      <c r="G22" s="95" t="s">
        <v>78</v>
      </c>
      <c r="H22" s="105">
        <v>172.96600000000001</v>
      </c>
      <c r="I22" s="166">
        <f>(1-J22/H22)</f>
        <v>6.9377796792391422E-5</v>
      </c>
      <c r="J22" s="87">
        <v>172.95400000000001</v>
      </c>
      <c r="K22" s="82" t="s">
        <v>48</v>
      </c>
      <c r="L22" s="105">
        <v>173.39599999999999</v>
      </c>
      <c r="M22" s="166">
        <f t="shared" si="0"/>
        <v>9.529631594731125E-2</v>
      </c>
      <c r="N22" s="159">
        <v>156.87200000000001</v>
      </c>
      <c r="P22" s="48">
        <v>4</v>
      </c>
      <c r="Q22" s="48">
        <v>20</v>
      </c>
      <c r="R22" s="21">
        <v>6</v>
      </c>
      <c r="S22" s="16" t="s">
        <v>48</v>
      </c>
      <c r="T22" s="106">
        <v>214.14099999999999</v>
      </c>
      <c r="U22" s="218">
        <f t="shared" si="1"/>
        <v>0.14454961917615017</v>
      </c>
      <c r="V22" s="88">
        <v>183.18700000000001</v>
      </c>
      <c r="W22" s="16" t="s">
        <v>48</v>
      </c>
      <c r="X22" s="106">
        <v>215.53700000000001</v>
      </c>
      <c r="Y22" s="218"/>
      <c r="Z22" s="88">
        <v>167.09100000000001</v>
      </c>
    </row>
    <row r="23" spans="5:26" ht="15" thickBot="1" x14ac:dyDescent="0.35">
      <c r="E23" s="22">
        <v>5</v>
      </c>
      <c r="F23" s="22">
        <v>5</v>
      </c>
      <c r="G23" s="162" t="s">
        <v>48</v>
      </c>
      <c r="H23" s="107">
        <v>235.154</v>
      </c>
      <c r="I23" s="217">
        <f>(1-J23/H23)</f>
        <v>0.21796779982479564</v>
      </c>
      <c r="J23" s="89">
        <v>183.898</v>
      </c>
      <c r="K23" s="59" t="s">
        <v>48</v>
      </c>
      <c r="L23" s="107" t="s">
        <v>94</v>
      </c>
      <c r="M23" s="217" t="s">
        <v>94</v>
      </c>
      <c r="N23" s="163">
        <v>146.61799999999999</v>
      </c>
      <c r="P23" s="46">
        <v>5</v>
      </c>
      <c r="Q23" s="46">
        <v>15</v>
      </c>
      <c r="R23" s="45">
        <v>2</v>
      </c>
      <c r="S23" s="82">
        <v>0.57999999999999996</v>
      </c>
      <c r="T23" s="105">
        <v>158.61000000000001</v>
      </c>
      <c r="U23" s="105"/>
      <c r="V23" s="159"/>
      <c r="W23" s="95">
        <v>4.18</v>
      </c>
      <c r="X23" s="105">
        <v>158.61000000000001</v>
      </c>
      <c r="Y23" s="166"/>
      <c r="Z23" s="159"/>
    </row>
    <row r="24" spans="5:26" ht="15" thickBot="1" x14ac:dyDescent="0.35">
      <c r="P24" s="47">
        <v>5</v>
      </c>
      <c r="Q24" s="47">
        <v>5</v>
      </c>
      <c r="R24" s="22">
        <v>4</v>
      </c>
      <c r="S24" s="162" t="s">
        <v>88</v>
      </c>
      <c r="T24" s="107">
        <v>223.261</v>
      </c>
      <c r="U24" s="107"/>
      <c r="V24" s="163"/>
      <c r="W24" s="162" t="s">
        <v>48</v>
      </c>
      <c r="X24" s="107">
        <v>234.303</v>
      </c>
      <c r="Y24" s="217">
        <f t="shared" si="2"/>
        <v>0.25559211789861846</v>
      </c>
      <c r="Z24" s="163">
        <v>174.417</v>
      </c>
    </row>
    <row r="25" spans="5:26" x14ac:dyDescent="0.3">
      <c r="Y25" s="130"/>
    </row>
  </sheetData>
  <mergeCells count="9">
    <mergeCell ref="W7:Z7"/>
    <mergeCell ref="J2:J3"/>
    <mergeCell ref="J4:J5"/>
    <mergeCell ref="B7:C7"/>
    <mergeCell ref="G7:J7"/>
    <mergeCell ref="K7:N7"/>
    <mergeCell ref="S7:V7"/>
    <mergeCell ref="M4:M5"/>
    <mergeCell ref="M2:M3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9D2E-1175-4007-849C-559C39B33837}">
  <dimension ref="B1:AA23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9" width="10.77734375" customWidth="1"/>
    <col min="10" max="10" width="9.77734375" customWidth="1"/>
    <col min="11" max="13" width="10.77734375" customWidth="1"/>
    <col min="14" max="14" width="9.77734375" customWidth="1"/>
    <col min="15" max="15" width="2.21875" customWidth="1"/>
    <col min="16" max="17" width="9.77734375" customWidth="1"/>
    <col min="18" max="18" width="8.77734375" customWidth="1"/>
    <col min="19" max="21" width="10.77734375" customWidth="1"/>
    <col min="22" max="22" width="9.77734375" customWidth="1"/>
    <col min="23" max="25" width="10.77734375" customWidth="1"/>
    <col min="26" max="26" width="9.77734375" customWidth="1"/>
  </cols>
  <sheetData>
    <row r="1" spans="2:27" ht="15" thickBot="1" x14ac:dyDescent="0.35"/>
    <row r="2" spans="2:27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M2" s="253" t="s">
        <v>149</v>
      </c>
      <c r="N2" t="s">
        <v>150</v>
      </c>
    </row>
    <row r="3" spans="2:27" ht="15" thickBot="1" x14ac:dyDescent="0.35">
      <c r="E3" s="52" t="s">
        <v>1</v>
      </c>
      <c r="F3" t="s">
        <v>5</v>
      </c>
      <c r="J3" s="254"/>
      <c r="K3" t="s">
        <v>38</v>
      </c>
      <c r="M3" s="254"/>
    </row>
    <row r="4" spans="2:27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M4" s="253" t="s">
        <v>60</v>
      </c>
      <c r="N4" t="s">
        <v>61</v>
      </c>
    </row>
    <row r="5" spans="2:27" ht="15" thickBot="1" x14ac:dyDescent="0.35">
      <c r="B5" s="55" t="s">
        <v>12</v>
      </c>
      <c r="C5" s="56">
        <v>30</v>
      </c>
      <c r="E5" s="51" t="s">
        <v>3</v>
      </c>
      <c r="F5" t="s">
        <v>7</v>
      </c>
      <c r="J5" s="254"/>
      <c r="K5" t="s">
        <v>39</v>
      </c>
      <c r="M5" s="254"/>
      <c r="N5" t="s">
        <v>170</v>
      </c>
    </row>
    <row r="6" spans="2:27" ht="15" thickBot="1" x14ac:dyDescent="0.35"/>
    <row r="7" spans="2:27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6"/>
      <c r="N7" s="257"/>
      <c r="P7" s="11" t="s">
        <v>21</v>
      </c>
      <c r="Q7" s="18" t="s">
        <v>20</v>
      </c>
      <c r="R7" s="18" t="s">
        <v>19</v>
      </c>
      <c r="S7" s="258" t="s">
        <v>26</v>
      </c>
      <c r="T7" s="256"/>
      <c r="U7" s="256"/>
      <c r="V7" s="257"/>
      <c r="W7" s="255" t="s">
        <v>27</v>
      </c>
      <c r="X7" s="256"/>
      <c r="Y7" s="256"/>
      <c r="Z7" s="257"/>
    </row>
    <row r="8" spans="2:27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42" t="s">
        <v>149</v>
      </c>
      <c r="J8" s="39" t="s">
        <v>60</v>
      </c>
      <c r="K8" s="38" t="s">
        <v>30</v>
      </c>
      <c r="L8" s="42" t="s">
        <v>29</v>
      </c>
      <c r="M8" s="42" t="s">
        <v>149</v>
      </c>
      <c r="N8" s="39" t="s">
        <v>60</v>
      </c>
      <c r="P8" s="41" t="s">
        <v>1</v>
      </c>
      <c r="Q8" s="40" t="s">
        <v>3</v>
      </c>
      <c r="R8" s="40" t="s">
        <v>2</v>
      </c>
      <c r="S8" s="38" t="s">
        <v>30</v>
      </c>
      <c r="T8" s="42" t="s">
        <v>29</v>
      </c>
      <c r="U8" s="42" t="s">
        <v>149</v>
      </c>
      <c r="V8" s="39" t="s">
        <v>60</v>
      </c>
      <c r="W8" s="38" t="s">
        <v>30</v>
      </c>
      <c r="X8" s="42" t="s">
        <v>29</v>
      </c>
      <c r="Y8" s="42" t="s">
        <v>149</v>
      </c>
      <c r="Z8" s="39" t="s">
        <v>60</v>
      </c>
      <c r="AA8" s="1"/>
    </row>
    <row r="9" spans="2:27" ht="15" thickBot="1" x14ac:dyDescent="0.35">
      <c r="B9" s="57">
        <v>7.78</v>
      </c>
      <c r="C9" s="58">
        <v>187.358</v>
      </c>
      <c r="E9" s="11">
        <v>1</v>
      </c>
      <c r="F9" s="11" t="s">
        <v>0</v>
      </c>
      <c r="G9" s="83">
        <v>18.52</v>
      </c>
      <c r="H9" s="103">
        <v>187.358</v>
      </c>
      <c r="I9" s="103"/>
      <c r="J9" s="84"/>
      <c r="K9" s="83">
        <v>11.17</v>
      </c>
      <c r="L9" s="103">
        <v>187.358</v>
      </c>
      <c r="M9" s="103"/>
      <c r="N9" s="84"/>
      <c r="P9" s="11">
        <v>1</v>
      </c>
      <c r="Q9" s="18" t="s">
        <v>0</v>
      </c>
      <c r="R9" s="20" t="s">
        <v>31</v>
      </c>
      <c r="S9" s="83">
        <v>3.69</v>
      </c>
      <c r="T9" s="103">
        <v>187.358</v>
      </c>
      <c r="U9" s="103"/>
      <c r="V9" s="84"/>
      <c r="W9" s="78">
        <v>4.46</v>
      </c>
      <c r="X9" s="136">
        <v>187.358</v>
      </c>
      <c r="Y9" s="136"/>
      <c r="Z9" s="90"/>
    </row>
    <row r="10" spans="2:27" x14ac:dyDescent="0.3">
      <c r="E10" s="21">
        <v>3</v>
      </c>
      <c r="F10" s="66">
        <v>10</v>
      </c>
      <c r="G10" s="77" t="s">
        <v>104</v>
      </c>
      <c r="H10" s="106">
        <v>201.96799999999999</v>
      </c>
      <c r="I10" s="167">
        <f>(1-J10/H10)</f>
        <v>9.9025588211953952E-5</v>
      </c>
      <c r="J10" s="88">
        <v>201.94800000000001</v>
      </c>
      <c r="K10" s="77" t="s">
        <v>48</v>
      </c>
      <c r="L10" s="106">
        <v>202.58500000000001</v>
      </c>
      <c r="M10" s="167">
        <f>(1-N10/L10)</f>
        <v>3.1956956339314502E-2</v>
      </c>
      <c r="N10" s="88">
        <v>196.11099999999999</v>
      </c>
      <c r="P10" s="19">
        <v>2</v>
      </c>
      <c r="Q10" s="23">
        <v>25</v>
      </c>
      <c r="R10" s="19">
        <v>5</v>
      </c>
      <c r="S10" s="85"/>
      <c r="T10" s="104"/>
      <c r="U10" s="104"/>
      <c r="V10" s="86"/>
      <c r="W10" s="85">
        <v>11.26</v>
      </c>
      <c r="X10" s="104">
        <v>190.18100000000001</v>
      </c>
      <c r="Y10" s="104"/>
      <c r="Z10" s="86"/>
    </row>
    <row r="11" spans="2:27" x14ac:dyDescent="0.3">
      <c r="E11" s="20">
        <v>4</v>
      </c>
      <c r="F11" s="20">
        <v>15</v>
      </c>
      <c r="G11" s="82"/>
      <c r="H11" s="105"/>
      <c r="I11" s="166"/>
      <c r="J11" s="87"/>
      <c r="K11" s="82">
        <v>42.91</v>
      </c>
      <c r="L11" s="105">
        <v>196.42599999999999</v>
      </c>
      <c r="M11" s="166"/>
      <c r="N11" s="87"/>
      <c r="P11" s="20">
        <v>2</v>
      </c>
      <c r="Q11" s="139">
        <v>25</v>
      </c>
      <c r="R11" s="140">
        <v>10</v>
      </c>
      <c r="S11" s="141"/>
      <c r="T11" s="143"/>
      <c r="U11" s="143"/>
      <c r="V11" s="142"/>
      <c r="W11" s="141">
        <v>11.74</v>
      </c>
      <c r="X11" s="143">
        <v>190.18100000000001</v>
      </c>
      <c r="Y11" s="143"/>
      <c r="Z11" s="142"/>
    </row>
    <row r="12" spans="2:27" x14ac:dyDescent="0.3">
      <c r="E12" s="21">
        <v>4</v>
      </c>
      <c r="F12" s="66">
        <v>10</v>
      </c>
      <c r="G12" s="77" t="s">
        <v>105</v>
      </c>
      <c r="H12" s="106">
        <v>203.411</v>
      </c>
      <c r="I12" s="167">
        <f t="shared" ref="I12:I15" si="0">(1-J12/H12)</f>
        <v>8.8490789583617335E-5</v>
      </c>
      <c r="J12" s="88">
        <v>203.393</v>
      </c>
      <c r="K12" s="77" t="s">
        <v>102</v>
      </c>
      <c r="L12" s="106">
        <v>203.411</v>
      </c>
      <c r="M12" s="167">
        <f t="shared" ref="M12:M14" si="1">(1-N12/L12)</f>
        <v>9.8323099537389602E-5</v>
      </c>
      <c r="N12" s="88">
        <v>203.39099999999999</v>
      </c>
      <c r="P12" s="21">
        <v>2</v>
      </c>
      <c r="Q12" s="29">
        <v>15</v>
      </c>
      <c r="R12" s="66">
        <v>5</v>
      </c>
      <c r="S12" s="77"/>
      <c r="T12" s="106"/>
      <c r="U12" s="117"/>
      <c r="V12" s="88"/>
      <c r="W12" s="77" t="s">
        <v>75</v>
      </c>
      <c r="X12" s="106">
        <v>191.137</v>
      </c>
      <c r="Y12" s="117"/>
      <c r="Z12" s="88"/>
    </row>
    <row r="13" spans="2:27" x14ac:dyDescent="0.3">
      <c r="E13" s="19">
        <v>5</v>
      </c>
      <c r="F13" s="19">
        <v>15</v>
      </c>
      <c r="G13" s="12"/>
      <c r="H13" s="114"/>
      <c r="I13" s="166"/>
      <c r="J13" s="86"/>
      <c r="K13" s="12" t="s">
        <v>103</v>
      </c>
      <c r="L13" s="114">
        <v>201.14099999999999</v>
      </c>
      <c r="M13" s="166"/>
      <c r="N13" s="86"/>
      <c r="P13" s="19">
        <v>3</v>
      </c>
      <c r="Q13" s="23">
        <v>20</v>
      </c>
      <c r="R13" s="19">
        <v>4</v>
      </c>
      <c r="S13" s="85"/>
      <c r="T13" s="104"/>
      <c r="U13" s="105"/>
      <c r="V13" s="86"/>
      <c r="W13" s="85">
        <v>55.17</v>
      </c>
      <c r="X13" s="104">
        <v>195.631</v>
      </c>
      <c r="Y13" s="105"/>
      <c r="Z13" s="13"/>
    </row>
    <row r="14" spans="2:27" x14ac:dyDescent="0.3">
      <c r="E14" s="20">
        <v>5</v>
      </c>
      <c r="F14" s="20">
        <v>7</v>
      </c>
      <c r="G14" s="14" t="s">
        <v>107</v>
      </c>
      <c r="H14" s="115">
        <v>212.797</v>
      </c>
      <c r="I14" s="166">
        <f t="shared" si="0"/>
        <v>6.5790401180487734E-5</v>
      </c>
      <c r="J14" s="87">
        <v>212.78299999999999</v>
      </c>
      <c r="K14" s="14" t="s">
        <v>48</v>
      </c>
      <c r="L14" s="115">
        <v>213.98099999999999</v>
      </c>
      <c r="M14" s="166">
        <f t="shared" si="1"/>
        <v>2.7418322187483857E-2</v>
      </c>
      <c r="N14" s="87">
        <v>208.114</v>
      </c>
      <c r="P14" s="20">
        <v>3</v>
      </c>
      <c r="Q14" s="24">
        <v>20</v>
      </c>
      <c r="R14" s="20">
        <v>8</v>
      </c>
      <c r="S14" s="82"/>
      <c r="T14" s="105"/>
      <c r="U14" s="105"/>
      <c r="V14" s="87"/>
      <c r="W14" s="82" t="s">
        <v>95</v>
      </c>
      <c r="X14" s="105">
        <v>197.76400000000001</v>
      </c>
      <c r="Y14" s="105"/>
      <c r="Z14" s="15">
        <v>197.751</v>
      </c>
    </row>
    <row r="15" spans="2:27" ht="15" thickBot="1" x14ac:dyDescent="0.35">
      <c r="E15" s="22">
        <v>5</v>
      </c>
      <c r="F15" s="72">
        <v>6</v>
      </c>
      <c r="G15" s="96" t="s">
        <v>106</v>
      </c>
      <c r="H15" s="116">
        <v>220.785</v>
      </c>
      <c r="I15" s="217">
        <f t="shared" si="0"/>
        <v>9.9644450483493685E-5</v>
      </c>
      <c r="J15" s="89">
        <v>220.76300000000001</v>
      </c>
      <c r="K15" s="96" t="s">
        <v>48</v>
      </c>
      <c r="L15" s="116" t="s">
        <v>94</v>
      </c>
      <c r="M15" s="107" t="s">
        <v>94</v>
      </c>
      <c r="N15" s="89">
        <v>194.6</v>
      </c>
      <c r="P15" s="48">
        <v>3</v>
      </c>
      <c r="Q15" s="48">
        <v>10</v>
      </c>
      <c r="R15" s="102">
        <v>9</v>
      </c>
      <c r="S15" s="16">
        <v>36.9</v>
      </c>
      <c r="T15" s="106">
        <v>201.96799999999999</v>
      </c>
      <c r="U15" s="167">
        <f>(1-V15/T15)</f>
        <v>2.4756397053016244E-5</v>
      </c>
      <c r="V15" s="88">
        <v>201.96299999999999</v>
      </c>
      <c r="W15" s="16" t="s">
        <v>96</v>
      </c>
      <c r="X15" s="106">
        <v>201.96799999999999</v>
      </c>
      <c r="Y15" s="167">
        <f>(1-Z15/X15)</f>
        <v>5.9415352927194576E-5</v>
      </c>
      <c r="Z15" s="88">
        <v>201.95599999999999</v>
      </c>
    </row>
    <row r="16" spans="2:27" x14ac:dyDescent="0.3">
      <c r="P16" s="67">
        <v>4</v>
      </c>
      <c r="Q16" s="67">
        <v>20</v>
      </c>
      <c r="R16" s="68">
        <v>3</v>
      </c>
      <c r="S16" s="93"/>
      <c r="T16" s="104"/>
      <c r="U16" s="166"/>
      <c r="V16" s="86"/>
      <c r="W16" s="93" t="s">
        <v>97</v>
      </c>
      <c r="X16" s="104">
        <v>201.74</v>
      </c>
      <c r="Y16" s="166"/>
      <c r="Z16" s="86"/>
    </row>
    <row r="17" spans="9:26" x14ac:dyDescent="0.3">
      <c r="P17" s="48">
        <v>4</v>
      </c>
      <c r="Q17" s="48">
        <v>20</v>
      </c>
      <c r="R17" s="21">
        <v>6</v>
      </c>
      <c r="S17" s="16" t="s">
        <v>101</v>
      </c>
      <c r="T17" s="106">
        <v>204.86</v>
      </c>
      <c r="U17" s="167">
        <f t="shared" ref="U17:U18" si="2">(1-V17/T17)</f>
        <v>8.7864883335009303E-5</v>
      </c>
      <c r="V17" s="88">
        <v>204.84200000000001</v>
      </c>
      <c r="W17" s="16" t="s">
        <v>98</v>
      </c>
      <c r="X17" s="106">
        <v>204.86</v>
      </c>
      <c r="Y17" s="167">
        <f t="shared" ref="Y17:Y19" si="3">(1-Z17/X17)</f>
        <v>8.7864883335009303E-5</v>
      </c>
      <c r="Z17" s="88">
        <v>204.84200000000001</v>
      </c>
    </row>
    <row r="18" spans="9:26" x14ac:dyDescent="0.3">
      <c r="P18" s="48">
        <v>5</v>
      </c>
      <c r="Q18" s="48">
        <v>20</v>
      </c>
      <c r="R18" s="21">
        <v>5</v>
      </c>
      <c r="S18" s="16" t="s">
        <v>48</v>
      </c>
      <c r="T18" s="106">
        <v>216.06200000000001</v>
      </c>
      <c r="U18" s="218">
        <f t="shared" si="2"/>
        <v>1.9855411872518158E-2</v>
      </c>
      <c r="V18" s="88">
        <v>211.77199999999999</v>
      </c>
      <c r="W18" s="16" t="s">
        <v>48</v>
      </c>
      <c r="X18" s="106">
        <v>216.06200000000001</v>
      </c>
      <c r="Y18" s="218">
        <f t="shared" si="3"/>
        <v>3.5619405541002069E-2</v>
      </c>
      <c r="Z18" s="88">
        <v>208.36600000000001</v>
      </c>
    </row>
    <row r="19" spans="9:26" x14ac:dyDescent="0.3">
      <c r="P19" s="46">
        <v>6</v>
      </c>
      <c r="Q19" s="46">
        <v>20</v>
      </c>
      <c r="R19" s="45">
        <v>2</v>
      </c>
      <c r="S19" s="94">
        <v>2.74</v>
      </c>
      <c r="T19" s="115">
        <v>212.018</v>
      </c>
      <c r="U19" s="166"/>
      <c r="V19" s="15"/>
      <c r="W19" s="95" t="s">
        <v>99</v>
      </c>
      <c r="X19" s="105">
        <v>212.018</v>
      </c>
      <c r="Y19" s="166">
        <f t="shared" si="3"/>
        <v>9.9048194021178482E-5</v>
      </c>
      <c r="Z19" s="15">
        <v>211.99700000000001</v>
      </c>
    </row>
    <row r="20" spans="9:26" ht="15" thickBot="1" x14ac:dyDescent="0.35">
      <c r="P20" s="47">
        <v>7</v>
      </c>
      <c r="Q20" s="47">
        <v>20</v>
      </c>
      <c r="R20" s="22">
        <v>2</v>
      </c>
      <c r="S20" s="96"/>
      <c r="T20" s="116"/>
      <c r="U20" s="107"/>
      <c r="V20" s="97"/>
      <c r="W20" s="96" t="s">
        <v>100</v>
      </c>
      <c r="X20" s="116">
        <v>219.85400000000001</v>
      </c>
      <c r="Y20" s="116"/>
      <c r="Z20" s="97"/>
    </row>
    <row r="21" spans="9:26" x14ac:dyDescent="0.3">
      <c r="U21" s="135"/>
      <c r="Y21" s="130"/>
    </row>
    <row r="22" spans="9:26" x14ac:dyDescent="0.3">
      <c r="I22" s="130"/>
      <c r="M22" s="130"/>
      <c r="U22" s="135"/>
      <c r="Y22" s="130"/>
    </row>
    <row r="23" spans="9:26" x14ac:dyDescent="0.3">
      <c r="M23" s="130"/>
    </row>
  </sheetData>
  <mergeCells count="9">
    <mergeCell ref="B7:C7"/>
    <mergeCell ref="G7:J7"/>
    <mergeCell ref="K7:N7"/>
    <mergeCell ref="S7:V7"/>
    <mergeCell ref="J2:J3"/>
    <mergeCell ref="M2:M3"/>
    <mergeCell ref="J4:J5"/>
    <mergeCell ref="M4:M5"/>
    <mergeCell ref="W7:Z7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4608-9301-40E3-A299-2271A07CA25F}">
  <dimension ref="B1:AA11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9" width="10.77734375" customWidth="1"/>
    <col min="10" max="10" width="9.77734375" customWidth="1"/>
    <col min="11" max="13" width="10.77734375" customWidth="1"/>
    <col min="14" max="14" width="9.77734375" customWidth="1"/>
    <col min="15" max="15" width="2.21875" customWidth="1"/>
    <col min="16" max="17" width="9.77734375" customWidth="1"/>
    <col min="18" max="18" width="8.77734375" customWidth="1"/>
    <col min="19" max="21" width="10.77734375" customWidth="1"/>
    <col min="22" max="22" width="9.77734375" customWidth="1"/>
    <col min="23" max="25" width="10.77734375" customWidth="1"/>
    <col min="26" max="26" width="9.77734375" customWidth="1"/>
  </cols>
  <sheetData>
    <row r="1" spans="2:27" ht="15" thickBot="1" x14ac:dyDescent="0.35"/>
    <row r="2" spans="2:27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M2" s="253" t="s">
        <v>149</v>
      </c>
      <c r="N2" t="s">
        <v>150</v>
      </c>
    </row>
    <row r="3" spans="2:27" ht="15" thickBot="1" x14ac:dyDescent="0.35">
      <c r="E3" s="52" t="s">
        <v>1</v>
      </c>
      <c r="F3" t="s">
        <v>5</v>
      </c>
      <c r="J3" s="254"/>
      <c r="K3" t="s">
        <v>38</v>
      </c>
      <c r="M3" s="254"/>
    </row>
    <row r="4" spans="2:27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M4" s="253" t="s">
        <v>60</v>
      </c>
      <c r="N4" t="s">
        <v>61</v>
      </c>
    </row>
    <row r="5" spans="2:27" ht="15" thickBot="1" x14ac:dyDescent="0.35">
      <c r="B5" s="55" t="s">
        <v>13</v>
      </c>
      <c r="C5" s="56">
        <v>32</v>
      </c>
      <c r="E5" s="51" t="s">
        <v>3</v>
      </c>
      <c r="F5" t="s">
        <v>7</v>
      </c>
      <c r="J5" s="254"/>
      <c r="K5" t="s">
        <v>39</v>
      </c>
      <c r="M5" s="254"/>
      <c r="N5" t="s">
        <v>170</v>
      </c>
    </row>
    <row r="6" spans="2:27" ht="15" thickBot="1" x14ac:dyDescent="0.35"/>
    <row r="7" spans="2:27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6"/>
      <c r="N7" s="257"/>
      <c r="P7" s="11" t="s">
        <v>21</v>
      </c>
      <c r="Q7" s="18" t="s">
        <v>20</v>
      </c>
      <c r="R7" s="18" t="s">
        <v>19</v>
      </c>
      <c r="S7" s="258" t="s">
        <v>26</v>
      </c>
      <c r="T7" s="256"/>
      <c r="U7" s="256"/>
      <c r="V7" s="257"/>
      <c r="W7" s="255" t="s">
        <v>27</v>
      </c>
      <c r="X7" s="256"/>
      <c r="Y7" s="256"/>
      <c r="Z7" s="257"/>
    </row>
    <row r="8" spans="2:27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42" t="s">
        <v>149</v>
      </c>
      <c r="J8" s="39" t="s">
        <v>60</v>
      </c>
      <c r="K8" s="38" t="s">
        <v>30</v>
      </c>
      <c r="L8" s="42" t="s">
        <v>29</v>
      </c>
      <c r="M8" s="42" t="s">
        <v>149</v>
      </c>
      <c r="N8" s="39" t="s">
        <v>60</v>
      </c>
      <c r="P8" s="41" t="s">
        <v>1</v>
      </c>
      <c r="Q8" s="40" t="s">
        <v>3</v>
      </c>
      <c r="R8" s="40" t="s">
        <v>2</v>
      </c>
      <c r="S8" s="38" t="s">
        <v>30</v>
      </c>
      <c r="T8" s="42" t="s">
        <v>29</v>
      </c>
      <c r="U8" s="42" t="s">
        <v>149</v>
      </c>
      <c r="V8" s="39" t="s">
        <v>60</v>
      </c>
      <c r="W8" s="38" t="s">
        <v>30</v>
      </c>
      <c r="X8" s="42" t="s">
        <v>29</v>
      </c>
      <c r="Y8" s="42" t="s">
        <v>149</v>
      </c>
      <c r="Z8" s="39" t="s">
        <v>60</v>
      </c>
      <c r="AA8" s="1"/>
    </row>
    <row r="9" spans="2:27" ht="15" thickBot="1" x14ac:dyDescent="0.35">
      <c r="B9" s="57">
        <v>14.43</v>
      </c>
      <c r="C9" s="58">
        <v>133.86799999999999</v>
      </c>
      <c r="E9" s="223">
        <v>1</v>
      </c>
      <c r="F9" s="223" t="s">
        <v>0</v>
      </c>
      <c r="G9" s="79">
        <v>12.53</v>
      </c>
      <c r="H9" s="224">
        <v>133.86799999999999</v>
      </c>
      <c r="I9" s="224"/>
      <c r="J9" s="225"/>
      <c r="K9" s="79">
        <v>12.85</v>
      </c>
      <c r="L9" s="224">
        <v>133.86799999999999</v>
      </c>
      <c r="M9" s="224"/>
      <c r="N9" s="225"/>
      <c r="P9" s="11">
        <v>1</v>
      </c>
      <c r="Q9" s="18" t="s">
        <v>0</v>
      </c>
      <c r="R9" s="11" t="s">
        <v>31</v>
      </c>
      <c r="S9" s="83">
        <v>6.78</v>
      </c>
      <c r="T9" s="145">
        <v>133.86799999999999</v>
      </c>
      <c r="U9" s="145"/>
      <c r="V9" s="99"/>
      <c r="W9" s="78">
        <v>5.03</v>
      </c>
      <c r="X9" s="226">
        <v>133.86799999999999</v>
      </c>
      <c r="Y9" s="226"/>
      <c r="Z9" s="227"/>
    </row>
    <row r="10" spans="2:27" x14ac:dyDescent="0.3">
      <c r="P10" s="19">
        <v>3</v>
      </c>
      <c r="Q10" s="23">
        <v>20</v>
      </c>
      <c r="R10" s="19">
        <v>5</v>
      </c>
      <c r="S10" s="12"/>
      <c r="T10" s="147"/>
      <c r="U10" s="147"/>
      <c r="V10" s="100"/>
      <c r="W10" s="85" t="s">
        <v>48</v>
      </c>
      <c r="X10" s="146">
        <v>153.10300000000001</v>
      </c>
      <c r="Y10" s="146"/>
      <c r="Z10" s="148">
        <v>147.29</v>
      </c>
    </row>
    <row r="11" spans="2:27" ht="15" thickBot="1" x14ac:dyDescent="0.35">
      <c r="P11" s="228">
        <v>4</v>
      </c>
      <c r="Q11" s="228">
        <v>10</v>
      </c>
      <c r="R11" s="229">
        <v>7</v>
      </c>
      <c r="S11" s="230"/>
      <c r="T11" s="231"/>
      <c r="U11" s="231"/>
      <c r="V11" s="232"/>
      <c r="W11" s="230" t="s">
        <v>48</v>
      </c>
      <c r="X11" s="231">
        <v>185.77500000000001</v>
      </c>
      <c r="Y11" s="231"/>
      <c r="Z11" s="232">
        <v>155.03800000000001</v>
      </c>
    </row>
  </sheetData>
  <mergeCells count="9">
    <mergeCell ref="B7:C7"/>
    <mergeCell ref="G7:J7"/>
    <mergeCell ref="K7:N7"/>
    <mergeCell ref="S7:V7"/>
    <mergeCell ref="J2:J3"/>
    <mergeCell ref="J4:J5"/>
    <mergeCell ref="M2:M3"/>
    <mergeCell ref="M4:M5"/>
    <mergeCell ref="W7:Z7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00D2-704B-42EF-8BC8-13D736F65576}">
  <dimension ref="B1:AA9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9" width="10.77734375" customWidth="1"/>
    <col min="10" max="10" width="9.77734375" customWidth="1"/>
    <col min="11" max="13" width="10.77734375" customWidth="1"/>
    <col min="14" max="14" width="9.77734375" customWidth="1"/>
    <col min="15" max="15" width="2.21875" customWidth="1"/>
    <col min="16" max="17" width="9.77734375" customWidth="1"/>
    <col min="18" max="18" width="8.77734375" customWidth="1"/>
    <col min="19" max="21" width="10.77734375" customWidth="1"/>
    <col min="22" max="22" width="9.77734375" customWidth="1"/>
    <col min="23" max="25" width="10.77734375" customWidth="1"/>
    <col min="26" max="26" width="9.77734375" customWidth="1"/>
  </cols>
  <sheetData>
    <row r="1" spans="2:27" ht="15" thickBot="1" x14ac:dyDescent="0.35"/>
    <row r="2" spans="2:27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M2" s="253" t="s">
        <v>149</v>
      </c>
      <c r="N2" t="s">
        <v>150</v>
      </c>
    </row>
    <row r="3" spans="2:27" ht="15" thickBot="1" x14ac:dyDescent="0.35">
      <c r="E3" s="52" t="s">
        <v>1</v>
      </c>
      <c r="F3" t="s">
        <v>5</v>
      </c>
      <c r="J3" s="254"/>
      <c r="K3" t="s">
        <v>38</v>
      </c>
      <c r="M3" s="254"/>
    </row>
    <row r="4" spans="2:27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M4" s="253" t="s">
        <v>60</v>
      </c>
      <c r="N4" t="s">
        <v>61</v>
      </c>
    </row>
    <row r="5" spans="2:27" ht="15" thickBot="1" x14ac:dyDescent="0.35">
      <c r="B5" s="55" t="s">
        <v>43</v>
      </c>
      <c r="C5" s="56">
        <v>34</v>
      </c>
      <c r="E5" s="51" t="s">
        <v>3</v>
      </c>
      <c r="F5" t="s">
        <v>7</v>
      </c>
      <c r="J5" s="254"/>
      <c r="K5" t="s">
        <v>39</v>
      </c>
      <c r="M5" s="254"/>
      <c r="N5" t="s">
        <v>170</v>
      </c>
    </row>
    <row r="6" spans="2:27" ht="15" thickBot="1" x14ac:dyDescent="0.35"/>
    <row r="7" spans="2:27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6"/>
      <c r="N7" s="257"/>
      <c r="P7" s="11" t="s">
        <v>21</v>
      </c>
      <c r="Q7" s="18" t="s">
        <v>20</v>
      </c>
      <c r="R7" s="18" t="s">
        <v>19</v>
      </c>
      <c r="S7" s="258" t="s">
        <v>26</v>
      </c>
      <c r="T7" s="256"/>
      <c r="U7" s="256"/>
      <c r="V7" s="257"/>
      <c r="W7" s="255" t="s">
        <v>27</v>
      </c>
      <c r="X7" s="256"/>
      <c r="Y7" s="256"/>
      <c r="Z7" s="257"/>
    </row>
    <row r="8" spans="2:27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42" t="s">
        <v>149</v>
      </c>
      <c r="J8" s="39" t="s">
        <v>60</v>
      </c>
      <c r="K8" s="38" t="s">
        <v>30</v>
      </c>
      <c r="L8" s="42" t="s">
        <v>29</v>
      </c>
      <c r="M8" s="42" t="s">
        <v>149</v>
      </c>
      <c r="N8" s="39" t="s">
        <v>60</v>
      </c>
      <c r="P8" s="41" t="s">
        <v>1</v>
      </c>
      <c r="Q8" s="40" t="s">
        <v>3</v>
      </c>
      <c r="R8" s="40" t="s">
        <v>2</v>
      </c>
      <c r="S8" s="38" t="s">
        <v>30</v>
      </c>
      <c r="T8" s="42" t="s">
        <v>29</v>
      </c>
      <c r="U8" s="42" t="s">
        <v>149</v>
      </c>
      <c r="V8" s="39" t="s">
        <v>60</v>
      </c>
      <c r="W8" s="38" t="s">
        <v>30</v>
      </c>
      <c r="X8" s="42" t="s">
        <v>29</v>
      </c>
      <c r="Y8" s="42" t="s">
        <v>149</v>
      </c>
      <c r="Z8" s="39" t="s">
        <v>60</v>
      </c>
      <c r="AA8" s="1"/>
    </row>
    <row r="9" spans="2:27" ht="15" thickBot="1" x14ac:dyDescent="0.35">
      <c r="B9" s="57">
        <v>5.25</v>
      </c>
      <c r="C9" s="58">
        <v>138.44399999999999</v>
      </c>
      <c r="E9" s="223">
        <v>1</v>
      </c>
      <c r="F9" s="233" t="s">
        <v>0</v>
      </c>
      <c r="G9" s="79">
        <v>3.78</v>
      </c>
      <c r="H9" s="124">
        <v>138.44399999999999</v>
      </c>
      <c r="I9" s="234"/>
      <c r="J9" s="101"/>
      <c r="K9" s="79">
        <v>6.68</v>
      </c>
      <c r="L9" s="124">
        <v>138.44399999999999</v>
      </c>
      <c r="M9" s="234"/>
      <c r="N9" s="101"/>
      <c r="P9" s="223">
        <v>1</v>
      </c>
      <c r="Q9" s="233" t="s">
        <v>0</v>
      </c>
      <c r="R9" s="233" t="s">
        <v>31</v>
      </c>
      <c r="S9" s="79">
        <v>1.06</v>
      </c>
      <c r="T9" s="124">
        <v>138.44399999999999</v>
      </c>
      <c r="U9" s="234"/>
      <c r="V9" s="101"/>
      <c r="W9" s="79">
        <v>0.95</v>
      </c>
      <c r="X9" s="124">
        <v>138.44399999999999</v>
      </c>
      <c r="Y9" s="234"/>
      <c r="Z9" s="101"/>
    </row>
  </sheetData>
  <mergeCells count="9">
    <mergeCell ref="B7:C7"/>
    <mergeCell ref="G7:J7"/>
    <mergeCell ref="K7:N7"/>
    <mergeCell ref="S7:V7"/>
    <mergeCell ref="J2:J3"/>
    <mergeCell ref="M2:M3"/>
    <mergeCell ref="J4:J5"/>
    <mergeCell ref="M4:M5"/>
    <mergeCell ref="W7:Z7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F379-4C05-41B4-B7E5-2D37B8E9B46E}">
  <dimension ref="B1:AA9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9" width="10.77734375" customWidth="1"/>
    <col min="10" max="10" width="9.77734375" customWidth="1"/>
    <col min="11" max="13" width="10.77734375" customWidth="1"/>
    <col min="14" max="14" width="9.77734375" customWidth="1"/>
    <col min="15" max="15" width="2.21875" customWidth="1"/>
    <col min="16" max="17" width="9.77734375" customWidth="1"/>
    <col min="18" max="18" width="8.77734375" customWidth="1"/>
    <col min="19" max="21" width="10.77734375" customWidth="1"/>
    <col min="22" max="22" width="9.77734375" customWidth="1"/>
    <col min="23" max="25" width="10.77734375" customWidth="1"/>
    <col min="26" max="26" width="9.77734375" customWidth="1"/>
  </cols>
  <sheetData>
    <row r="1" spans="2:27" ht="15" thickBot="1" x14ac:dyDescent="0.35"/>
    <row r="2" spans="2:27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M2" s="253" t="s">
        <v>149</v>
      </c>
      <c r="N2" t="s">
        <v>150</v>
      </c>
    </row>
    <row r="3" spans="2:27" ht="15" thickBot="1" x14ac:dyDescent="0.35">
      <c r="E3" s="52" t="s">
        <v>1</v>
      </c>
      <c r="F3" t="s">
        <v>5</v>
      </c>
      <c r="J3" s="254"/>
      <c r="K3" t="s">
        <v>38</v>
      </c>
      <c r="M3" s="254"/>
    </row>
    <row r="4" spans="2:27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M4" s="253" t="s">
        <v>60</v>
      </c>
      <c r="N4" t="s">
        <v>61</v>
      </c>
    </row>
    <row r="5" spans="2:27" ht="15" thickBot="1" x14ac:dyDescent="0.35">
      <c r="B5" s="55" t="s">
        <v>14</v>
      </c>
      <c r="C5" s="56">
        <v>38</v>
      </c>
      <c r="E5" s="51" t="s">
        <v>3</v>
      </c>
      <c r="F5" t="s">
        <v>7</v>
      </c>
      <c r="J5" s="254"/>
      <c r="K5" t="s">
        <v>39</v>
      </c>
      <c r="M5" s="254"/>
      <c r="N5" t="s">
        <v>170</v>
      </c>
    </row>
    <row r="6" spans="2:27" ht="15" thickBot="1" x14ac:dyDescent="0.35"/>
    <row r="7" spans="2:27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6"/>
      <c r="N7" s="257"/>
      <c r="P7" s="11" t="s">
        <v>21</v>
      </c>
      <c r="Q7" s="18" t="s">
        <v>20</v>
      </c>
      <c r="R7" s="18" t="s">
        <v>19</v>
      </c>
      <c r="S7" s="258" t="s">
        <v>26</v>
      </c>
      <c r="T7" s="256"/>
      <c r="U7" s="256"/>
      <c r="V7" s="257"/>
      <c r="W7" s="255" t="s">
        <v>27</v>
      </c>
      <c r="X7" s="256"/>
      <c r="Y7" s="256"/>
      <c r="Z7" s="257"/>
    </row>
    <row r="8" spans="2:27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42" t="s">
        <v>149</v>
      </c>
      <c r="J8" s="39" t="s">
        <v>60</v>
      </c>
      <c r="K8" s="38" t="s">
        <v>30</v>
      </c>
      <c r="L8" s="42" t="s">
        <v>29</v>
      </c>
      <c r="M8" s="42" t="s">
        <v>149</v>
      </c>
      <c r="N8" s="39" t="s">
        <v>60</v>
      </c>
      <c r="P8" s="41" t="s">
        <v>1</v>
      </c>
      <c r="Q8" s="40" t="s">
        <v>3</v>
      </c>
      <c r="R8" s="40" t="s">
        <v>2</v>
      </c>
      <c r="S8" s="38" t="s">
        <v>30</v>
      </c>
      <c r="T8" s="42" t="s">
        <v>29</v>
      </c>
      <c r="U8" s="42" t="s">
        <v>149</v>
      </c>
      <c r="V8" s="39" t="s">
        <v>60</v>
      </c>
      <c r="W8" s="38" t="s">
        <v>30</v>
      </c>
      <c r="X8" s="42" t="s">
        <v>29</v>
      </c>
      <c r="Y8" s="42" t="s">
        <v>149</v>
      </c>
      <c r="Z8" s="39" t="s">
        <v>60</v>
      </c>
      <c r="AA8" s="1"/>
    </row>
    <row r="9" spans="2:27" ht="15" thickBot="1" x14ac:dyDescent="0.35">
      <c r="B9" s="57">
        <v>11.39</v>
      </c>
      <c r="C9" s="58">
        <v>221.321</v>
      </c>
      <c r="E9" s="223">
        <v>1</v>
      </c>
      <c r="F9" s="223" t="s">
        <v>0</v>
      </c>
      <c r="G9" s="79">
        <v>7.38</v>
      </c>
      <c r="H9" s="124">
        <v>221.321</v>
      </c>
      <c r="I9" s="234"/>
      <c r="J9" s="101"/>
      <c r="K9" s="79">
        <v>7.21</v>
      </c>
      <c r="L9" s="124">
        <v>221.321</v>
      </c>
      <c r="M9" s="234"/>
      <c r="N9" s="101"/>
      <c r="P9" s="223">
        <v>1</v>
      </c>
      <c r="Q9" s="233" t="s">
        <v>0</v>
      </c>
      <c r="R9" s="233" t="s">
        <v>31</v>
      </c>
      <c r="S9" s="79">
        <v>3.85</v>
      </c>
      <c r="T9" s="124">
        <v>221.321</v>
      </c>
      <c r="U9" s="234"/>
      <c r="V9" s="101"/>
      <c r="W9" s="79">
        <v>4.28</v>
      </c>
      <c r="X9" s="124">
        <v>221.321</v>
      </c>
      <c r="Y9" s="234"/>
      <c r="Z9" s="101"/>
    </row>
  </sheetData>
  <mergeCells count="9">
    <mergeCell ref="B7:C7"/>
    <mergeCell ref="G7:J7"/>
    <mergeCell ref="K7:N7"/>
    <mergeCell ref="S7:V7"/>
    <mergeCell ref="J2:J3"/>
    <mergeCell ref="M2:M3"/>
    <mergeCell ref="J4:J5"/>
    <mergeCell ref="M4:M5"/>
    <mergeCell ref="W7:Z7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23F7-FCB5-476E-B3E8-DAF1A3C3AD0D}">
  <dimension ref="B1:AA9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9" width="10.77734375" customWidth="1"/>
    <col min="10" max="10" width="9.77734375" customWidth="1"/>
    <col min="11" max="13" width="10.77734375" customWidth="1"/>
    <col min="14" max="14" width="9.77734375" customWidth="1"/>
    <col min="15" max="15" width="2.21875" customWidth="1"/>
    <col min="16" max="17" width="9.77734375" customWidth="1"/>
    <col min="18" max="18" width="8.77734375" customWidth="1"/>
    <col min="19" max="21" width="10.77734375" customWidth="1"/>
    <col min="22" max="22" width="9.77734375" customWidth="1"/>
    <col min="23" max="25" width="10.77734375" customWidth="1"/>
    <col min="26" max="26" width="9.77734375" customWidth="1"/>
  </cols>
  <sheetData>
    <row r="1" spans="2:27" ht="15" thickBot="1" x14ac:dyDescent="0.35"/>
    <row r="2" spans="2:27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M2" s="253" t="s">
        <v>149</v>
      </c>
      <c r="N2" t="s">
        <v>150</v>
      </c>
    </row>
    <row r="3" spans="2:27" ht="15" thickBot="1" x14ac:dyDescent="0.35">
      <c r="E3" s="52" t="s">
        <v>1</v>
      </c>
      <c r="F3" t="s">
        <v>5</v>
      </c>
      <c r="J3" s="254"/>
      <c r="K3" t="s">
        <v>38</v>
      </c>
      <c r="M3" s="254"/>
    </row>
    <row r="4" spans="2:27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M4" s="253" t="s">
        <v>60</v>
      </c>
      <c r="N4" t="s">
        <v>61</v>
      </c>
    </row>
    <row r="5" spans="2:27" ht="15" thickBot="1" x14ac:dyDescent="0.35">
      <c r="B5" s="55" t="s">
        <v>15</v>
      </c>
      <c r="C5" s="56">
        <v>40</v>
      </c>
      <c r="E5" s="51" t="s">
        <v>3</v>
      </c>
      <c r="F5" t="s">
        <v>7</v>
      </c>
      <c r="J5" s="254"/>
      <c r="K5" t="s">
        <v>39</v>
      </c>
      <c r="M5" s="254"/>
      <c r="N5" t="s">
        <v>170</v>
      </c>
    </row>
    <row r="6" spans="2:27" ht="15" thickBot="1" x14ac:dyDescent="0.35"/>
    <row r="7" spans="2:27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6"/>
      <c r="N7" s="257"/>
      <c r="P7" s="11" t="s">
        <v>21</v>
      </c>
      <c r="Q7" s="18" t="s">
        <v>20</v>
      </c>
      <c r="R7" s="18" t="s">
        <v>19</v>
      </c>
      <c r="S7" s="258" t="s">
        <v>26</v>
      </c>
      <c r="T7" s="256"/>
      <c r="U7" s="256"/>
      <c r="V7" s="257"/>
      <c r="W7" s="255" t="s">
        <v>27</v>
      </c>
      <c r="X7" s="256"/>
      <c r="Y7" s="256"/>
      <c r="Z7" s="257"/>
    </row>
    <row r="8" spans="2:27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42" t="s">
        <v>149</v>
      </c>
      <c r="J8" s="39" t="s">
        <v>60</v>
      </c>
      <c r="K8" s="38" t="s">
        <v>30</v>
      </c>
      <c r="L8" s="42" t="s">
        <v>29</v>
      </c>
      <c r="M8" s="42" t="s">
        <v>149</v>
      </c>
      <c r="N8" s="39" t="s">
        <v>60</v>
      </c>
      <c r="P8" s="41" t="s">
        <v>1</v>
      </c>
      <c r="Q8" s="40" t="s">
        <v>3</v>
      </c>
      <c r="R8" s="40" t="s">
        <v>2</v>
      </c>
      <c r="S8" s="38" t="s">
        <v>30</v>
      </c>
      <c r="T8" s="42" t="s">
        <v>29</v>
      </c>
      <c r="U8" s="42" t="s">
        <v>149</v>
      </c>
      <c r="V8" s="39" t="s">
        <v>60</v>
      </c>
      <c r="W8" s="38" t="s">
        <v>30</v>
      </c>
      <c r="X8" s="42" t="s">
        <v>29</v>
      </c>
      <c r="Y8" s="42" t="s">
        <v>149</v>
      </c>
      <c r="Z8" s="39" t="s">
        <v>60</v>
      </c>
      <c r="AA8" s="1"/>
    </row>
    <row r="9" spans="2:27" ht="15" thickBot="1" x14ac:dyDescent="0.35">
      <c r="B9" s="57">
        <v>9.61</v>
      </c>
      <c r="C9" s="58">
        <v>146.50200000000001</v>
      </c>
      <c r="E9" s="223">
        <v>1</v>
      </c>
      <c r="F9" s="233" t="s">
        <v>0</v>
      </c>
      <c r="G9" s="57">
        <v>7.48</v>
      </c>
      <c r="H9" s="235">
        <v>146.50200000000001</v>
      </c>
      <c r="I9" s="236"/>
      <c r="J9" s="58"/>
      <c r="K9" s="57">
        <v>6.12</v>
      </c>
      <c r="L9" s="235">
        <v>146.50200000000001</v>
      </c>
      <c r="M9" s="236"/>
      <c r="N9" s="58"/>
      <c r="P9" s="223">
        <v>1</v>
      </c>
      <c r="Q9" s="233" t="s">
        <v>0</v>
      </c>
      <c r="R9" s="233" t="s">
        <v>31</v>
      </c>
      <c r="S9" s="57">
        <v>1.21</v>
      </c>
      <c r="T9" s="235">
        <v>146.50200000000001</v>
      </c>
      <c r="U9" s="236"/>
      <c r="V9" s="58"/>
      <c r="W9" s="57">
        <v>1.55</v>
      </c>
      <c r="X9" s="235">
        <v>146.50200000000001</v>
      </c>
      <c r="Y9" s="236"/>
      <c r="Z9" s="58"/>
    </row>
  </sheetData>
  <mergeCells count="9">
    <mergeCell ref="B7:C7"/>
    <mergeCell ref="G7:J7"/>
    <mergeCell ref="K7:N7"/>
    <mergeCell ref="S7:V7"/>
    <mergeCell ref="J2:J3"/>
    <mergeCell ref="M2:M3"/>
    <mergeCell ref="J4:J5"/>
    <mergeCell ref="M4:M5"/>
    <mergeCell ref="W7:Z7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726D-6216-4451-98CA-FE20370A7C92}">
  <dimension ref="B1:AA13"/>
  <sheetViews>
    <sheetView zoomScaleNormal="100" workbookViewId="0">
      <selection activeCell="C3" sqref="C3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9" width="10.77734375" customWidth="1"/>
    <col min="10" max="10" width="9.77734375" customWidth="1"/>
    <col min="11" max="13" width="10.77734375" customWidth="1"/>
    <col min="14" max="14" width="9.77734375" customWidth="1"/>
    <col min="15" max="15" width="2.21875" customWidth="1"/>
    <col min="16" max="17" width="9.77734375" customWidth="1"/>
    <col min="18" max="18" width="8.77734375" customWidth="1"/>
    <col min="19" max="21" width="10.77734375" customWidth="1"/>
    <col min="22" max="22" width="9.77734375" customWidth="1"/>
    <col min="23" max="25" width="10.77734375" customWidth="1"/>
    <col min="26" max="26" width="9.77734375" customWidth="1"/>
  </cols>
  <sheetData>
    <row r="1" spans="2:27" ht="15" thickBot="1" x14ac:dyDescent="0.35"/>
    <row r="2" spans="2:27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M2" s="253" t="s">
        <v>149</v>
      </c>
      <c r="N2" t="s">
        <v>150</v>
      </c>
    </row>
    <row r="3" spans="2:27" ht="15" thickBot="1" x14ac:dyDescent="0.35">
      <c r="E3" s="52" t="s">
        <v>1</v>
      </c>
      <c r="F3" t="s">
        <v>5</v>
      </c>
      <c r="J3" s="254"/>
      <c r="K3" t="s">
        <v>38</v>
      </c>
      <c r="M3" s="254"/>
    </row>
    <row r="4" spans="2:27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M4" s="253" t="s">
        <v>60</v>
      </c>
      <c r="N4" t="s">
        <v>61</v>
      </c>
    </row>
    <row r="5" spans="2:27" ht="15" thickBot="1" x14ac:dyDescent="0.35">
      <c r="B5" s="55" t="s">
        <v>36</v>
      </c>
      <c r="C5" s="56">
        <v>46</v>
      </c>
      <c r="E5" s="51" t="s">
        <v>3</v>
      </c>
      <c r="F5" t="s">
        <v>7</v>
      </c>
      <c r="J5" s="254"/>
      <c r="K5" t="s">
        <v>39</v>
      </c>
      <c r="M5" s="254"/>
      <c r="N5" t="s">
        <v>170</v>
      </c>
    </row>
    <row r="6" spans="2:27" ht="15" thickBot="1" x14ac:dyDescent="0.35"/>
    <row r="7" spans="2:27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6"/>
      <c r="N7" s="257"/>
      <c r="P7" s="11" t="s">
        <v>21</v>
      </c>
      <c r="Q7" s="18" t="s">
        <v>20</v>
      </c>
      <c r="R7" s="18" t="s">
        <v>19</v>
      </c>
      <c r="S7" s="258" t="s">
        <v>26</v>
      </c>
      <c r="T7" s="256"/>
      <c r="U7" s="256"/>
      <c r="V7" s="257"/>
      <c r="W7" s="255" t="s">
        <v>27</v>
      </c>
      <c r="X7" s="256"/>
      <c r="Y7" s="256"/>
      <c r="Z7" s="257"/>
    </row>
    <row r="8" spans="2:27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42" t="s">
        <v>149</v>
      </c>
      <c r="J8" s="39" t="s">
        <v>60</v>
      </c>
      <c r="K8" s="38" t="s">
        <v>30</v>
      </c>
      <c r="L8" s="42" t="s">
        <v>29</v>
      </c>
      <c r="M8" s="42" t="s">
        <v>149</v>
      </c>
      <c r="N8" s="39" t="s">
        <v>60</v>
      </c>
      <c r="P8" s="41" t="s">
        <v>1</v>
      </c>
      <c r="Q8" s="40" t="s">
        <v>3</v>
      </c>
      <c r="R8" s="40" t="s">
        <v>2</v>
      </c>
      <c r="S8" s="38" t="s">
        <v>30</v>
      </c>
      <c r="T8" s="42" t="s">
        <v>29</v>
      </c>
      <c r="U8" s="42" t="s">
        <v>149</v>
      </c>
      <c r="V8" s="39" t="s">
        <v>60</v>
      </c>
      <c r="W8" s="38" t="s">
        <v>30</v>
      </c>
      <c r="X8" s="42" t="s">
        <v>29</v>
      </c>
      <c r="Y8" s="42" t="s">
        <v>149</v>
      </c>
      <c r="Z8" s="39" t="s">
        <v>60</v>
      </c>
      <c r="AA8" s="1"/>
    </row>
    <row r="9" spans="2:27" ht="15" thickBot="1" x14ac:dyDescent="0.35">
      <c r="B9" s="79" t="s">
        <v>173</v>
      </c>
      <c r="C9" s="58">
        <v>250.87200000000001</v>
      </c>
      <c r="E9" s="223">
        <v>1</v>
      </c>
      <c r="F9" s="223" t="s">
        <v>0</v>
      </c>
      <c r="G9" s="79">
        <v>28.39</v>
      </c>
      <c r="H9" s="124">
        <v>250.87200000000001</v>
      </c>
      <c r="I9" s="234"/>
      <c r="J9" s="101"/>
      <c r="K9" s="79">
        <v>26.32</v>
      </c>
      <c r="L9" s="124">
        <v>250.87200000000001</v>
      </c>
      <c r="M9" s="234"/>
      <c r="N9" s="101"/>
      <c r="P9" s="223">
        <v>1</v>
      </c>
      <c r="Q9" s="233" t="s">
        <v>0</v>
      </c>
      <c r="R9" s="233" t="s">
        <v>31</v>
      </c>
      <c r="S9" s="79">
        <v>18.09</v>
      </c>
      <c r="T9" s="124">
        <v>250.87200000000001</v>
      </c>
      <c r="U9" s="234"/>
      <c r="V9" s="101"/>
      <c r="W9" s="79">
        <v>6.01</v>
      </c>
      <c r="X9" s="124">
        <v>250.87200000000001</v>
      </c>
      <c r="Y9" s="234"/>
      <c r="Z9" s="101"/>
    </row>
    <row r="10" spans="2:27" ht="15" thickBot="1" x14ac:dyDescent="0.35">
      <c r="B10" s="126" t="s">
        <v>91</v>
      </c>
      <c r="C10" s="125">
        <v>250.87200000000001</v>
      </c>
    </row>
    <row r="12" spans="2:27" x14ac:dyDescent="0.3">
      <c r="B12" t="s">
        <v>174</v>
      </c>
    </row>
    <row r="13" spans="2:27" x14ac:dyDescent="0.3">
      <c r="B13" t="s">
        <v>176</v>
      </c>
    </row>
  </sheetData>
  <mergeCells count="9">
    <mergeCell ref="B7:C7"/>
    <mergeCell ref="G7:J7"/>
    <mergeCell ref="K7:N7"/>
    <mergeCell ref="S7:V7"/>
    <mergeCell ref="J2:J3"/>
    <mergeCell ref="M2:M3"/>
    <mergeCell ref="J4:J5"/>
    <mergeCell ref="M4:M5"/>
    <mergeCell ref="W7:Z7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F7A-0158-4DFF-B74A-C3F260771E10}">
  <dimension ref="B1:AA11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9" width="10.77734375" customWidth="1"/>
    <col min="10" max="10" width="9.77734375" customWidth="1"/>
    <col min="11" max="13" width="10.77734375" customWidth="1"/>
    <col min="14" max="14" width="9.77734375" customWidth="1"/>
    <col min="15" max="15" width="2.21875" customWidth="1"/>
    <col min="16" max="17" width="9.77734375" customWidth="1"/>
    <col min="18" max="18" width="8.77734375" customWidth="1"/>
    <col min="19" max="21" width="10.77734375" customWidth="1"/>
    <col min="22" max="22" width="9.77734375" customWidth="1"/>
    <col min="23" max="25" width="10.77734375" customWidth="1"/>
    <col min="26" max="26" width="9.77734375" customWidth="1"/>
  </cols>
  <sheetData>
    <row r="1" spans="2:27" ht="15" thickBot="1" x14ac:dyDescent="0.35"/>
    <row r="2" spans="2:27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M2" s="253" t="s">
        <v>149</v>
      </c>
      <c r="N2" t="s">
        <v>150</v>
      </c>
    </row>
    <row r="3" spans="2:27" ht="15" thickBot="1" x14ac:dyDescent="0.35">
      <c r="E3" s="52" t="s">
        <v>1</v>
      </c>
      <c r="F3" t="s">
        <v>5</v>
      </c>
      <c r="J3" s="254"/>
      <c r="K3" t="s">
        <v>38</v>
      </c>
      <c r="M3" s="254"/>
    </row>
    <row r="4" spans="2:27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M4" s="253" t="s">
        <v>60</v>
      </c>
      <c r="N4" t="s">
        <v>61</v>
      </c>
    </row>
    <row r="5" spans="2:27" ht="15" thickBot="1" x14ac:dyDescent="0.35">
      <c r="B5" s="55" t="s">
        <v>16</v>
      </c>
      <c r="C5" s="56">
        <v>49</v>
      </c>
      <c r="E5" s="51" t="s">
        <v>3</v>
      </c>
      <c r="F5" t="s">
        <v>7</v>
      </c>
      <c r="J5" s="254"/>
      <c r="K5" t="s">
        <v>39</v>
      </c>
      <c r="M5" s="254"/>
      <c r="N5" t="s">
        <v>170</v>
      </c>
    </row>
    <row r="6" spans="2:27" ht="15" thickBot="1" x14ac:dyDescent="0.35"/>
    <row r="7" spans="2:27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6"/>
      <c r="N7" s="257"/>
      <c r="P7" s="11" t="s">
        <v>21</v>
      </c>
      <c r="Q7" s="18" t="s">
        <v>20</v>
      </c>
      <c r="R7" s="18" t="s">
        <v>19</v>
      </c>
      <c r="S7" s="258" t="s">
        <v>26</v>
      </c>
      <c r="T7" s="256"/>
      <c r="U7" s="256"/>
      <c r="V7" s="257"/>
      <c r="W7" s="255" t="s">
        <v>27</v>
      </c>
      <c r="X7" s="256"/>
      <c r="Y7" s="256"/>
      <c r="Z7" s="257"/>
    </row>
    <row r="8" spans="2:27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42" t="s">
        <v>149</v>
      </c>
      <c r="J8" s="39" t="s">
        <v>60</v>
      </c>
      <c r="K8" s="38" t="s">
        <v>30</v>
      </c>
      <c r="L8" s="42" t="s">
        <v>29</v>
      </c>
      <c r="M8" s="42" t="s">
        <v>149</v>
      </c>
      <c r="N8" s="39" t="s">
        <v>60</v>
      </c>
      <c r="P8" s="41" t="s">
        <v>1</v>
      </c>
      <c r="Q8" s="40" t="s">
        <v>3</v>
      </c>
      <c r="R8" s="40" t="s">
        <v>2</v>
      </c>
      <c r="S8" s="38" t="s">
        <v>30</v>
      </c>
      <c r="T8" s="42" t="s">
        <v>29</v>
      </c>
      <c r="U8" s="42" t="s">
        <v>149</v>
      </c>
      <c r="V8" s="39" t="s">
        <v>60</v>
      </c>
      <c r="W8" s="38" t="s">
        <v>30</v>
      </c>
      <c r="X8" s="42" t="s">
        <v>29</v>
      </c>
      <c r="Y8" s="42" t="s">
        <v>149</v>
      </c>
      <c r="Z8" s="39" t="s">
        <v>60</v>
      </c>
      <c r="AA8" s="1"/>
    </row>
    <row r="9" spans="2:27" ht="15" thickBot="1" x14ac:dyDescent="0.35">
      <c r="B9" s="79" t="s">
        <v>113</v>
      </c>
      <c r="C9" s="58">
        <v>279.67899999999997</v>
      </c>
      <c r="E9" s="223">
        <v>1</v>
      </c>
      <c r="F9" s="233" t="s">
        <v>0</v>
      </c>
      <c r="G9" s="79">
        <v>14.32</v>
      </c>
      <c r="H9" s="124">
        <v>279.67899999999997</v>
      </c>
      <c r="I9" s="234"/>
      <c r="J9" s="101"/>
      <c r="K9" s="79">
        <v>19.41</v>
      </c>
      <c r="L9" s="124">
        <v>279.67899999999997</v>
      </c>
      <c r="M9" s="234"/>
      <c r="N9" s="101"/>
      <c r="P9" s="223">
        <v>1</v>
      </c>
      <c r="Q9" s="233" t="s">
        <v>0</v>
      </c>
      <c r="R9" s="233" t="s">
        <v>31</v>
      </c>
      <c r="S9" s="79">
        <v>6.38</v>
      </c>
      <c r="T9" s="124">
        <v>279.67899999999997</v>
      </c>
      <c r="U9" s="234"/>
      <c r="V9" s="101"/>
      <c r="W9" s="79">
        <v>5.34</v>
      </c>
      <c r="X9" s="124">
        <v>279.67899999999997</v>
      </c>
      <c r="Y9" s="234"/>
      <c r="Z9" s="101"/>
    </row>
    <row r="11" spans="2:27" x14ac:dyDescent="0.3">
      <c r="B11" s="80"/>
    </row>
  </sheetData>
  <mergeCells count="9">
    <mergeCell ref="B7:C7"/>
    <mergeCell ref="G7:J7"/>
    <mergeCell ref="K7:N7"/>
    <mergeCell ref="S7:V7"/>
    <mergeCell ref="J2:J3"/>
    <mergeCell ref="M2:M3"/>
    <mergeCell ref="J4:J5"/>
    <mergeCell ref="M4:M5"/>
    <mergeCell ref="W7:Z7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557C-66B0-493A-8898-8C493BD52424}">
  <dimension ref="B1:AB9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12.44140625" customWidth="1"/>
    <col min="4" max="4" width="9.77734375" customWidth="1"/>
    <col min="5" max="5" width="2.77734375" customWidth="1"/>
    <col min="6" max="7" width="8.77734375" customWidth="1"/>
    <col min="8" max="10" width="10.77734375" customWidth="1"/>
    <col min="11" max="11" width="9.77734375" customWidth="1"/>
    <col min="12" max="14" width="10.77734375" customWidth="1"/>
    <col min="15" max="15" width="9.77734375" customWidth="1"/>
    <col min="16" max="16" width="2.21875" customWidth="1"/>
    <col min="17" max="18" width="9.77734375" customWidth="1"/>
    <col min="19" max="19" width="8.77734375" customWidth="1"/>
    <col min="20" max="22" width="10.77734375" customWidth="1"/>
    <col min="23" max="23" width="9.77734375" customWidth="1"/>
    <col min="24" max="26" width="10.77734375" customWidth="1"/>
    <col min="27" max="27" width="9.77734375" customWidth="1"/>
  </cols>
  <sheetData>
    <row r="1" spans="2:28" ht="15" thickBot="1" x14ac:dyDescent="0.35"/>
    <row r="2" spans="2:28" ht="15" thickBot="1" x14ac:dyDescent="0.35">
      <c r="F2" s="50" t="s">
        <v>0</v>
      </c>
      <c r="G2" t="s">
        <v>4</v>
      </c>
      <c r="K2" s="253" t="s">
        <v>30</v>
      </c>
      <c r="L2" t="s">
        <v>33</v>
      </c>
      <c r="N2" s="253" t="s">
        <v>149</v>
      </c>
      <c r="O2" t="s">
        <v>150</v>
      </c>
    </row>
    <row r="3" spans="2:28" ht="15" thickBot="1" x14ac:dyDescent="0.35">
      <c r="F3" s="52" t="s">
        <v>1</v>
      </c>
      <c r="G3" t="s">
        <v>5</v>
      </c>
      <c r="K3" s="254"/>
      <c r="L3" t="s">
        <v>38</v>
      </c>
      <c r="N3" s="254"/>
    </row>
    <row r="4" spans="2:28" ht="15" thickBot="1" x14ac:dyDescent="0.35">
      <c r="B4" s="53" t="s">
        <v>22</v>
      </c>
      <c r="C4" s="118"/>
      <c r="D4" s="54" t="s">
        <v>0</v>
      </c>
      <c r="F4" s="51" t="s">
        <v>2</v>
      </c>
      <c r="G4" t="s">
        <v>6</v>
      </c>
      <c r="K4" s="253" t="s">
        <v>29</v>
      </c>
      <c r="L4" t="s">
        <v>32</v>
      </c>
      <c r="N4" s="253" t="s">
        <v>60</v>
      </c>
      <c r="O4" t="s">
        <v>61</v>
      </c>
    </row>
    <row r="5" spans="2:28" ht="15" thickBot="1" x14ac:dyDescent="0.35">
      <c r="B5" s="55" t="s">
        <v>17</v>
      </c>
      <c r="C5" s="119"/>
      <c r="D5" s="56">
        <v>53</v>
      </c>
      <c r="F5" s="51" t="s">
        <v>3</v>
      </c>
      <c r="G5" t="s">
        <v>7</v>
      </c>
      <c r="K5" s="254"/>
      <c r="L5" t="s">
        <v>39</v>
      </c>
      <c r="N5" s="254"/>
      <c r="O5" t="s">
        <v>170</v>
      </c>
    </row>
    <row r="6" spans="2:28" ht="15" thickBot="1" x14ac:dyDescent="0.35"/>
    <row r="7" spans="2:28" ht="15" thickBot="1" x14ac:dyDescent="0.35">
      <c r="B7" s="258" t="s">
        <v>24</v>
      </c>
      <c r="C7" s="256"/>
      <c r="D7" s="257"/>
      <c r="F7" s="11" t="s">
        <v>21</v>
      </c>
      <c r="G7" s="18" t="s">
        <v>20</v>
      </c>
      <c r="H7" s="258" t="s">
        <v>25</v>
      </c>
      <c r="I7" s="256"/>
      <c r="J7" s="256"/>
      <c r="K7" s="257"/>
      <c r="L7" s="258" t="s">
        <v>23</v>
      </c>
      <c r="M7" s="256"/>
      <c r="N7" s="256"/>
      <c r="O7" s="257"/>
      <c r="Q7" s="11" t="s">
        <v>21</v>
      </c>
      <c r="R7" s="18" t="s">
        <v>20</v>
      </c>
      <c r="S7" s="18" t="s">
        <v>19</v>
      </c>
      <c r="T7" s="258" t="s">
        <v>26</v>
      </c>
      <c r="U7" s="256"/>
      <c r="V7" s="256"/>
      <c r="W7" s="257"/>
      <c r="X7" s="255" t="s">
        <v>27</v>
      </c>
      <c r="Y7" s="256"/>
      <c r="Z7" s="256"/>
      <c r="AA7" s="257"/>
    </row>
    <row r="8" spans="2:28" ht="15" thickBot="1" x14ac:dyDescent="0.35">
      <c r="B8" s="38" t="s">
        <v>30</v>
      </c>
      <c r="C8" s="42" t="s">
        <v>29</v>
      </c>
      <c r="D8" s="39" t="s">
        <v>60</v>
      </c>
      <c r="F8" s="41" t="s">
        <v>1</v>
      </c>
      <c r="G8" s="40" t="s">
        <v>3</v>
      </c>
      <c r="H8" s="38" t="s">
        <v>30</v>
      </c>
      <c r="I8" s="42" t="s">
        <v>29</v>
      </c>
      <c r="J8" s="42" t="s">
        <v>149</v>
      </c>
      <c r="K8" s="39" t="s">
        <v>60</v>
      </c>
      <c r="L8" s="38" t="s">
        <v>30</v>
      </c>
      <c r="M8" s="42" t="s">
        <v>29</v>
      </c>
      <c r="N8" s="42" t="s">
        <v>149</v>
      </c>
      <c r="O8" s="39" t="s">
        <v>60</v>
      </c>
      <c r="Q8" s="41" t="s">
        <v>1</v>
      </c>
      <c r="R8" s="40" t="s">
        <v>3</v>
      </c>
      <c r="S8" s="40" t="s">
        <v>2</v>
      </c>
      <c r="T8" s="38" t="s">
        <v>30</v>
      </c>
      <c r="U8" s="42" t="s">
        <v>29</v>
      </c>
      <c r="V8" s="42" t="s">
        <v>149</v>
      </c>
      <c r="W8" s="39" t="s">
        <v>60</v>
      </c>
      <c r="X8" s="38" t="s">
        <v>30</v>
      </c>
      <c r="Y8" s="42" t="s">
        <v>29</v>
      </c>
      <c r="Z8" s="42" t="s">
        <v>149</v>
      </c>
      <c r="AA8" s="39" t="s">
        <v>60</v>
      </c>
      <c r="AB8" s="1"/>
    </row>
    <row r="9" spans="2:28" ht="15" thickBot="1" x14ac:dyDescent="0.35">
      <c r="B9" s="79" t="s">
        <v>63</v>
      </c>
      <c r="C9" s="124">
        <v>230.98400000000001</v>
      </c>
      <c r="D9" s="101">
        <v>230.96700000000001</v>
      </c>
      <c r="F9" s="223">
        <v>1</v>
      </c>
      <c r="G9" s="233" t="s">
        <v>0</v>
      </c>
      <c r="H9" s="79" t="s">
        <v>114</v>
      </c>
      <c r="I9" s="124">
        <v>230.98400000000001</v>
      </c>
      <c r="J9" s="234"/>
      <c r="K9" s="101"/>
      <c r="L9" s="79">
        <v>54.7</v>
      </c>
      <c r="M9" s="124">
        <v>230.98400000000001</v>
      </c>
      <c r="N9" s="234"/>
      <c r="O9" s="101"/>
      <c r="Q9" s="223">
        <v>1</v>
      </c>
      <c r="R9" s="233" t="s">
        <v>0</v>
      </c>
      <c r="S9" s="233" t="s">
        <v>31</v>
      </c>
      <c r="T9" s="79">
        <v>13.99</v>
      </c>
      <c r="U9" s="124">
        <v>230.98400000000001</v>
      </c>
      <c r="V9" s="234"/>
      <c r="W9" s="101"/>
      <c r="X9" s="79">
        <v>15.35</v>
      </c>
      <c r="Y9" s="124">
        <v>230.98400000000001</v>
      </c>
      <c r="Z9" s="234"/>
      <c r="AA9" s="101"/>
    </row>
  </sheetData>
  <mergeCells count="9">
    <mergeCell ref="B7:D7"/>
    <mergeCell ref="H7:K7"/>
    <mergeCell ref="L7:O7"/>
    <mergeCell ref="T7:W7"/>
    <mergeCell ref="K2:K3"/>
    <mergeCell ref="N2:N3"/>
    <mergeCell ref="K4:K5"/>
    <mergeCell ref="N4:N5"/>
    <mergeCell ref="X7:AA7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9117-B409-4F0F-AEE2-609C5D6637E8}">
  <dimension ref="B1:AB15"/>
  <sheetViews>
    <sheetView zoomScaleNormal="100" workbookViewId="0">
      <selection activeCell="D2" sqref="D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12.44140625" customWidth="1"/>
    <col min="4" max="4" width="9.77734375" customWidth="1"/>
    <col min="5" max="5" width="2.77734375" customWidth="1"/>
    <col min="6" max="7" width="8.77734375" customWidth="1"/>
    <col min="8" max="10" width="10.77734375" customWidth="1"/>
    <col min="11" max="11" width="9.77734375" customWidth="1"/>
    <col min="12" max="14" width="10.77734375" customWidth="1"/>
    <col min="15" max="15" width="9.77734375" customWidth="1"/>
    <col min="16" max="16" width="2.21875" customWidth="1"/>
    <col min="17" max="18" width="9.77734375" customWidth="1"/>
    <col min="19" max="19" width="8.77734375" customWidth="1"/>
    <col min="20" max="22" width="10.77734375" customWidth="1"/>
    <col min="23" max="23" width="9.77734375" customWidth="1"/>
    <col min="24" max="26" width="10.77734375" customWidth="1"/>
    <col min="27" max="27" width="9.77734375" customWidth="1"/>
  </cols>
  <sheetData>
    <row r="1" spans="2:28" ht="15" thickBot="1" x14ac:dyDescent="0.35"/>
    <row r="2" spans="2:28" ht="15" thickBot="1" x14ac:dyDescent="0.35">
      <c r="F2" s="50" t="s">
        <v>0</v>
      </c>
      <c r="G2" t="s">
        <v>4</v>
      </c>
      <c r="K2" s="253" t="s">
        <v>30</v>
      </c>
      <c r="L2" t="s">
        <v>33</v>
      </c>
      <c r="N2" s="253" t="s">
        <v>149</v>
      </c>
      <c r="O2" t="s">
        <v>150</v>
      </c>
    </row>
    <row r="3" spans="2:28" ht="15" thickBot="1" x14ac:dyDescent="0.35">
      <c r="F3" s="52" t="s">
        <v>1</v>
      </c>
      <c r="G3" t="s">
        <v>5</v>
      </c>
      <c r="K3" s="254"/>
      <c r="L3" t="s">
        <v>38</v>
      </c>
      <c r="N3" s="254"/>
    </row>
    <row r="4" spans="2:28" ht="15" thickBot="1" x14ac:dyDescent="0.35">
      <c r="B4" s="53" t="s">
        <v>22</v>
      </c>
      <c r="C4" s="54" t="s">
        <v>0</v>
      </c>
      <c r="F4" s="51" t="s">
        <v>2</v>
      </c>
      <c r="G4" t="s">
        <v>6</v>
      </c>
      <c r="K4" s="253" t="s">
        <v>29</v>
      </c>
      <c r="L4" t="s">
        <v>32</v>
      </c>
      <c r="N4" s="253" t="s">
        <v>60</v>
      </c>
      <c r="O4" t="s">
        <v>61</v>
      </c>
    </row>
    <row r="5" spans="2:28" ht="15" thickBot="1" x14ac:dyDescent="0.35">
      <c r="B5" s="55" t="s">
        <v>18</v>
      </c>
      <c r="C5" s="56">
        <v>68</v>
      </c>
      <c r="F5" s="51" t="s">
        <v>3</v>
      </c>
      <c r="G5" t="s">
        <v>7</v>
      </c>
      <c r="K5" s="254"/>
      <c r="L5" t="s">
        <v>39</v>
      </c>
      <c r="N5" s="254"/>
      <c r="O5" t="s">
        <v>170</v>
      </c>
    </row>
    <row r="6" spans="2:28" ht="15" thickBot="1" x14ac:dyDescent="0.35"/>
    <row r="7" spans="2:28" ht="15" thickBot="1" x14ac:dyDescent="0.35">
      <c r="B7" s="258" t="s">
        <v>24</v>
      </c>
      <c r="C7" s="256"/>
      <c r="D7" s="257"/>
      <c r="F7" s="11" t="s">
        <v>21</v>
      </c>
      <c r="G7" s="18" t="s">
        <v>20</v>
      </c>
      <c r="H7" s="258" t="s">
        <v>25</v>
      </c>
      <c r="I7" s="256"/>
      <c r="J7" s="256"/>
      <c r="K7" s="257"/>
      <c r="L7" s="258" t="s">
        <v>23</v>
      </c>
      <c r="M7" s="256"/>
      <c r="N7" s="256"/>
      <c r="O7" s="257"/>
      <c r="Q7" s="11" t="s">
        <v>21</v>
      </c>
      <c r="R7" s="18" t="s">
        <v>20</v>
      </c>
      <c r="S7" s="18" t="s">
        <v>19</v>
      </c>
      <c r="T7" s="258" t="s">
        <v>26</v>
      </c>
      <c r="U7" s="256"/>
      <c r="V7" s="256"/>
      <c r="W7" s="257"/>
      <c r="X7" s="255" t="s">
        <v>27</v>
      </c>
      <c r="Y7" s="256"/>
      <c r="Z7" s="256"/>
      <c r="AA7" s="257"/>
    </row>
    <row r="8" spans="2:28" ht="15" thickBot="1" x14ac:dyDescent="0.35">
      <c r="B8" s="38" t="s">
        <v>30</v>
      </c>
      <c r="C8" s="42" t="s">
        <v>29</v>
      </c>
      <c r="D8" s="39" t="s">
        <v>47</v>
      </c>
      <c r="F8" s="41" t="s">
        <v>1</v>
      </c>
      <c r="G8" s="40" t="s">
        <v>3</v>
      </c>
      <c r="H8" s="38" t="s">
        <v>30</v>
      </c>
      <c r="I8" s="42" t="s">
        <v>29</v>
      </c>
      <c r="J8" s="42" t="s">
        <v>149</v>
      </c>
      <c r="K8" s="39" t="s">
        <v>60</v>
      </c>
      <c r="L8" s="38" t="s">
        <v>30</v>
      </c>
      <c r="M8" s="42" t="s">
        <v>29</v>
      </c>
      <c r="N8" s="42" t="s">
        <v>149</v>
      </c>
      <c r="O8" s="39" t="s">
        <v>60</v>
      </c>
      <c r="Q8" s="41" t="s">
        <v>1</v>
      </c>
      <c r="R8" s="40" t="s">
        <v>3</v>
      </c>
      <c r="S8" s="40" t="s">
        <v>2</v>
      </c>
      <c r="T8" s="38" t="s">
        <v>30</v>
      </c>
      <c r="U8" s="42" t="s">
        <v>29</v>
      </c>
      <c r="V8" s="42" t="s">
        <v>149</v>
      </c>
      <c r="W8" s="39" t="s">
        <v>60</v>
      </c>
      <c r="X8" s="38" t="s">
        <v>30</v>
      </c>
      <c r="Y8" s="42" t="s">
        <v>29</v>
      </c>
      <c r="Z8" s="42" t="s">
        <v>149</v>
      </c>
      <c r="AA8" s="39" t="s">
        <v>60</v>
      </c>
      <c r="AB8" s="1"/>
    </row>
    <row r="9" spans="2:28" ht="15" thickBot="1" x14ac:dyDescent="0.35">
      <c r="B9" s="79" t="s">
        <v>48</v>
      </c>
      <c r="C9" s="124">
        <v>431.87099999999998</v>
      </c>
      <c r="D9" s="120">
        <v>9.9000000000000008E-3</v>
      </c>
      <c r="F9" s="223">
        <v>1</v>
      </c>
      <c r="G9" s="233" t="s">
        <v>0</v>
      </c>
      <c r="H9" s="79" t="s">
        <v>34</v>
      </c>
      <c r="I9" s="124">
        <v>431.87099999999998</v>
      </c>
      <c r="J9" s="234"/>
      <c r="K9" s="101"/>
      <c r="L9" s="79" t="s">
        <v>37</v>
      </c>
      <c r="M9" s="124">
        <v>431.87099999999998</v>
      </c>
      <c r="N9" s="234"/>
      <c r="O9" s="101"/>
      <c r="Q9" s="223">
        <v>1</v>
      </c>
      <c r="R9" s="233" t="s">
        <v>0</v>
      </c>
      <c r="S9" s="233" t="s">
        <v>31</v>
      </c>
      <c r="T9" s="79" t="s">
        <v>35</v>
      </c>
      <c r="U9" s="124">
        <v>431.87099999999998</v>
      </c>
      <c r="V9" s="249"/>
      <c r="W9" s="101"/>
      <c r="X9" s="79">
        <v>44.04</v>
      </c>
      <c r="Y9" s="124">
        <v>431.87099999999998</v>
      </c>
      <c r="Z9" s="234"/>
      <c r="AA9" s="101"/>
    </row>
    <row r="10" spans="2:28" ht="15" thickBot="1" x14ac:dyDescent="0.35">
      <c r="Q10" s="47">
        <v>4</v>
      </c>
      <c r="R10" s="47">
        <v>50</v>
      </c>
      <c r="S10" s="22">
        <v>10</v>
      </c>
      <c r="T10" s="162" t="s">
        <v>48</v>
      </c>
      <c r="U10" s="107">
        <v>519.62099999999998</v>
      </c>
      <c r="V10" s="217">
        <f>1-W10/U10</f>
        <v>8.7977583661938197E-2</v>
      </c>
      <c r="W10" s="89">
        <v>473.90600000000001</v>
      </c>
      <c r="X10" s="162"/>
      <c r="Y10" s="107"/>
      <c r="Z10" s="193"/>
      <c r="AA10" s="89"/>
    </row>
    <row r="11" spans="2:28" ht="15" thickBot="1" x14ac:dyDescent="0.35"/>
    <row r="12" spans="2:28" x14ac:dyDescent="0.3">
      <c r="B12" s="183" t="s">
        <v>30</v>
      </c>
      <c r="C12" s="252" t="s">
        <v>93</v>
      </c>
    </row>
    <row r="13" spans="2:28" x14ac:dyDescent="0.3">
      <c r="B13" s="251" t="s">
        <v>29</v>
      </c>
      <c r="C13" s="30">
        <v>431.87099999999998</v>
      </c>
    </row>
    <row r="14" spans="2:28" x14ac:dyDescent="0.3">
      <c r="B14" s="251" t="s">
        <v>60</v>
      </c>
      <c r="C14" s="30">
        <v>429.17899999999997</v>
      </c>
    </row>
    <row r="15" spans="2:28" ht="15" thickBot="1" x14ac:dyDescent="0.35">
      <c r="B15" s="184" t="s">
        <v>149</v>
      </c>
      <c r="C15" s="250">
        <f>1-C14/C13</f>
        <v>6.2333428269090163E-3</v>
      </c>
    </row>
  </sheetData>
  <mergeCells count="9">
    <mergeCell ref="B7:D7"/>
    <mergeCell ref="H7:K7"/>
    <mergeCell ref="L7:O7"/>
    <mergeCell ref="T7:W7"/>
    <mergeCell ref="K2:K3"/>
    <mergeCell ref="N2:N3"/>
    <mergeCell ref="K4:K5"/>
    <mergeCell ref="N4:N5"/>
    <mergeCell ref="X7:AA7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0354-C875-4D8B-BB83-8A237EFDE1C4}">
  <dimension ref="B1:Y15"/>
  <sheetViews>
    <sheetView zoomScaleNormal="100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2.44140625" bestFit="1" customWidth="1"/>
    <col min="3" max="3" width="9.77734375" customWidth="1"/>
    <col min="4" max="4" width="2.77734375" customWidth="1"/>
    <col min="5" max="6" width="8.77734375" customWidth="1"/>
    <col min="7" max="9" width="10.77734375" customWidth="1"/>
    <col min="10" max="10" width="9.77734375" customWidth="1"/>
    <col min="11" max="12" width="10.77734375" customWidth="1"/>
    <col min="13" max="13" width="9.77734375" customWidth="1"/>
    <col min="14" max="14" width="2.21875" customWidth="1"/>
    <col min="15" max="16" width="9.77734375" customWidth="1"/>
    <col min="17" max="17" width="8.77734375" customWidth="1"/>
    <col min="18" max="20" width="10.77734375" customWidth="1"/>
    <col min="21" max="21" width="9.77734375" customWidth="1"/>
    <col min="22" max="23" width="10.77734375" customWidth="1"/>
    <col min="24" max="24" width="9.77734375" customWidth="1"/>
  </cols>
  <sheetData>
    <row r="1" spans="2:25" ht="15" thickBot="1" x14ac:dyDescent="0.35"/>
    <row r="2" spans="2:25" ht="15" thickBot="1" x14ac:dyDescent="0.35">
      <c r="E2" s="50" t="s">
        <v>0</v>
      </c>
      <c r="F2" t="s">
        <v>4</v>
      </c>
      <c r="J2" s="253" t="s">
        <v>30</v>
      </c>
      <c r="K2" t="s">
        <v>33</v>
      </c>
      <c r="M2" s="253" t="s">
        <v>149</v>
      </c>
      <c r="N2" t="s">
        <v>150</v>
      </c>
    </row>
    <row r="3" spans="2:25" ht="15" thickBot="1" x14ac:dyDescent="0.35">
      <c r="E3" s="52" t="s">
        <v>1</v>
      </c>
      <c r="F3" t="s">
        <v>5</v>
      </c>
      <c r="J3" s="254"/>
      <c r="K3" t="s">
        <v>38</v>
      </c>
      <c r="M3" s="254"/>
    </row>
    <row r="4" spans="2:25" ht="15" thickBot="1" x14ac:dyDescent="0.35">
      <c r="B4" s="53" t="s">
        <v>22</v>
      </c>
      <c r="C4" s="54" t="s">
        <v>0</v>
      </c>
      <c r="E4" s="51" t="s">
        <v>2</v>
      </c>
      <c r="F4" t="s">
        <v>6</v>
      </c>
      <c r="J4" s="253" t="s">
        <v>29</v>
      </c>
      <c r="K4" t="s">
        <v>32</v>
      </c>
      <c r="M4" s="253" t="s">
        <v>60</v>
      </c>
      <c r="N4" t="s">
        <v>61</v>
      </c>
    </row>
    <row r="5" spans="2:25" ht="15" thickBot="1" x14ac:dyDescent="0.35">
      <c r="B5" s="55" t="s">
        <v>92</v>
      </c>
      <c r="C5" s="56">
        <v>156</v>
      </c>
      <c r="E5" s="51" t="s">
        <v>3</v>
      </c>
      <c r="F5" t="s">
        <v>7</v>
      </c>
      <c r="J5" s="254"/>
      <c r="K5" t="s">
        <v>39</v>
      </c>
      <c r="M5" s="254"/>
      <c r="N5" t="s">
        <v>170</v>
      </c>
      <c r="Q5" s="237"/>
      <c r="R5" t="s">
        <v>175</v>
      </c>
    </row>
    <row r="6" spans="2:25" ht="15" thickBot="1" x14ac:dyDescent="0.35"/>
    <row r="7" spans="2:25" ht="15" thickBot="1" x14ac:dyDescent="0.35">
      <c r="B7" s="258" t="s">
        <v>24</v>
      </c>
      <c r="C7" s="257"/>
      <c r="E7" s="11" t="s">
        <v>21</v>
      </c>
      <c r="F7" s="18" t="s">
        <v>20</v>
      </c>
      <c r="G7" s="258" t="s">
        <v>25</v>
      </c>
      <c r="H7" s="256"/>
      <c r="I7" s="256"/>
      <c r="J7" s="257"/>
      <c r="K7" s="258" t="s">
        <v>23</v>
      </c>
      <c r="L7" s="256"/>
      <c r="M7" s="257"/>
      <c r="O7" s="11" t="s">
        <v>21</v>
      </c>
      <c r="P7" s="18" t="s">
        <v>20</v>
      </c>
      <c r="Q7" s="18" t="s">
        <v>19</v>
      </c>
      <c r="R7" s="258" t="s">
        <v>26</v>
      </c>
      <c r="S7" s="256"/>
      <c r="T7" s="256"/>
      <c r="U7" s="257"/>
      <c r="V7" s="255" t="s">
        <v>27</v>
      </c>
      <c r="W7" s="256"/>
      <c r="X7" s="257"/>
    </row>
    <row r="8" spans="2:25" ht="15" thickBot="1" x14ac:dyDescent="0.35">
      <c r="B8" s="38" t="s">
        <v>30</v>
      </c>
      <c r="C8" s="39" t="s">
        <v>29</v>
      </c>
      <c r="E8" s="41" t="s">
        <v>1</v>
      </c>
      <c r="F8" s="40" t="s">
        <v>3</v>
      </c>
      <c r="G8" s="38" t="s">
        <v>30</v>
      </c>
      <c r="H8" s="42" t="s">
        <v>29</v>
      </c>
      <c r="I8" s="42" t="s">
        <v>47</v>
      </c>
      <c r="J8" s="39" t="s">
        <v>60</v>
      </c>
      <c r="K8" s="38" t="s">
        <v>30</v>
      </c>
      <c r="L8" s="42" t="s">
        <v>29</v>
      </c>
      <c r="M8" s="39" t="s">
        <v>60</v>
      </c>
      <c r="O8" s="41" t="s">
        <v>1</v>
      </c>
      <c r="P8" s="40" t="s">
        <v>3</v>
      </c>
      <c r="Q8" s="40" t="s">
        <v>2</v>
      </c>
      <c r="R8" s="38" t="s">
        <v>30</v>
      </c>
      <c r="S8" s="42" t="s">
        <v>29</v>
      </c>
      <c r="T8" s="42" t="s">
        <v>47</v>
      </c>
      <c r="U8" s="39" t="s">
        <v>60</v>
      </c>
      <c r="V8" s="38" t="s">
        <v>30</v>
      </c>
      <c r="W8" s="42" t="s">
        <v>29</v>
      </c>
      <c r="X8" s="39" t="s">
        <v>60</v>
      </c>
      <c r="Y8" s="1"/>
    </row>
    <row r="9" spans="2:25" ht="15" thickBot="1" x14ac:dyDescent="0.35">
      <c r="B9" s="57"/>
      <c r="C9" s="58"/>
      <c r="E9" s="11">
        <v>1</v>
      </c>
      <c r="F9" s="18" t="s">
        <v>0</v>
      </c>
      <c r="G9" s="78"/>
      <c r="H9" s="136"/>
      <c r="I9" s="136"/>
      <c r="J9" s="90"/>
      <c r="K9" s="78"/>
      <c r="L9" s="136"/>
      <c r="M9" s="90"/>
      <c r="O9" s="11">
        <v>1</v>
      </c>
      <c r="P9" s="18" t="s">
        <v>0</v>
      </c>
      <c r="Q9" s="18" t="s">
        <v>31</v>
      </c>
      <c r="R9" s="78"/>
      <c r="S9" s="136"/>
      <c r="T9" s="136"/>
      <c r="U9" s="90"/>
      <c r="V9" s="78"/>
      <c r="W9" s="127"/>
      <c r="X9" s="90"/>
    </row>
    <row r="10" spans="2:25" x14ac:dyDescent="0.3">
      <c r="E10" s="240">
        <v>4</v>
      </c>
      <c r="F10" s="245">
        <v>50</v>
      </c>
      <c r="G10" s="241" t="s">
        <v>48</v>
      </c>
      <c r="H10" s="152">
        <v>1072.21</v>
      </c>
      <c r="I10" s="172">
        <f>(1-J10/H10)</f>
        <v>0.20629634120181684</v>
      </c>
      <c r="J10" s="153">
        <v>851.01700000000005</v>
      </c>
      <c r="K10" s="238" t="s">
        <v>48</v>
      </c>
      <c r="L10" s="239" t="s">
        <v>171</v>
      </c>
      <c r="M10" s="90">
        <v>835.85</v>
      </c>
      <c r="O10" s="240">
        <v>4</v>
      </c>
      <c r="P10" s="245">
        <v>50</v>
      </c>
      <c r="Q10" s="198">
        <v>2</v>
      </c>
      <c r="R10" s="246" t="s">
        <v>48</v>
      </c>
      <c r="S10" s="152">
        <v>1009.17</v>
      </c>
      <c r="T10" s="172">
        <f>(1-U10/S10)</f>
        <v>0.13524480513689474</v>
      </c>
      <c r="U10" s="153">
        <v>872.68499999999995</v>
      </c>
      <c r="V10" s="247" t="s">
        <v>48</v>
      </c>
      <c r="W10" s="247" t="s">
        <v>94</v>
      </c>
      <c r="X10" s="248">
        <v>851.904</v>
      </c>
    </row>
    <row r="11" spans="2:25" x14ac:dyDescent="0.3">
      <c r="E11" s="45">
        <v>4</v>
      </c>
      <c r="F11" s="46">
        <v>50</v>
      </c>
      <c r="G11" s="242" t="s">
        <v>108</v>
      </c>
      <c r="H11" s="154">
        <v>1039.835</v>
      </c>
      <c r="I11" s="173">
        <f>(1-J11/H11)</f>
        <v>0.17891300062029081</v>
      </c>
      <c r="J11" s="155">
        <v>853.79499999999996</v>
      </c>
      <c r="K11" s="128"/>
      <c r="L11" s="105"/>
      <c r="M11" s="98"/>
      <c r="O11" s="45">
        <v>4</v>
      </c>
      <c r="P11" s="46">
        <v>50</v>
      </c>
      <c r="Q11" s="26">
        <v>2</v>
      </c>
      <c r="R11" s="242" t="s">
        <v>108</v>
      </c>
      <c r="S11" s="154">
        <v>983.50900000000001</v>
      </c>
      <c r="T11" s="173">
        <f>(1-U11/S11)</f>
        <v>0.1136735911923531</v>
      </c>
      <c r="U11" s="155">
        <v>871.71</v>
      </c>
      <c r="V11" s="137"/>
      <c r="W11" s="137"/>
      <c r="X11" s="87"/>
    </row>
    <row r="12" spans="2:25" x14ac:dyDescent="0.3">
      <c r="E12" s="45">
        <v>4</v>
      </c>
      <c r="F12" s="46">
        <v>50</v>
      </c>
      <c r="G12" s="243" t="s">
        <v>109</v>
      </c>
      <c r="H12" s="154">
        <v>1015.396</v>
      </c>
      <c r="I12" s="173">
        <f>(1-J12/H12)</f>
        <v>0.15748141611745559</v>
      </c>
      <c r="J12" s="155">
        <v>855.49</v>
      </c>
      <c r="K12" s="128"/>
      <c r="L12" s="105"/>
      <c r="M12" s="98"/>
      <c r="O12" s="45">
        <v>4</v>
      </c>
      <c r="P12" s="46">
        <v>50</v>
      </c>
      <c r="Q12" s="26">
        <v>2</v>
      </c>
      <c r="R12" s="243" t="s">
        <v>109</v>
      </c>
      <c r="S12" s="154">
        <v>967.39800000000002</v>
      </c>
      <c r="T12" s="173">
        <f>(1-U12/S12)</f>
        <v>9.7937973822563196E-2</v>
      </c>
      <c r="U12" s="155">
        <v>872.65300000000002</v>
      </c>
      <c r="V12" s="137"/>
      <c r="W12" s="137"/>
      <c r="X12" s="87"/>
    </row>
    <row r="13" spans="2:25" ht="15" thickBot="1" x14ac:dyDescent="0.35">
      <c r="E13" s="22">
        <v>4</v>
      </c>
      <c r="F13" s="47">
        <v>50</v>
      </c>
      <c r="G13" s="244" t="s">
        <v>110</v>
      </c>
      <c r="H13" s="158">
        <v>999.29899999999998</v>
      </c>
      <c r="I13" s="174">
        <f t="shared" ref="I13" si="0">(1-J13/H13)</f>
        <v>0.14398093063237327</v>
      </c>
      <c r="J13" s="157">
        <v>855.41899999999998</v>
      </c>
      <c r="K13" s="144"/>
      <c r="L13" s="107"/>
      <c r="M13" s="138"/>
      <c r="O13" s="22">
        <v>4</v>
      </c>
      <c r="P13" s="47">
        <v>50</v>
      </c>
      <c r="Q13" s="151">
        <v>2</v>
      </c>
      <c r="R13" s="244" t="s">
        <v>110</v>
      </c>
      <c r="S13" s="156">
        <v>957.49400000000003</v>
      </c>
      <c r="T13" s="174">
        <f>1-U13/S13</f>
        <v>8.767052326176461E-2</v>
      </c>
      <c r="U13" s="157">
        <v>873.55</v>
      </c>
      <c r="V13" s="193"/>
      <c r="W13" s="193"/>
      <c r="X13" s="97"/>
    </row>
    <row r="14" spans="2:25" x14ac:dyDescent="0.3">
      <c r="K14" s="128"/>
      <c r="L14" s="105"/>
      <c r="M14" s="115"/>
      <c r="V14" s="2"/>
      <c r="W14" s="2"/>
      <c r="X14" s="2"/>
    </row>
    <row r="15" spans="2:25" x14ac:dyDescent="0.3">
      <c r="K15" s="128"/>
      <c r="L15" t="s">
        <v>172</v>
      </c>
      <c r="M15" s="115"/>
    </row>
  </sheetData>
  <mergeCells count="9">
    <mergeCell ref="B7:C7"/>
    <mergeCell ref="G7:J7"/>
    <mergeCell ref="K7:M7"/>
    <mergeCell ref="R7:U7"/>
    <mergeCell ref="J2:J3"/>
    <mergeCell ref="M2:M3"/>
    <mergeCell ref="J4:J5"/>
    <mergeCell ref="M4:M5"/>
    <mergeCell ref="V7:X7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A912-2DB0-4C4E-8FDD-0F82F1D7B5A1}">
  <dimension ref="B1:O71"/>
  <sheetViews>
    <sheetView workbookViewId="0">
      <selection activeCell="F2" sqref="F2"/>
    </sheetView>
  </sheetViews>
  <sheetFormatPr defaultRowHeight="14.4" x14ac:dyDescent="0.3"/>
  <cols>
    <col min="5" max="5" width="8.88671875" style="80"/>
    <col min="7" max="7" width="9.44140625" customWidth="1"/>
    <col min="15" max="15" width="12.44140625" bestFit="1" customWidth="1"/>
  </cols>
  <sheetData>
    <row r="1" spans="2:15" ht="15" thickBot="1" x14ac:dyDescent="0.35">
      <c r="E1"/>
    </row>
    <row r="2" spans="2:15" ht="15" thickBot="1" x14ac:dyDescent="0.35">
      <c r="B2" s="50" t="s">
        <v>0</v>
      </c>
      <c r="C2" t="s">
        <v>4</v>
      </c>
      <c r="E2"/>
      <c r="G2" s="253" t="s">
        <v>30</v>
      </c>
      <c r="H2" t="s">
        <v>33</v>
      </c>
      <c r="K2" s="253" t="s">
        <v>149</v>
      </c>
      <c r="L2" t="s">
        <v>150</v>
      </c>
    </row>
    <row r="3" spans="2:15" ht="15" thickBot="1" x14ac:dyDescent="0.35">
      <c r="B3" s="52" t="s">
        <v>1</v>
      </c>
      <c r="C3" t="s">
        <v>5</v>
      </c>
      <c r="E3"/>
      <c r="G3" s="254"/>
      <c r="H3" t="s">
        <v>38</v>
      </c>
      <c r="K3" s="254"/>
    </row>
    <row r="4" spans="2:15" ht="15" thickBot="1" x14ac:dyDescent="0.35">
      <c r="B4" s="51" t="s">
        <v>2</v>
      </c>
      <c r="C4" t="s">
        <v>6</v>
      </c>
      <c r="E4"/>
      <c r="G4" s="253" t="s">
        <v>29</v>
      </c>
      <c r="H4" t="s">
        <v>32</v>
      </c>
      <c r="K4" s="253" t="s">
        <v>60</v>
      </c>
      <c r="L4" t="s">
        <v>61</v>
      </c>
      <c r="N4" s="52" t="s">
        <v>0</v>
      </c>
      <c r="O4" s="52" t="s">
        <v>22</v>
      </c>
    </row>
    <row r="5" spans="2:15" ht="15" thickBot="1" x14ac:dyDescent="0.35">
      <c r="B5" s="51" t="s">
        <v>3</v>
      </c>
      <c r="C5" t="s">
        <v>7</v>
      </c>
      <c r="E5"/>
      <c r="G5" s="254"/>
      <c r="H5" t="s">
        <v>39</v>
      </c>
      <c r="K5" s="254"/>
      <c r="L5" t="s">
        <v>170</v>
      </c>
      <c r="N5" s="182">
        <v>30</v>
      </c>
      <c r="O5" s="203" t="s">
        <v>12</v>
      </c>
    </row>
    <row r="6" spans="2:15" ht="15" thickBot="1" x14ac:dyDescent="0.35">
      <c r="E6"/>
      <c r="N6" s="34">
        <v>32</v>
      </c>
      <c r="O6" s="30" t="s">
        <v>13</v>
      </c>
    </row>
    <row r="7" spans="2:15" ht="15" thickBot="1" x14ac:dyDescent="0.35">
      <c r="B7" s="176"/>
      <c r="C7" s="11" t="s">
        <v>21</v>
      </c>
      <c r="D7" s="18" t="s">
        <v>20</v>
      </c>
      <c r="E7" s="258" t="s">
        <v>25</v>
      </c>
      <c r="F7" s="256"/>
      <c r="G7" s="256"/>
      <c r="H7" s="257"/>
      <c r="I7" s="258" t="s">
        <v>26</v>
      </c>
      <c r="J7" s="256"/>
      <c r="K7" s="256"/>
      <c r="L7" s="257"/>
      <c r="N7" s="34">
        <v>34</v>
      </c>
      <c r="O7" s="30" t="s">
        <v>123</v>
      </c>
    </row>
    <row r="8" spans="2:15" ht="15" thickBot="1" x14ac:dyDescent="0.35">
      <c r="B8" s="50" t="s">
        <v>0</v>
      </c>
      <c r="C8" s="177" t="s">
        <v>1</v>
      </c>
      <c r="D8" s="178" t="s">
        <v>3</v>
      </c>
      <c r="E8" s="179" t="s">
        <v>30</v>
      </c>
      <c r="F8" s="180" t="s">
        <v>29</v>
      </c>
      <c r="G8" s="180" t="s">
        <v>47</v>
      </c>
      <c r="H8" s="181" t="s">
        <v>60</v>
      </c>
      <c r="I8" s="179" t="s">
        <v>30</v>
      </c>
      <c r="J8" s="180" t="s">
        <v>29</v>
      </c>
      <c r="K8" s="180" t="s">
        <v>47</v>
      </c>
      <c r="L8" s="181" t="s">
        <v>60</v>
      </c>
      <c r="N8" s="34">
        <v>38</v>
      </c>
      <c r="O8" s="30" t="s">
        <v>14</v>
      </c>
    </row>
    <row r="9" spans="2:15" x14ac:dyDescent="0.3">
      <c r="B9" s="182">
        <v>30</v>
      </c>
      <c r="C9" s="150">
        <v>2</v>
      </c>
      <c r="D9" s="150">
        <v>25</v>
      </c>
      <c r="E9" s="78" t="s">
        <v>115</v>
      </c>
      <c r="F9" s="131">
        <v>190.18100000000001</v>
      </c>
      <c r="G9" s="188"/>
      <c r="H9" s="44"/>
      <c r="I9" s="127" t="s">
        <v>125</v>
      </c>
      <c r="J9" s="131">
        <v>190.18100000000001</v>
      </c>
      <c r="K9" s="188"/>
      <c r="L9" s="44"/>
      <c r="N9" s="34">
        <v>40</v>
      </c>
      <c r="O9" s="30" t="s">
        <v>15</v>
      </c>
    </row>
    <row r="10" spans="2:15" x14ac:dyDescent="0.3">
      <c r="B10" s="34">
        <v>30</v>
      </c>
      <c r="C10" s="149">
        <v>2</v>
      </c>
      <c r="D10" s="149">
        <v>20</v>
      </c>
      <c r="E10" s="82" t="s">
        <v>116</v>
      </c>
      <c r="F10" s="132">
        <v>190.18100000000001</v>
      </c>
      <c r="G10" s="189"/>
      <c r="H10" s="8"/>
      <c r="I10" s="128" t="s">
        <v>127</v>
      </c>
      <c r="J10" s="132">
        <v>190.18100000000001</v>
      </c>
      <c r="K10" s="189"/>
      <c r="L10" s="8"/>
      <c r="N10" s="34">
        <v>46</v>
      </c>
      <c r="O10" s="30" t="s">
        <v>36</v>
      </c>
    </row>
    <row r="11" spans="2:15" x14ac:dyDescent="0.3">
      <c r="B11" s="34">
        <v>30</v>
      </c>
      <c r="C11" s="149">
        <v>2</v>
      </c>
      <c r="D11" s="149">
        <v>15</v>
      </c>
      <c r="E11" s="82" t="s">
        <v>117</v>
      </c>
      <c r="F11" s="132">
        <v>191.137</v>
      </c>
      <c r="G11" s="189"/>
      <c r="H11" s="8"/>
      <c r="I11" s="128" t="s">
        <v>128</v>
      </c>
      <c r="J11" s="132">
        <v>191.137</v>
      </c>
      <c r="K11" s="189"/>
      <c r="L11" s="8"/>
      <c r="N11" s="34">
        <v>49</v>
      </c>
      <c r="O11" s="30" t="s">
        <v>16</v>
      </c>
    </row>
    <row r="12" spans="2:15" x14ac:dyDescent="0.3">
      <c r="B12" s="34">
        <v>30</v>
      </c>
      <c r="C12" s="149">
        <v>3</v>
      </c>
      <c r="D12" s="149">
        <v>20</v>
      </c>
      <c r="E12" s="82" t="s">
        <v>130</v>
      </c>
      <c r="F12" s="132">
        <v>192.048</v>
      </c>
      <c r="G12" s="189"/>
      <c r="H12" s="8"/>
      <c r="I12" s="128" t="s">
        <v>129</v>
      </c>
      <c r="J12" s="132">
        <v>194.88499999999999</v>
      </c>
      <c r="K12" s="189"/>
      <c r="L12" s="8"/>
      <c r="N12" s="34">
        <v>53</v>
      </c>
      <c r="O12" s="30" t="s">
        <v>17</v>
      </c>
    </row>
    <row r="13" spans="2:15" ht="15" thickBot="1" x14ac:dyDescent="0.35">
      <c r="B13" s="60">
        <v>30</v>
      </c>
      <c r="C13" s="26">
        <v>3</v>
      </c>
      <c r="D13" s="149">
        <v>15</v>
      </c>
      <c r="E13" s="14">
        <v>5.86</v>
      </c>
      <c r="F13" s="185">
        <v>192.048</v>
      </c>
      <c r="G13" s="190"/>
      <c r="H13" s="8"/>
      <c r="I13" s="128" t="s">
        <v>136</v>
      </c>
      <c r="J13" s="132">
        <v>194.88499999999999</v>
      </c>
      <c r="K13" s="190"/>
      <c r="L13" s="37"/>
      <c r="N13" s="9">
        <v>68</v>
      </c>
      <c r="O13" s="10" t="s">
        <v>18</v>
      </c>
    </row>
    <row r="14" spans="2:15" ht="15" thickBot="1" x14ac:dyDescent="0.35">
      <c r="B14" s="60">
        <v>30</v>
      </c>
      <c r="C14" s="26">
        <v>3</v>
      </c>
      <c r="D14" s="26">
        <v>12</v>
      </c>
      <c r="E14" s="82" t="s">
        <v>118</v>
      </c>
      <c r="F14" s="132">
        <v>197.27099999999999</v>
      </c>
      <c r="G14" s="190">
        <f t="shared" ref="G14:G15" si="0">1-H14/F14</f>
        <v>1.0138337616771853E-4</v>
      </c>
      <c r="H14" s="8">
        <v>197.251</v>
      </c>
      <c r="I14" s="128" t="s">
        <v>135</v>
      </c>
      <c r="J14" s="132">
        <v>197.27099999999999</v>
      </c>
      <c r="K14" s="189"/>
      <c r="L14" s="8"/>
    </row>
    <row r="15" spans="2:15" ht="15" thickBot="1" x14ac:dyDescent="0.35">
      <c r="B15" s="34">
        <v>30</v>
      </c>
      <c r="C15" s="26">
        <v>3</v>
      </c>
      <c r="D15" s="149">
        <v>10</v>
      </c>
      <c r="E15" s="82" t="s">
        <v>119</v>
      </c>
      <c r="F15" s="132">
        <v>201.96799999999999</v>
      </c>
      <c r="G15" s="190">
        <f t="shared" si="0"/>
        <v>9.9025588211953952E-5</v>
      </c>
      <c r="H15" s="8">
        <v>201.94800000000001</v>
      </c>
      <c r="I15" s="128" t="s">
        <v>134</v>
      </c>
      <c r="J15" s="132">
        <v>201.96799999999999</v>
      </c>
      <c r="K15" s="189"/>
      <c r="L15" s="8"/>
      <c r="N15" s="204">
        <v>156</v>
      </c>
      <c r="O15" s="125" t="s">
        <v>92</v>
      </c>
    </row>
    <row r="16" spans="2:15" x14ac:dyDescent="0.3">
      <c r="B16" s="34">
        <v>30</v>
      </c>
      <c r="C16" s="26">
        <v>4</v>
      </c>
      <c r="D16" s="149">
        <v>20</v>
      </c>
      <c r="E16" s="82">
        <v>4.07</v>
      </c>
      <c r="F16" s="132">
        <v>196.42599999999999</v>
      </c>
      <c r="G16" s="190"/>
      <c r="H16" s="8"/>
      <c r="I16" s="128" t="s">
        <v>126</v>
      </c>
      <c r="J16" s="132">
        <v>199.92699999999999</v>
      </c>
      <c r="K16" s="189"/>
      <c r="L16" s="37"/>
    </row>
    <row r="17" spans="2:12" x14ac:dyDescent="0.3">
      <c r="B17" s="34">
        <v>30</v>
      </c>
      <c r="C17" s="26">
        <v>4</v>
      </c>
      <c r="D17" s="149">
        <v>15</v>
      </c>
      <c r="E17" s="82">
        <v>5.43</v>
      </c>
      <c r="F17" s="132">
        <v>196.42599999999999</v>
      </c>
      <c r="G17" s="190"/>
      <c r="H17" s="8"/>
      <c r="I17" s="128" t="s">
        <v>131</v>
      </c>
      <c r="J17" s="132">
        <v>199.92699999999999</v>
      </c>
      <c r="K17" s="189"/>
      <c r="L17" s="37"/>
    </row>
    <row r="18" spans="2:12" x14ac:dyDescent="0.3">
      <c r="B18" s="34">
        <v>30</v>
      </c>
      <c r="C18" s="149">
        <v>4</v>
      </c>
      <c r="D18" s="149">
        <v>12</v>
      </c>
      <c r="E18" s="82">
        <v>5.38</v>
      </c>
      <c r="F18" s="132">
        <v>198.81399999999999</v>
      </c>
      <c r="G18" s="190"/>
      <c r="H18" s="8"/>
      <c r="I18" s="128" t="s">
        <v>132</v>
      </c>
      <c r="J18" s="132">
        <v>200.33500000000001</v>
      </c>
      <c r="K18" s="189"/>
      <c r="L18" s="8"/>
    </row>
    <row r="19" spans="2:12" x14ac:dyDescent="0.3">
      <c r="B19" s="34">
        <v>30</v>
      </c>
      <c r="C19" s="26">
        <v>4</v>
      </c>
      <c r="D19" s="149">
        <v>8</v>
      </c>
      <c r="E19" s="14" t="s">
        <v>120</v>
      </c>
      <c r="F19" s="185">
        <v>207.911</v>
      </c>
      <c r="G19" s="190">
        <f>1-H19/F19</f>
        <v>9.6195006517252324E-5</v>
      </c>
      <c r="H19" s="8">
        <v>207.89099999999999</v>
      </c>
      <c r="I19" s="128" t="s">
        <v>133</v>
      </c>
      <c r="J19" s="132">
        <v>207.911</v>
      </c>
      <c r="K19" s="190">
        <f>1-L19/J19</f>
        <v>4.8097503259070251E-6</v>
      </c>
      <c r="L19" s="37">
        <v>207.91</v>
      </c>
    </row>
    <row r="20" spans="2:12" x14ac:dyDescent="0.3">
      <c r="B20" s="34">
        <v>30</v>
      </c>
      <c r="C20" s="149">
        <v>5</v>
      </c>
      <c r="D20" s="149">
        <v>10</v>
      </c>
      <c r="E20" s="14" t="s">
        <v>121</v>
      </c>
      <c r="F20" s="185">
        <v>207.01900000000001</v>
      </c>
      <c r="G20" s="190"/>
      <c r="H20" s="8"/>
      <c r="I20" s="128" t="s">
        <v>137</v>
      </c>
      <c r="J20" s="132">
        <v>209.745</v>
      </c>
      <c r="K20" s="190"/>
      <c r="L20" s="37"/>
    </row>
    <row r="21" spans="2:12" x14ac:dyDescent="0.3">
      <c r="B21" s="34">
        <v>30</v>
      </c>
      <c r="C21" s="26">
        <v>5</v>
      </c>
      <c r="D21" s="149">
        <v>6</v>
      </c>
      <c r="E21" s="14" t="s">
        <v>122</v>
      </c>
      <c r="F21" s="185">
        <v>220.785</v>
      </c>
      <c r="G21" s="190">
        <f>1-H21/F21</f>
        <v>9.9644450483493685E-5</v>
      </c>
      <c r="H21" s="8">
        <v>220.76300000000001</v>
      </c>
      <c r="I21" s="2" t="s">
        <v>138</v>
      </c>
      <c r="J21" s="185">
        <v>220.785</v>
      </c>
      <c r="K21" s="190"/>
      <c r="L21" s="8"/>
    </row>
    <row r="22" spans="2:12" ht="15" thickBot="1" x14ac:dyDescent="0.35">
      <c r="B22" s="9">
        <v>30</v>
      </c>
      <c r="C22" s="151">
        <v>6</v>
      </c>
      <c r="D22" s="151">
        <v>5</v>
      </c>
      <c r="E22" s="162" t="s">
        <v>48</v>
      </c>
      <c r="F22" s="187">
        <v>241.22</v>
      </c>
      <c r="G22" s="191">
        <f t="shared" ref="G22:G26" si="1">1-H22/F22</f>
        <v>1.8443744299809328E-2</v>
      </c>
      <c r="H22" s="35">
        <v>236.77099999999999</v>
      </c>
      <c r="I22" s="193" t="s">
        <v>139</v>
      </c>
      <c r="J22" s="187">
        <v>241.22</v>
      </c>
      <c r="K22" s="191"/>
      <c r="L22" s="35"/>
    </row>
    <row r="23" spans="2:12" x14ac:dyDescent="0.3">
      <c r="B23" s="34">
        <v>32</v>
      </c>
      <c r="C23" s="26">
        <v>2</v>
      </c>
      <c r="D23" s="26">
        <v>20</v>
      </c>
      <c r="E23" s="95" t="s">
        <v>48</v>
      </c>
      <c r="F23" s="132">
        <v>144.01300000000001</v>
      </c>
      <c r="G23" s="190">
        <f t="shared" si="1"/>
        <v>8.6936596001750965E-3</v>
      </c>
      <c r="H23" s="8">
        <v>142.761</v>
      </c>
      <c r="I23" s="95" t="s">
        <v>140</v>
      </c>
      <c r="J23" s="132">
        <v>144.01300000000001</v>
      </c>
      <c r="K23" s="190">
        <f t="shared" ref="K23:K29" si="2">1-L23/J23</f>
        <v>7.6381993292296002E-5</v>
      </c>
      <c r="L23" s="8">
        <v>144.00200000000001</v>
      </c>
    </row>
    <row r="24" spans="2:12" x14ac:dyDescent="0.3">
      <c r="B24" s="34">
        <v>32</v>
      </c>
      <c r="C24" s="26">
        <v>2</v>
      </c>
      <c r="D24" s="26">
        <v>16</v>
      </c>
      <c r="E24" s="95" t="s">
        <v>48</v>
      </c>
      <c r="F24" s="132">
        <v>145.577</v>
      </c>
      <c r="G24" s="190">
        <f t="shared" si="1"/>
        <v>1.571676844556491E-2</v>
      </c>
      <c r="H24" s="8">
        <v>143.28899999999999</v>
      </c>
      <c r="I24" s="95" t="s">
        <v>141</v>
      </c>
      <c r="J24" s="132">
        <v>145.577</v>
      </c>
      <c r="K24" s="190">
        <f t="shared" si="2"/>
        <v>9.6169037691495873E-5</v>
      </c>
      <c r="L24" s="8">
        <v>145.56299999999999</v>
      </c>
    </row>
    <row r="25" spans="2:12" x14ac:dyDescent="0.3">
      <c r="B25" s="34">
        <v>32</v>
      </c>
      <c r="C25" s="26">
        <v>3</v>
      </c>
      <c r="D25" s="26">
        <v>16</v>
      </c>
      <c r="E25" s="95" t="s">
        <v>124</v>
      </c>
      <c r="F25" s="132">
        <v>146.31800000000001</v>
      </c>
      <c r="G25" s="190">
        <f t="shared" si="1"/>
        <v>8.8847578561757068E-5</v>
      </c>
      <c r="H25" s="8">
        <v>146.30500000000001</v>
      </c>
      <c r="I25" s="95" t="s">
        <v>142</v>
      </c>
      <c r="J25" s="132">
        <v>148.32</v>
      </c>
      <c r="K25" s="190"/>
      <c r="L25" s="8"/>
    </row>
    <row r="26" spans="2:12" x14ac:dyDescent="0.3">
      <c r="B26" s="34">
        <v>32</v>
      </c>
      <c r="C26" s="26">
        <v>3</v>
      </c>
      <c r="D26" s="26">
        <v>11</v>
      </c>
      <c r="E26" s="94" t="s">
        <v>48</v>
      </c>
      <c r="F26" s="185">
        <v>165.286</v>
      </c>
      <c r="G26" s="190">
        <f t="shared" si="1"/>
        <v>0.12368863666614227</v>
      </c>
      <c r="H26" s="30">
        <v>144.84200000000001</v>
      </c>
      <c r="I26" s="95" t="s">
        <v>48</v>
      </c>
      <c r="J26" s="132">
        <v>163.495</v>
      </c>
      <c r="K26" s="190">
        <f t="shared" si="2"/>
        <v>4.8723202544420419E-2</v>
      </c>
      <c r="L26" s="37">
        <v>155.529</v>
      </c>
    </row>
    <row r="27" spans="2:12" x14ac:dyDescent="0.3">
      <c r="B27" s="34">
        <v>32</v>
      </c>
      <c r="C27" s="26">
        <v>4</v>
      </c>
      <c r="D27" s="26">
        <v>16</v>
      </c>
      <c r="E27" s="94" t="s">
        <v>143</v>
      </c>
      <c r="F27" s="185">
        <v>149.06100000000001</v>
      </c>
      <c r="G27" s="190">
        <f>1-H27/F27</f>
        <v>9.3921280549635888E-5</v>
      </c>
      <c r="H27" s="30">
        <v>149.047</v>
      </c>
      <c r="I27" s="95" t="s">
        <v>97</v>
      </c>
      <c r="J27" s="132">
        <v>157.149</v>
      </c>
      <c r="K27" s="190"/>
      <c r="L27" s="37"/>
    </row>
    <row r="28" spans="2:12" ht="15" thickBot="1" x14ac:dyDescent="0.35">
      <c r="B28" s="9">
        <v>32</v>
      </c>
      <c r="C28" s="151">
        <v>4</v>
      </c>
      <c r="D28" s="151">
        <v>8</v>
      </c>
      <c r="E28" s="199" t="s">
        <v>48</v>
      </c>
      <c r="F28" s="186">
        <v>190.006</v>
      </c>
      <c r="G28" s="191">
        <f>1-H28/F28</f>
        <v>0.2309927054935107</v>
      </c>
      <c r="H28" s="10">
        <v>146.11600000000001</v>
      </c>
      <c r="I28" s="162" t="s">
        <v>48</v>
      </c>
      <c r="J28" s="187">
        <v>186.15799999999999</v>
      </c>
      <c r="K28" s="191">
        <f t="shared" si="2"/>
        <v>0.11005167653283765</v>
      </c>
      <c r="L28" s="194">
        <v>165.67099999999999</v>
      </c>
    </row>
    <row r="29" spans="2:12" x14ac:dyDescent="0.3">
      <c r="B29" s="200">
        <v>34</v>
      </c>
      <c r="C29" s="198">
        <v>2</v>
      </c>
      <c r="D29" s="198">
        <v>20</v>
      </c>
      <c r="E29" s="196" t="s">
        <v>144</v>
      </c>
      <c r="F29" s="197">
        <v>148.92500000000001</v>
      </c>
      <c r="G29" s="188">
        <f>1-H29/F29</f>
        <v>6.0433103911461394E-5</v>
      </c>
      <c r="H29" s="201">
        <v>148.916</v>
      </c>
      <c r="I29" s="202" t="s">
        <v>145</v>
      </c>
      <c r="J29" s="197">
        <v>148.92500000000001</v>
      </c>
      <c r="K29" s="188">
        <f t="shared" si="2"/>
        <v>8.0577471881837504E-5</v>
      </c>
      <c r="L29" s="44">
        <v>148.91300000000001</v>
      </c>
    </row>
    <row r="30" spans="2:12" x14ac:dyDescent="0.3">
      <c r="B30" s="60">
        <v>34</v>
      </c>
      <c r="C30" s="26">
        <v>2</v>
      </c>
      <c r="D30" s="26">
        <v>17</v>
      </c>
      <c r="E30" s="82" t="s">
        <v>146</v>
      </c>
      <c r="F30" s="132">
        <v>150.96600000000001</v>
      </c>
      <c r="G30" s="190">
        <f>1-H30/F30</f>
        <v>7.2864088602742072E-5</v>
      </c>
      <c r="H30" s="170">
        <v>150.95500000000001</v>
      </c>
      <c r="I30" s="2" t="s">
        <v>148</v>
      </c>
      <c r="J30" s="132">
        <v>150.96600000000001</v>
      </c>
      <c r="K30" s="190"/>
      <c r="L30" s="37"/>
    </row>
    <row r="31" spans="2:12" x14ac:dyDescent="0.3">
      <c r="B31" s="60">
        <v>34</v>
      </c>
      <c r="C31" s="26">
        <v>3</v>
      </c>
      <c r="D31" s="26">
        <v>20</v>
      </c>
      <c r="E31" s="82" t="s">
        <v>147</v>
      </c>
      <c r="F31" s="132">
        <v>150.92599999999999</v>
      </c>
      <c r="G31" s="190"/>
      <c r="H31" s="30"/>
      <c r="I31" s="2" t="s">
        <v>167</v>
      </c>
      <c r="J31" s="132">
        <v>150.92599999999999</v>
      </c>
      <c r="K31" s="190"/>
      <c r="L31" s="37"/>
    </row>
    <row r="32" spans="2:12" ht="15" thickBot="1" x14ac:dyDescent="0.35">
      <c r="B32" s="71">
        <v>34</v>
      </c>
      <c r="C32" s="151">
        <v>3</v>
      </c>
      <c r="D32" s="151">
        <v>12</v>
      </c>
      <c r="E32" s="96" t="s">
        <v>48</v>
      </c>
      <c r="F32" s="65">
        <v>168.09200000000001</v>
      </c>
      <c r="G32" s="191">
        <f t="shared" ref="G32" si="3">1-H32/F32</f>
        <v>8.8421816624229543E-2</v>
      </c>
      <c r="H32" s="10">
        <v>153.22900000000001</v>
      </c>
      <c r="I32" s="113" t="s">
        <v>48</v>
      </c>
      <c r="J32" s="187">
        <v>168.02099999999999</v>
      </c>
      <c r="K32" s="191">
        <f>1-L32/J32</f>
        <v>5.2886246362061851E-2</v>
      </c>
      <c r="L32" s="194">
        <v>159.13499999999999</v>
      </c>
    </row>
    <row r="33" spans="2:12" x14ac:dyDescent="0.3">
      <c r="B33" s="200">
        <v>38</v>
      </c>
      <c r="C33" s="198">
        <v>2</v>
      </c>
      <c r="D33" s="198">
        <v>25</v>
      </c>
      <c r="E33" s="220" t="s">
        <v>151</v>
      </c>
      <c r="F33" s="197">
        <v>227.03</v>
      </c>
      <c r="G33" s="188"/>
      <c r="H33" s="203"/>
      <c r="I33" s="220" t="s">
        <v>152</v>
      </c>
      <c r="J33" s="197">
        <v>227.03</v>
      </c>
      <c r="K33" s="188"/>
      <c r="L33" s="44"/>
    </row>
    <row r="34" spans="2:12" x14ac:dyDescent="0.3">
      <c r="B34" s="60">
        <v>38</v>
      </c>
      <c r="C34" s="26">
        <v>2</v>
      </c>
      <c r="D34" s="26">
        <v>19</v>
      </c>
      <c r="E34" s="14" t="s">
        <v>48</v>
      </c>
      <c r="F34" s="132">
        <v>258.26299999999998</v>
      </c>
      <c r="G34" s="190">
        <f>1-H34/F34</f>
        <v>0.12290959215992991</v>
      </c>
      <c r="H34" s="37">
        <v>226.52</v>
      </c>
      <c r="I34" s="14" t="s">
        <v>48</v>
      </c>
      <c r="J34" s="132">
        <v>256.49</v>
      </c>
      <c r="K34" s="190">
        <f>1-L34/J34</f>
        <v>0.11446840032749817</v>
      </c>
      <c r="L34" s="37">
        <v>227.13</v>
      </c>
    </row>
    <row r="35" spans="2:12" x14ac:dyDescent="0.3">
      <c r="B35" s="60">
        <v>38</v>
      </c>
      <c r="C35" s="26">
        <v>3</v>
      </c>
      <c r="D35" s="26">
        <v>15</v>
      </c>
      <c r="E35" s="14" t="s">
        <v>48</v>
      </c>
      <c r="F35" s="132">
        <v>274.16800000000001</v>
      </c>
      <c r="G35" s="190">
        <f>1-H35/F35</f>
        <v>0.1678897610224388</v>
      </c>
      <c r="H35" s="30">
        <v>228.13800000000001</v>
      </c>
      <c r="I35" s="14" t="s">
        <v>48</v>
      </c>
      <c r="J35" s="132">
        <v>268.11</v>
      </c>
      <c r="K35" s="190">
        <f>1-L35/J35</f>
        <v>0.12215508559919441</v>
      </c>
      <c r="L35" s="30">
        <v>235.35900000000001</v>
      </c>
    </row>
    <row r="36" spans="2:12" ht="15" thickBot="1" x14ac:dyDescent="0.35">
      <c r="B36" s="71">
        <v>38</v>
      </c>
      <c r="C36" s="151">
        <v>4</v>
      </c>
      <c r="D36" s="151">
        <v>10</v>
      </c>
      <c r="E36" s="96" t="s">
        <v>48</v>
      </c>
      <c r="F36" s="187">
        <v>317.589</v>
      </c>
      <c r="G36" s="191">
        <f>1-H36/F36</f>
        <v>0.25030149029091053</v>
      </c>
      <c r="H36" s="221">
        <v>238.096</v>
      </c>
      <c r="I36" s="96" t="s">
        <v>48</v>
      </c>
      <c r="J36" s="187">
        <v>313.95400000000001</v>
      </c>
      <c r="K36" s="191">
        <f>1-L36/J36</f>
        <v>0.21546468590940082</v>
      </c>
      <c r="L36" s="10">
        <v>246.30799999999999</v>
      </c>
    </row>
    <row r="37" spans="2:12" x14ac:dyDescent="0.3">
      <c r="B37" s="200">
        <v>40</v>
      </c>
      <c r="C37" s="150">
        <v>2</v>
      </c>
      <c r="D37" s="150">
        <v>30</v>
      </c>
      <c r="E37" s="220" t="s">
        <v>153</v>
      </c>
      <c r="F37" s="197">
        <v>147.75200000000001</v>
      </c>
      <c r="G37" s="188"/>
      <c r="H37" s="203"/>
      <c r="I37" s="202" t="s">
        <v>154</v>
      </c>
      <c r="J37" s="197">
        <v>147.75200000000001</v>
      </c>
      <c r="K37" s="188"/>
      <c r="L37" s="203"/>
    </row>
    <row r="38" spans="2:12" x14ac:dyDescent="0.3">
      <c r="B38" s="60">
        <v>40</v>
      </c>
      <c r="C38" s="149">
        <v>2</v>
      </c>
      <c r="D38" s="149">
        <v>20</v>
      </c>
      <c r="E38" s="14" t="s">
        <v>158</v>
      </c>
      <c r="F38" s="132">
        <v>149.4</v>
      </c>
      <c r="G38" s="190">
        <f>1-H38/F38</f>
        <v>2.0080321285198544E-5</v>
      </c>
      <c r="H38" s="30">
        <v>149.39699999999999</v>
      </c>
      <c r="I38" s="2" t="s">
        <v>155</v>
      </c>
      <c r="J38" s="132">
        <v>149.4</v>
      </c>
      <c r="K38" s="190"/>
      <c r="L38" s="30"/>
    </row>
    <row r="39" spans="2:12" x14ac:dyDescent="0.3">
      <c r="B39" s="60">
        <v>40</v>
      </c>
      <c r="C39" s="149">
        <v>3</v>
      </c>
      <c r="D39" s="149">
        <v>25</v>
      </c>
      <c r="E39" s="14" t="s">
        <v>157</v>
      </c>
      <c r="F39" s="132">
        <v>147.75200000000001</v>
      </c>
      <c r="G39" s="190"/>
      <c r="H39" s="30"/>
      <c r="I39" s="2" t="s">
        <v>156</v>
      </c>
      <c r="J39" s="132">
        <v>149.84700000000001</v>
      </c>
      <c r="K39" s="190"/>
      <c r="L39" s="30"/>
    </row>
    <row r="40" spans="2:12" x14ac:dyDescent="0.3">
      <c r="B40" s="60">
        <v>40</v>
      </c>
      <c r="C40" s="149">
        <v>3</v>
      </c>
      <c r="D40" s="26">
        <v>15</v>
      </c>
      <c r="E40" s="14" t="s">
        <v>48</v>
      </c>
      <c r="F40" s="132">
        <v>159.56800000000001</v>
      </c>
      <c r="G40" s="190">
        <f t="shared" ref="G40:G46" si="4">1-H40/F40</f>
        <v>4.2408252281159298E-2</v>
      </c>
      <c r="H40" s="30">
        <v>152.80099999999999</v>
      </c>
      <c r="I40" s="137" t="s">
        <v>48</v>
      </c>
      <c r="J40" s="132">
        <v>159.56800000000001</v>
      </c>
      <c r="K40" s="190">
        <f>1-L40/J40</f>
        <v>2.4628998295397664E-2</v>
      </c>
      <c r="L40" s="30">
        <v>155.63800000000001</v>
      </c>
    </row>
    <row r="41" spans="2:12" x14ac:dyDescent="0.3">
      <c r="B41" s="60">
        <v>40</v>
      </c>
      <c r="C41" s="149">
        <v>4</v>
      </c>
      <c r="D41" s="149">
        <v>10</v>
      </c>
      <c r="E41" s="14" t="s">
        <v>48</v>
      </c>
      <c r="F41" s="185">
        <v>183.86</v>
      </c>
      <c r="G41" s="190">
        <f t="shared" si="4"/>
        <v>0.15802240835418258</v>
      </c>
      <c r="H41" s="30">
        <v>154.80600000000001</v>
      </c>
      <c r="I41" s="2" t="s">
        <v>48</v>
      </c>
      <c r="J41" s="132">
        <v>183.46600000000001</v>
      </c>
      <c r="K41" s="190">
        <f>1-L41/J41</f>
        <v>0.14338896580292815</v>
      </c>
      <c r="L41" s="30">
        <v>157.15899999999999</v>
      </c>
    </row>
    <row r="42" spans="2:12" ht="15" thickBot="1" x14ac:dyDescent="0.35">
      <c r="B42" s="71">
        <v>40</v>
      </c>
      <c r="C42" s="123">
        <v>5</v>
      </c>
      <c r="D42" s="151">
        <v>15</v>
      </c>
      <c r="E42" s="96" t="s">
        <v>48</v>
      </c>
      <c r="F42" s="65">
        <v>160.81800000000001</v>
      </c>
      <c r="G42" s="191">
        <f t="shared" si="4"/>
        <v>2.803168799512501E-2</v>
      </c>
      <c r="H42" s="194">
        <v>156.31</v>
      </c>
      <c r="I42" s="113" t="s">
        <v>159</v>
      </c>
      <c r="J42" s="65">
        <v>163.22200000000001</v>
      </c>
      <c r="K42" s="191"/>
      <c r="L42" s="10"/>
    </row>
    <row r="43" spans="2:12" x14ac:dyDescent="0.3">
      <c r="B43" s="200">
        <v>46</v>
      </c>
      <c r="C43" s="150">
        <v>2</v>
      </c>
      <c r="D43" s="150">
        <v>40</v>
      </c>
      <c r="E43" s="220" t="s">
        <v>160</v>
      </c>
      <c r="F43" s="131">
        <v>267.93599999999998</v>
      </c>
      <c r="G43" s="188">
        <f t="shared" si="4"/>
        <v>8.9573629523442833E-5</v>
      </c>
      <c r="H43" s="44">
        <v>267.91199999999998</v>
      </c>
      <c r="I43" s="220" t="s">
        <v>161</v>
      </c>
      <c r="J43" s="131">
        <v>267.93599999999998</v>
      </c>
      <c r="K43" s="188"/>
      <c r="L43" s="203"/>
    </row>
    <row r="44" spans="2:12" x14ac:dyDescent="0.3">
      <c r="B44" s="60">
        <v>46</v>
      </c>
      <c r="C44" s="149">
        <v>2</v>
      </c>
      <c r="D44" s="149">
        <v>23</v>
      </c>
      <c r="E44" s="14" t="s">
        <v>48</v>
      </c>
      <c r="F44" s="185">
        <v>278.52800000000002</v>
      </c>
      <c r="G44" s="190">
        <f t="shared" si="4"/>
        <v>3.1260770909926405E-2</v>
      </c>
      <c r="H44" s="37">
        <v>269.82100000000003</v>
      </c>
      <c r="I44" s="14" t="s">
        <v>162</v>
      </c>
      <c r="J44" s="185">
        <v>278.52800000000002</v>
      </c>
      <c r="K44" s="190">
        <f>1-L44/J44</f>
        <v>8.9757582720673135E-5</v>
      </c>
      <c r="L44" s="30">
        <v>278.50299999999999</v>
      </c>
    </row>
    <row r="45" spans="2:12" x14ac:dyDescent="0.3">
      <c r="B45" s="60">
        <v>46</v>
      </c>
      <c r="C45" s="149">
        <v>3</v>
      </c>
      <c r="D45" s="149">
        <v>20</v>
      </c>
      <c r="E45" s="14" t="s">
        <v>48</v>
      </c>
      <c r="F45" s="132">
        <v>307.62</v>
      </c>
      <c r="G45" s="190">
        <f t="shared" si="4"/>
        <v>7.0092971848384367E-2</v>
      </c>
      <c r="H45" s="37">
        <v>286.05799999999999</v>
      </c>
      <c r="I45" s="14" t="s">
        <v>48</v>
      </c>
      <c r="J45" s="132">
        <v>307.05</v>
      </c>
      <c r="K45" s="190">
        <f>1-L45/J45</f>
        <v>2.636378439993492E-2</v>
      </c>
      <c r="L45" s="30">
        <v>298.95499999999998</v>
      </c>
    </row>
    <row r="46" spans="2:12" ht="15" thickBot="1" x14ac:dyDescent="0.35">
      <c r="B46" s="71">
        <v>46</v>
      </c>
      <c r="C46" s="123">
        <v>4</v>
      </c>
      <c r="D46" s="123">
        <v>12</v>
      </c>
      <c r="E46" s="96" t="s">
        <v>48</v>
      </c>
      <c r="F46" s="65">
        <v>367.71199999999999</v>
      </c>
      <c r="G46" s="191">
        <f t="shared" si="4"/>
        <v>0.15474610564789837</v>
      </c>
      <c r="H46" s="194">
        <v>310.81</v>
      </c>
      <c r="I46" s="96" t="s">
        <v>48</v>
      </c>
      <c r="J46" s="65">
        <v>359.52800000000002</v>
      </c>
      <c r="K46" s="191">
        <f>1-L46/J46</f>
        <v>8.9764913998353513E-2</v>
      </c>
      <c r="L46" s="10">
        <v>327.255</v>
      </c>
    </row>
    <row r="47" spans="2:12" x14ac:dyDescent="0.3">
      <c r="B47" s="200">
        <v>49</v>
      </c>
      <c r="C47" s="150">
        <v>2</v>
      </c>
      <c r="D47" s="150">
        <v>30</v>
      </c>
      <c r="E47" s="220" t="s">
        <v>163</v>
      </c>
      <c r="F47" s="197">
        <v>289.80599999999998</v>
      </c>
      <c r="G47" s="188"/>
      <c r="H47" s="44"/>
      <c r="I47" s="220" t="s">
        <v>164</v>
      </c>
      <c r="J47" s="197">
        <v>289.80599999999998</v>
      </c>
      <c r="K47" s="188"/>
      <c r="L47" s="203"/>
    </row>
    <row r="48" spans="2:12" x14ac:dyDescent="0.3">
      <c r="B48" s="60">
        <v>49</v>
      </c>
      <c r="C48" s="149">
        <v>2</v>
      </c>
      <c r="D48" s="149">
        <v>25</v>
      </c>
      <c r="E48" s="14" t="s">
        <v>57</v>
      </c>
      <c r="F48" s="132">
        <v>291.17599999999999</v>
      </c>
      <c r="G48" s="190"/>
      <c r="H48" s="37"/>
      <c r="I48" s="14" t="s">
        <v>165</v>
      </c>
      <c r="J48" s="132">
        <v>291.17599999999999</v>
      </c>
      <c r="K48" s="190"/>
      <c r="L48" s="30"/>
    </row>
    <row r="49" spans="2:13" x14ac:dyDescent="0.3">
      <c r="B49" s="60">
        <v>49</v>
      </c>
      <c r="C49" s="149">
        <v>3</v>
      </c>
      <c r="D49" s="149">
        <v>30</v>
      </c>
      <c r="E49" s="14" t="s">
        <v>166</v>
      </c>
      <c r="F49" s="132">
        <v>301.00799999999998</v>
      </c>
      <c r="G49" s="190"/>
      <c r="H49" s="37"/>
      <c r="I49" s="14">
        <v>2.97</v>
      </c>
      <c r="J49" s="132">
        <v>304.29300000000001</v>
      </c>
      <c r="K49" s="190"/>
      <c r="L49" s="30"/>
    </row>
    <row r="50" spans="2:13" x14ac:dyDescent="0.3">
      <c r="B50" s="60">
        <v>49</v>
      </c>
      <c r="C50" s="149">
        <v>3</v>
      </c>
      <c r="D50" s="149">
        <v>17</v>
      </c>
      <c r="E50" s="14" t="s">
        <v>48</v>
      </c>
      <c r="F50" s="132">
        <v>310.959</v>
      </c>
      <c r="G50" s="190">
        <f t="shared" ref="G50:G60" si="5">1-H50/F50</f>
        <v>1.7195192935402948E-2</v>
      </c>
      <c r="H50" s="37">
        <v>305.61200000000002</v>
      </c>
      <c r="I50" s="14" t="s">
        <v>168</v>
      </c>
      <c r="J50" s="132">
        <v>310.57799999999997</v>
      </c>
      <c r="K50" s="190">
        <f t="shared" ref="K50:K60" si="6">1-L50/J50</f>
        <v>4.1857439998849166E-5</v>
      </c>
      <c r="L50" s="30">
        <v>310.565</v>
      </c>
    </row>
    <row r="51" spans="2:13" x14ac:dyDescent="0.3">
      <c r="B51" s="60">
        <v>49</v>
      </c>
      <c r="C51" s="149">
        <v>4</v>
      </c>
      <c r="D51" s="149">
        <v>13</v>
      </c>
      <c r="E51" s="14" t="s">
        <v>48</v>
      </c>
      <c r="F51" s="132">
        <v>344.52499999999998</v>
      </c>
      <c r="G51" s="190">
        <f t="shared" si="5"/>
        <v>7.6606922574559144E-2</v>
      </c>
      <c r="H51" s="30">
        <v>318.13200000000001</v>
      </c>
      <c r="I51" s="95" t="s">
        <v>169</v>
      </c>
      <c r="J51" s="132">
        <v>330.077</v>
      </c>
      <c r="K51" s="190">
        <f t="shared" si="6"/>
        <v>1.5147980622742807E-5</v>
      </c>
      <c r="L51" s="30">
        <v>330.072</v>
      </c>
    </row>
    <row r="52" spans="2:13" ht="15" thickBot="1" x14ac:dyDescent="0.35">
      <c r="B52" s="71">
        <v>49</v>
      </c>
      <c r="C52" s="123">
        <v>5</v>
      </c>
      <c r="D52" s="151">
        <v>10</v>
      </c>
      <c r="E52" s="96" t="s">
        <v>48</v>
      </c>
      <c r="F52" s="187">
        <v>362.69600000000003</v>
      </c>
      <c r="G52" s="191">
        <f t="shared" si="5"/>
        <v>7.8250104770937745E-2</v>
      </c>
      <c r="H52" s="10">
        <v>334.315</v>
      </c>
      <c r="I52" s="96" t="s">
        <v>48</v>
      </c>
      <c r="J52" s="65">
        <v>359.03800000000001</v>
      </c>
      <c r="K52" s="191">
        <f t="shared" si="6"/>
        <v>3.525532116377661E-2</v>
      </c>
      <c r="L52" s="194">
        <v>346.38</v>
      </c>
    </row>
    <row r="53" spans="2:13" x14ac:dyDescent="0.3">
      <c r="B53" s="200">
        <v>53</v>
      </c>
      <c r="C53" s="150">
        <v>2</v>
      </c>
      <c r="D53" s="150">
        <v>40</v>
      </c>
      <c r="E53" s="220" t="s">
        <v>48</v>
      </c>
      <c r="F53" s="197">
        <v>242.53700000000001</v>
      </c>
      <c r="G53" s="188">
        <f t="shared" si="5"/>
        <v>2.8548221508470917E-2</v>
      </c>
      <c r="H53" s="44">
        <v>235.613</v>
      </c>
      <c r="I53" s="14" t="s">
        <v>48</v>
      </c>
      <c r="J53" s="185">
        <v>242.17</v>
      </c>
      <c r="K53" s="190">
        <f t="shared" si="6"/>
        <v>1.4068629475161964E-2</v>
      </c>
      <c r="L53" s="37">
        <v>238.76300000000001</v>
      </c>
    </row>
    <row r="54" spans="2:13" x14ac:dyDescent="0.3">
      <c r="B54" s="60">
        <v>53</v>
      </c>
      <c r="C54" s="149">
        <v>3</v>
      </c>
      <c r="D54" s="149">
        <v>20</v>
      </c>
      <c r="E54" s="14" t="s">
        <v>48</v>
      </c>
      <c r="F54" s="132">
        <v>301.67099999999999</v>
      </c>
      <c r="G54" s="190">
        <f t="shared" si="5"/>
        <v>0.21085884954138778</v>
      </c>
      <c r="H54" s="37">
        <v>238.06100000000001</v>
      </c>
      <c r="I54" s="14" t="s">
        <v>48</v>
      </c>
      <c r="J54" s="132">
        <v>270.69099999999997</v>
      </c>
      <c r="K54" s="190">
        <f t="shared" si="6"/>
        <v>9.2762596466081204E-2</v>
      </c>
      <c r="L54" s="37">
        <v>245.58099999999999</v>
      </c>
    </row>
    <row r="55" spans="2:13" x14ac:dyDescent="0.3">
      <c r="B55" s="60">
        <v>53</v>
      </c>
      <c r="C55" s="26">
        <v>4</v>
      </c>
      <c r="D55" s="26">
        <v>15</v>
      </c>
      <c r="E55" s="95" t="s">
        <v>48</v>
      </c>
      <c r="F55" s="132">
        <v>350.58800000000002</v>
      </c>
      <c r="G55" s="189">
        <f t="shared" si="5"/>
        <v>0.30133946398621747</v>
      </c>
      <c r="H55" s="8">
        <v>244.94200000000001</v>
      </c>
      <c r="I55" s="95" t="s">
        <v>48</v>
      </c>
      <c r="J55" s="132">
        <v>304.01299999999998</v>
      </c>
      <c r="K55" s="189">
        <f t="shared" si="6"/>
        <v>0.16608171361093105</v>
      </c>
      <c r="L55" s="8">
        <v>253.52199999999999</v>
      </c>
      <c r="M55" s="171"/>
    </row>
    <row r="56" spans="2:13" ht="15" thickBot="1" x14ac:dyDescent="0.35">
      <c r="B56" s="71">
        <v>53</v>
      </c>
      <c r="C56" s="123">
        <v>5</v>
      </c>
      <c r="D56" s="123">
        <v>15</v>
      </c>
      <c r="E56" s="96" t="s">
        <v>48</v>
      </c>
      <c r="F56" s="65">
        <v>330.63499999999999</v>
      </c>
      <c r="G56" s="191">
        <f t="shared" si="5"/>
        <v>0.2363905817593418</v>
      </c>
      <c r="H56" s="194">
        <v>252.476</v>
      </c>
      <c r="I56" s="14" t="s">
        <v>48</v>
      </c>
      <c r="J56" s="130">
        <v>303.61200000000002</v>
      </c>
      <c r="K56" s="189">
        <f t="shared" si="6"/>
        <v>0.13941148571202722</v>
      </c>
      <c r="L56" s="37">
        <v>261.28500000000003</v>
      </c>
    </row>
    <row r="57" spans="2:13" x14ac:dyDescent="0.3">
      <c r="B57" s="200">
        <v>68</v>
      </c>
      <c r="C57" s="150">
        <v>2</v>
      </c>
      <c r="D57" s="150">
        <v>35</v>
      </c>
      <c r="E57" s="220" t="s">
        <v>48</v>
      </c>
      <c r="F57" s="222">
        <v>492.03100000000001</v>
      </c>
      <c r="G57" s="188">
        <f t="shared" si="5"/>
        <v>0.12302070398003384</v>
      </c>
      <c r="H57" s="44">
        <v>431.50099999999998</v>
      </c>
      <c r="I57" s="220" t="s">
        <v>48</v>
      </c>
      <c r="J57" s="222">
        <v>463.94299999999998</v>
      </c>
      <c r="K57" s="188">
        <f t="shared" si="6"/>
        <v>5.438599138256206E-2</v>
      </c>
      <c r="L57" s="44">
        <v>438.71100000000001</v>
      </c>
    </row>
    <row r="58" spans="2:13" x14ac:dyDescent="0.3">
      <c r="B58" s="60">
        <v>68</v>
      </c>
      <c r="C58" s="149">
        <v>3</v>
      </c>
      <c r="D58" s="149">
        <v>25</v>
      </c>
      <c r="E58" s="14" t="s">
        <v>48</v>
      </c>
      <c r="F58" s="132">
        <v>562.94399999999996</v>
      </c>
      <c r="G58" s="190">
        <f t="shared" si="5"/>
        <v>0.21869315597999084</v>
      </c>
      <c r="H58" s="37">
        <v>439.83199999999999</v>
      </c>
      <c r="I58" s="14" t="s">
        <v>48</v>
      </c>
      <c r="J58" s="132">
        <v>525.149</v>
      </c>
      <c r="K58" s="190">
        <f t="shared" si="6"/>
        <v>0.14164170549691613</v>
      </c>
      <c r="L58" s="37">
        <v>450.76600000000002</v>
      </c>
    </row>
    <row r="59" spans="2:13" x14ac:dyDescent="0.3">
      <c r="B59" s="60">
        <v>68</v>
      </c>
      <c r="C59" s="149">
        <v>4</v>
      </c>
      <c r="D59" s="149">
        <v>20</v>
      </c>
      <c r="E59" s="14" t="s">
        <v>48</v>
      </c>
      <c r="F59" s="132">
        <v>584.66700000000003</v>
      </c>
      <c r="G59" s="190">
        <f t="shared" si="5"/>
        <v>0.22473647392447327</v>
      </c>
      <c r="H59" s="37">
        <v>453.27100000000002</v>
      </c>
      <c r="I59" s="14" t="s">
        <v>48</v>
      </c>
      <c r="J59" s="132">
        <v>539.45000000000005</v>
      </c>
      <c r="K59" s="190">
        <f t="shared" si="6"/>
        <v>0.13394383168041524</v>
      </c>
      <c r="L59" s="37">
        <v>467.19400000000002</v>
      </c>
    </row>
    <row r="60" spans="2:13" ht="15" thickBot="1" x14ac:dyDescent="0.35">
      <c r="B60" s="71">
        <v>68</v>
      </c>
      <c r="C60" s="123">
        <v>5</v>
      </c>
      <c r="D60" s="123">
        <v>15</v>
      </c>
      <c r="E60" s="96" t="s">
        <v>48</v>
      </c>
      <c r="F60" s="65">
        <v>658.96400000000006</v>
      </c>
      <c r="G60" s="191">
        <f t="shared" si="5"/>
        <v>0.28848161659817539</v>
      </c>
      <c r="H60" s="194">
        <v>468.86500000000001</v>
      </c>
      <c r="I60" s="96" t="s">
        <v>48</v>
      </c>
      <c r="J60" s="65">
        <v>619.31100000000004</v>
      </c>
      <c r="K60" s="191">
        <f t="shared" si="6"/>
        <v>0.21413474005790312</v>
      </c>
      <c r="L60" s="194">
        <v>486.69499999999999</v>
      </c>
    </row>
    <row r="61" spans="2:13" x14ac:dyDescent="0.3">
      <c r="I61" s="80"/>
      <c r="L61" s="195"/>
    </row>
    <row r="62" spans="2:13" x14ac:dyDescent="0.3">
      <c r="I62" s="80"/>
      <c r="L62" s="195"/>
    </row>
    <row r="65" spans="5:9" x14ac:dyDescent="0.3">
      <c r="E65"/>
    </row>
    <row r="66" spans="5:9" x14ac:dyDescent="0.3">
      <c r="E66"/>
    </row>
    <row r="67" spans="5:9" x14ac:dyDescent="0.3">
      <c r="E67"/>
    </row>
    <row r="68" spans="5:9" x14ac:dyDescent="0.3">
      <c r="E68"/>
    </row>
    <row r="69" spans="5:9" x14ac:dyDescent="0.3">
      <c r="E69"/>
    </row>
    <row r="70" spans="5:9" x14ac:dyDescent="0.3">
      <c r="E70"/>
    </row>
    <row r="71" spans="5:9" x14ac:dyDescent="0.3">
      <c r="H71" s="195"/>
      <c r="I71" s="80"/>
    </row>
  </sheetData>
  <mergeCells count="6">
    <mergeCell ref="G2:G3"/>
    <mergeCell ref="G4:G5"/>
    <mergeCell ref="K2:K3"/>
    <mergeCell ref="K4:K5"/>
    <mergeCell ref="I7:L7"/>
    <mergeCell ref="E7:H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17</vt:i4>
      </vt:variant>
    </vt:vector>
  </HeadingPairs>
  <TitlesOfParts>
    <vt:vector size="17" baseType="lpstr">
      <vt:lpstr>VZOR</vt:lpstr>
      <vt:lpstr>valasska</vt:lpstr>
      <vt:lpstr>krusnohorska</vt:lpstr>
      <vt:lpstr>jicinska</vt:lpstr>
      <vt:lpstr>jestedska</vt:lpstr>
      <vt:lpstr>komens</vt:lpstr>
      <vt:lpstr>plzenska</vt:lpstr>
      <vt:lpstr>podkrkonoska</vt:lpstr>
      <vt:lpstr>olomoucka</vt:lpstr>
      <vt:lpstr>orlicka</vt:lpstr>
      <vt:lpstr>dr_jindry</vt:lpstr>
      <vt:lpstr>barakova</vt:lpstr>
      <vt:lpstr>tyrsova</vt:lpstr>
      <vt:lpstr>jana_ma</vt:lpstr>
      <vt:lpstr>vychodoceska</vt:lpstr>
      <vt:lpstr>KH_PCE</vt:lpstr>
      <vt:lpstr>MTSP_vs_MTSP-KaBe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Vávra</dc:creator>
  <cp:lastModifiedBy>Vojtěch Vávra</cp:lastModifiedBy>
  <dcterms:created xsi:type="dcterms:W3CDTF">2020-04-21T20:28:14Z</dcterms:created>
  <dcterms:modified xsi:type="dcterms:W3CDTF">2020-05-10T15:49:50Z</dcterms:modified>
</cp:coreProperties>
</file>